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mitprod.sharepoint.com/sites/TruckStops/Shared Documents/General/Data/"/>
    </mc:Choice>
  </mc:AlternateContent>
  <xr:revisionPtr revIDLastSave="314" documentId="8_{E307AD87-C1DE-4305-B957-B19755A6CCFD}" xr6:coauthVersionLast="47" xr6:coauthVersionMax="47" xr10:uidLastSave="{6DE1C948-626D-4DD2-B9F6-BFE1F29563C2}"/>
  <bookViews>
    <workbookView xWindow="-110" yWindow="-110" windowWidth="22620" windowHeight="13500" firstSheet="4" activeTab="8" xr2:uid="{CAD4DD05-3CEC-4EDF-B634-212D3B7930E7}"/>
  </bookViews>
  <sheets>
    <sheet name="Merged_Truck_Stop_Redzone_Data" sheetId="1" r:id="rId1"/>
    <sheet name="High Risk Truck Stop Locations" sheetId="11" r:id="rId2"/>
    <sheet name="TruckerPathRedZone (2)" sheetId="10" r:id="rId3"/>
    <sheet name="TruckerPathRedZone" sheetId="9" r:id="rId4"/>
    <sheet name="ParkingDensityDivison" sheetId="5" r:id="rId5"/>
    <sheet name="Census_Bureau_Regions_and_Divis" sheetId="3" r:id="rId6"/>
    <sheet name="confirmation" sheetId="2" r:id="rId7"/>
    <sheet name="Sheet2" sheetId="6" r:id="rId8"/>
    <sheet name="RedZone FIPS" sheetId="7" r:id="rId9"/>
    <sheet name="TruckStopsFIPS" sheetId="8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2" i="11" l="1" a="1"/>
  <c r="G112" i="11"/>
  <c r="G113" i="11" a="1"/>
  <c r="G113" i="11"/>
  <c r="G114" i="11" a="1"/>
  <c r="G114" i="11"/>
  <c r="G115" i="11" a="1"/>
  <c r="G115" i="11"/>
  <c r="G116" i="11" a="1"/>
  <c r="G116" i="11"/>
  <c r="G117" i="11" a="1"/>
  <c r="G117" i="11"/>
  <c r="G118" i="11" a="1"/>
  <c r="G118" i="11"/>
  <c r="G119" i="11" a="1"/>
  <c r="G119" i="11"/>
  <c r="G120" i="11" a="1"/>
  <c r="G120" i="11"/>
  <c r="G121" i="11" a="1"/>
  <c r="G121" i="11"/>
  <c r="G122" i="11" a="1"/>
  <c r="G122" i="11"/>
  <c r="G123" i="11" a="1"/>
  <c r="G123" i="11"/>
  <c r="G124" i="11" a="1"/>
  <c r="G124" i="11"/>
  <c r="G125" i="11" a="1"/>
  <c r="G125" i="11"/>
  <c r="G126" i="11" a="1"/>
  <c r="G126" i="11"/>
  <c r="G127" i="11" a="1"/>
  <c r="G127" i="11"/>
  <c r="G128" i="11" a="1"/>
  <c r="G128" i="11"/>
  <c r="G129" i="11" a="1"/>
  <c r="G129" i="11"/>
  <c r="G130" i="11" a="1"/>
  <c r="G130" i="11"/>
  <c r="G131" i="11" a="1"/>
  <c r="G131" i="11"/>
  <c r="G132" i="11" a="1"/>
  <c r="G132" i="11"/>
  <c r="G133" i="11" a="1"/>
  <c r="G133" i="11"/>
  <c r="G134" i="11" a="1"/>
  <c r="G134" i="11"/>
  <c r="G135" i="11" a="1"/>
  <c r="G135" i="11"/>
  <c r="G136" i="11" a="1"/>
  <c r="G136" i="11"/>
  <c r="G137" i="11" a="1"/>
  <c r="G137" i="11"/>
  <c r="G138" i="11" a="1"/>
  <c r="G138" i="11"/>
  <c r="G139" i="11" a="1"/>
  <c r="G139" i="11"/>
  <c r="G140" i="11" a="1"/>
  <c r="G140" i="11"/>
  <c r="G141" i="11" a="1"/>
  <c r="G141" i="11"/>
  <c r="G142" i="11" a="1"/>
  <c r="G142" i="11"/>
  <c r="G143" i="11" a="1"/>
  <c r="G143" i="11"/>
  <c r="G144" i="11" a="1"/>
  <c r="G144" i="11"/>
  <c r="G145" i="11" a="1"/>
  <c r="G145" i="11"/>
  <c r="G146" i="11" a="1"/>
  <c r="G146" i="11"/>
  <c r="G147" i="11" a="1"/>
  <c r="G147" i="11"/>
  <c r="G148" i="11" a="1"/>
  <c r="G148" i="11"/>
  <c r="G149" i="11" a="1"/>
  <c r="G149" i="11"/>
  <c r="G150" i="11" a="1"/>
  <c r="G150" i="11"/>
  <c r="G151" i="11" a="1"/>
  <c r="G151" i="11"/>
  <c r="G152" i="11" a="1"/>
  <c r="G152" i="11"/>
  <c r="G153" i="11" a="1"/>
  <c r="G153" i="11"/>
  <c r="G154" i="11" a="1"/>
  <c r="G154" i="11"/>
  <c r="G155" i="11" a="1"/>
  <c r="G155" i="11"/>
  <c r="G156" i="11" a="1"/>
  <c r="G156" i="11"/>
  <c r="G157" i="11" a="1"/>
  <c r="G157" i="11"/>
  <c r="G158" i="11" a="1"/>
  <c r="G158" i="11"/>
  <c r="G159" i="11" a="1"/>
  <c r="G159" i="11"/>
  <c r="G160" i="11" a="1"/>
  <c r="G160" i="11"/>
  <c r="G161" i="11" a="1"/>
  <c r="G161" i="11"/>
  <c r="G162" i="11" a="1"/>
  <c r="G162" i="11"/>
  <c r="G163" i="11" a="1"/>
  <c r="G163" i="11"/>
  <c r="G164" i="11" a="1"/>
  <c r="G164" i="11"/>
  <c r="G165" i="11" a="1"/>
  <c r="G165" i="11"/>
  <c r="G166" i="11" a="1"/>
  <c r="G166" i="11"/>
  <c r="G167" i="11" a="1"/>
  <c r="G167" i="11"/>
  <c r="G168" i="11" a="1"/>
  <c r="G168" i="11"/>
  <c r="G169" i="11" a="1"/>
  <c r="G169" i="11"/>
  <c r="G170" i="11" a="1"/>
  <c r="G170" i="11"/>
  <c r="G171" i="11" a="1"/>
  <c r="G171" i="11"/>
  <c r="G172" i="11" a="1"/>
  <c r="G172" i="11"/>
  <c r="G173" i="11" a="1"/>
  <c r="G173" i="11"/>
  <c r="G174" i="11" a="1"/>
  <c r="G174" i="11"/>
  <c r="G175" i="11" a="1"/>
  <c r="G175" i="11"/>
  <c r="G176" i="11" a="1"/>
  <c r="G176" i="11"/>
  <c r="G177" i="11" a="1"/>
  <c r="G177" i="11"/>
  <c r="G178" i="11" a="1"/>
  <c r="G178" i="11"/>
  <c r="G179" i="11" a="1"/>
  <c r="G179" i="11"/>
  <c r="G180" i="11" a="1"/>
  <c r="G180" i="11"/>
  <c r="G181" i="11" a="1"/>
  <c r="G181" i="11"/>
  <c r="G182" i="11" a="1"/>
  <c r="G182" i="11"/>
  <c r="G183" i="11" a="1"/>
  <c r="G183" i="11"/>
  <c r="G184" i="11" a="1"/>
  <c r="G184" i="11"/>
  <c r="G185" i="11" a="1"/>
  <c r="G185" i="11"/>
  <c r="G186" i="11" a="1"/>
  <c r="G186" i="11"/>
  <c r="G187" i="11" a="1"/>
  <c r="G187" i="11"/>
  <c r="G188" i="11" a="1"/>
  <c r="G188" i="11"/>
  <c r="G189" i="11" a="1"/>
  <c r="G189" i="11"/>
  <c r="G190" i="11" a="1"/>
  <c r="G190" i="11"/>
  <c r="G191" i="11" a="1"/>
  <c r="G191" i="11"/>
  <c r="G192" i="11" a="1"/>
  <c r="G192" i="11"/>
  <c r="G193" i="11" a="1"/>
  <c r="G193" i="11"/>
  <c r="G194" i="11" a="1"/>
  <c r="G194" i="11"/>
  <c r="G195" i="11" a="1"/>
  <c r="G195" i="11"/>
  <c r="G196" i="11" a="1"/>
  <c r="G196" i="11"/>
  <c r="G197" i="11" a="1"/>
  <c r="G197" i="11"/>
  <c r="G198" i="11" a="1"/>
  <c r="G198" i="11"/>
  <c r="G199" i="11" a="1"/>
  <c r="G199" i="11"/>
  <c r="G200" i="11" a="1"/>
  <c r="G200" i="11"/>
  <c r="G201" i="11" a="1"/>
  <c r="G201" i="11"/>
  <c r="G202" i="11" a="1"/>
  <c r="G202" i="11"/>
  <c r="G203" i="11" a="1"/>
  <c r="G203" i="11"/>
  <c r="G204" i="11" a="1"/>
  <c r="G204" i="11"/>
  <c r="G205" i="11" a="1"/>
  <c r="G205" i="11"/>
  <c r="G206" i="11" a="1"/>
  <c r="G206" i="11"/>
  <c r="G207" i="11" a="1"/>
  <c r="G207" i="11"/>
  <c r="G208" i="11" a="1"/>
  <c r="G208" i="11"/>
  <c r="G209" i="11" a="1"/>
  <c r="G209" i="11"/>
  <c r="G210" i="11" a="1"/>
  <c r="G210" i="11"/>
  <c r="G211" i="11" a="1"/>
  <c r="G211" i="11"/>
  <c r="G212" i="11" a="1"/>
  <c r="G212" i="11"/>
  <c r="G213" i="11" a="1"/>
  <c r="G213" i="11"/>
  <c r="G214" i="11" a="1"/>
  <c r="G214" i="11"/>
  <c r="G215" i="11" a="1"/>
  <c r="G215" i="11"/>
  <c r="G216" i="11" a="1"/>
  <c r="G216" i="11"/>
  <c r="G217" i="11" a="1"/>
  <c r="G217" i="11"/>
  <c r="G218" i="11" a="1"/>
  <c r="G218" i="11"/>
  <c r="G219" i="11" a="1"/>
  <c r="G219" i="11"/>
  <c r="G220" i="11" a="1"/>
  <c r="G220" i="11"/>
  <c r="G221" i="11" a="1"/>
  <c r="G221" i="11"/>
  <c r="G222" i="11" a="1"/>
  <c r="G222" i="11"/>
  <c r="G223" i="11" a="1"/>
  <c r="G223" i="11"/>
  <c r="G224" i="11" a="1"/>
  <c r="G224" i="11"/>
  <c r="G225" i="11" a="1"/>
  <c r="G225" i="11"/>
  <c r="G226" i="11" a="1"/>
  <c r="G226" i="11"/>
  <c r="G227" i="11" a="1"/>
  <c r="G227" i="11"/>
  <c r="G228" i="11" a="1"/>
  <c r="G228" i="11"/>
  <c r="G229" i="11" a="1"/>
  <c r="G229" i="11"/>
  <c r="G230" i="11" a="1"/>
  <c r="G230" i="11"/>
  <c r="G231" i="11" a="1"/>
  <c r="G231" i="11"/>
  <c r="G232" i="11" a="1"/>
  <c r="G232" i="11"/>
  <c r="G233" i="11" a="1"/>
  <c r="G233" i="11"/>
  <c r="G234" i="11" a="1"/>
  <c r="G234" i="11"/>
  <c r="G235" i="11" a="1"/>
  <c r="G235" i="11"/>
  <c r="G236" i="11" a="1"/>
  <c r="G236" i="11"/>
  <c r="G237" i="11" a="1"/>
  <c r="G237" i="11"/>
  <c r="G238" i="11" a="1"/>
  <c r="G238" i="11"/>
  <c r="G239" i="11" a="1"/>
  <c r="G239" i="11"/>
  <c r="G240" i="11" a="1"/>
  <c r="G240" i="11"/>
  <c r="G241" i="11" a="1"/>
  <c r="G241" i="11"/>
  <c r="G242" i="11" a="1"/>
  <c r="G242" i="11"/>
  <c r="G243" i="11" a="1"/>
  <c r="G243" i="11"/>
  <c r="G244" i="11" a="1"/>
  <c r="G244" i="11"/>
  <c r="G245" i="11" a="1"/>
  <c r="G245" i="11"/>
  <c r="G246" i="11" a="1"/>
  <c r="G246" i="11"/>
  <c r="G247" i="11" a="1"/>
  <c r="G247" i="11"/>
  <c r="G248" i="11" a="1"/>
  <c r="G248" i="11"/>
  <c r="G249" i="11" a="1"/>
  <c r="G249" i="11"/>
  <c r="G250" i="11" a="1"/>
  <c r="G250" i="11"/>
  <c r="G251" i="11" a="1"/>
  <c r="G251" i="11"/>
  <c r="G252" i="11" a="1"/>
  <c r="G252" i="11"/>
  <c r="G253" i="11" a="1"/>
  <c r="G253" i="11"/>
  <c r="G254" i="11" a="1"/>
  <c r="G254" i="11"/>
  <c r="G255" i="11" a="1"/>
  <c r="G255" i="11"/>
  <c r="G256" i="11" a="1"/>
  <c r="G256" i="11"/>
  <c r="G257" i="11" a="1"/>
  <c r="G257" i="11"/>
  <c r="G258" i="11" a="1"/>
  <c r="G258" i="11"/>
  <c r="G259" i="11" a="1"/>
  <c r="G259" i="11"/>
  <c r="G260" i="11" a="1"/>
  <c r="G260" i="11"/>
  <c r="G261" i="11" a="1"/>
  <c r="G261" i="11"/>
  <c r="G262" i="11" a="1"/>
  <c r="G262" i="11"/>
  <c r="G263" i="11" a="1"/>
  <c r="G263" i="11"/>
  <c r="G264" i="11" a="1"/>
  <c r="G264" i="11"/>
  <c r="G265" i="11" a="1"/>
  <c r="G265" i="11"/>
  <c r="G266" i="11" a="1"/>
  <c r="G266" i="11"/>
  <c r="G267" i="11" a="1"/>
  <c r="G267" i="11"/>
  <c r="G268" i="11" a="1"/>
  <c r="G268" i="11"/>
  <c r="G269" i="11" a="1"/>
  <c r="G269" i="11"/>
  <c r="G270" i="11" a="1"/>
  <c r="G270" i="11"/>
  <c r="G271" i="11" a="1"/>
  <c r="G271" i="11"/>
  <c r="G272" i="11" a="1"/>
  <c r="G272" i="11"/>
  <c r="G273" i="11" a="1"/>
  <c r="G273" i="11"/>
  <c r="G274" i="11" a="1"/>
  <c r="G274" i="11"/>
  <c r="G275" i="11" a="1"/>
  <c r="G275" i="11"/>
  <c r="G276" i="11" a="1"/>
  <c r="G276" i="11"/>
  <c r="G277" i="11" a="1"/>
  <c r="G277" i="11"/>
  <c r="G278" i="11" a="1"/>
  <c r="G278" i="11"/>
  <c r="G279" i="11" a="1"/>
  <c r="G279" i="11"/>
  <c r="G280" i="11" a="1"/>
  <c r="G280" i="11"/>
  <c r="G281" i="11" a="1"/>
  <c r="G281" i="11"/>
  <c r="G282" i="11" a="1"/>
  <c r="G282" i="11"/>
  <c r="G283" i="11" a="1"/>
  <c r="G283" i="11"/>
  <c r="G284" i="11" a="1"/>
  <c r="G284" i="11"/>
  <c r="G285" i="11" a="1"/>
  <c r="G285" i="11"/>
  <c r="G286" i="11" a="1"/>
  <c r="G286" i="11"/>
  <c r="G287" i="11" a="1"/>
  <c r="G287" i="11"/>
  <c r="G288" i="11" a="1"/>
  <c r="G288" i="11"/>
  <c r="G289" i="11" a="1"/>
  <c r="G289" i="11"/>
  <c r="G290" i="11" a="1"/>
  <c r="G290" i="11"/>
  <c r="G291" i="11" a="1"/>
  <c r="G291" i="11"/>
  <c r="G292" i="11" a="1"/>
  <c r="G292" i="11"/>
  <c r="G293" i="11" a="1"/>
  <c r="G293" i="11"/>
  <c r="G294" i="11" a="1"/>
  <c r="G294" i="11"/>
  <c r="G295" i="11" a="1"/>
  <c r="G295" i="11"/>
  <c r="G296" i="11" a="1"/>
  <c r="G296" i="11"/>
  <c r="G297" i="11" a="1"/>
  <c r="G297" i="11"/>
  <c r="G298" i="11" a="1"/>
  <c r="G298" i="11"/>
  <c r="G299" i="11" a="1"/>
  <c r="G299" i="11"/>
  <c r="G300" i="11" a="1"/>
  <c r="G300" i="11"/>
  <c r="G301" i="11" a="1"/>
  <c r="G301" i="11"/>
  <c r="G302" i="11" a="1"/>
  <c r="G302" i="11"/>
  <c r="G303" i="11" a="1"/>
  <c r="G303" i="11"/>
  <c r="G304" i="11" a="1"/>
  <c r="G304" i="11"/>
  <c r="G305" i="11" a="1"/>
  <c r="G305" i="11"/>
  <c r="G306" i="11" a="1"/>
  <c r="G306" i="11"/>
  <c r="G307" i="11" a="1"/>
  <c r="G307" i="11"/>
  <c r="G308" i="11" a="1"/>
  <c r="G308" i="11"/>
  <c r="G309" i="11" a="1"/>
  <c r="G309" i="11"/>
  <c r="G310" i="11" a="1"/>
  <c r="G310" i="11"/>
  <c r="G311" i="11" a="1"/>
  <c r="G311" i="11"/>
  <c r="G312" i="11" a="1"/>
  <c r="G312" i="11"/>
  <c r="G313" i="11" a="1"/>
  <c r="G313" i="11"/>
  <c r="G314" i="11" a="1"/>
  <c r="G314" i="11"/>
  <c r="G315" i="11" a="1"/>
  <c r="G315" i="11"/>
  <c r="G316" i="11" a="1"/>
  <c r="G316" i="11"/>
  <c r="G317" i="11" a="1"/>
  <c r="G317" i="11"/>
  <c r="G318" i="11" a="1"/>
  <c r="G318" i="11"/>
  <c r="G319" i="11" a="1"/>
  <c r="G319" i="11"/>
  <c r="G320" i="11" a="1"/>
  <c r="G320" i="11"/>
  <c r="G321" i="11" a="1"/>
  <c r="G321" i="11"/>
  <c r="G322" i="11" a="1"/>
  <c r="G322" i="11"/>
  <c r="G323" i="11" a="1"/>
  <c r="G323" i="11"/>
  <c r="G324" i="11" a="1"/>
  <c r="G324" i="11"/>
  <c r="G325" i="11" a="1"/>
  <c r="G325" i="11"/>
  <c r="G326" i="11" a="1"/>
  <c r="G326" i="11"/>
  <c r="G327" i="11" a="1"/>
  <c r="G327" i="11"/>
  <c r="G328" i="11" a="1"/>
  <c r="G328" i="11"/>
  <c r="G329" i="11" a="1"/>
  <c r="G329" i="11"/>
  <c r="G330" i="11" a="1"/>
  <c r="G330" i="11"/>
  <c r="G331" i="11" a="1"/>
  <c r="G331" i="11"/>
  <c r="G332" i="11" a="1"/>
  <c r="G332" i="11"/>
  <c r="G333" i="11" a="1"/>
  <c r="G333" i="11"/>
  <c r="G334" i="11" a="1"/>
  <c r="G334" i="11"/>
  <c r="G335" i="11" a="1"/>
  <c r="G335" i="11"/>
  <c r="G336" i="11" a="1"/>
  <c r="G336" i="11"/>
  <c r="G337" i="11" a="1"/>
  <c r="G337" i="11"/>
  <c r="G338" i="11" a="1"/>
  <c r="G338" i="11"/>
  <c r="G339" i="11" a="1"/>
  <c r="G339" i="11"/>
  <c r="G340" i="11" a="1"/>
  <c r="G340" i="11"/>
  <c r="G341" i="11" a="1"/>
  <c r="G341" i="11"/>
  <c r="G342" i="11" a="1"/>
  <c r="G342" i="11"/>
  <c r="G343" i="11" a="1"/>
  <c r="G343" i="11"/>
  <c r="G344" i="11" a="1"/>
  <c r="G344" i="11"/>
  <c r="G345" i="11" a="1"/>
  <c r="G345" i="11"/>
  <c r="G346" i="11" a="1"/>
  <c r="G346" i="11"/>
  <c r="G347" i="11" a="1"/>
  <c r="G347" i="11"/>
  <c r="G348" i="11" a="1"/>
  <c r="G348" i="11"/>
  <c r="G349" i="11" a="1"/>
  <c r="G349" i="11"/>
  <c r="G350" i="11" a="1"/>
  <c r="G350" i="11"/>
  <c r="G351" i="11" a="1"/>
  <c r="G351" i="11"/>
  <c r="G352" i="11" a="1"/>
  <c r="G352" i="11"/>
  <c r="G353" i="11" a="1"/>
  <c r="G353" i="11"/>
  <c r="G354" i="11" a="1"/>
  <c r="G354" i="11"/>
  <c r="G355" i="11" a="1"/>
  <c r="G355" i="11"/>
  <c r="G356" i="11" a="1"/>
  <c r="G356" i="11"/>
  <c r="G357" i="11" a="1"/>
  <c r="G357" i="11"/>
  <c r="G358" i="11" a="1"/>
  <c r="G358" i="11"/>
  <c r="G359" i="11" a="1"/>
  <c r="G359" i="11"/>
  <c r="G360" i="11" a="1"/>
  <c r="G360" i="11"/>
  <c r="G361" i="11" a="1"/>
  <c r="G361" i="11"/>
  <c r="G362" i="11" a="1"/>
  <c r="G362" i="11"/>
  <c r="G363" i="11" a="1"/>
  <c r="G363" i="11"/>
  <c r="G364" i="11" a="1"/>
  <c r="G364" i="11"/>
  <c r="G365" i="11" a="1"/>
  <c r="G365" i="11"/>
  <c r="G366" i="11" a="1"/>
  <c r="G366" i="11"/>
  <c r="G367" i="11" a="1"/>
  <c r="G367" i="11"/>
  <c r="G368" i="11" a="1"/>
  <c r="G368" i="11"/>
  <c r="G369" i="11" a="1"/>
  <c r="G369" i="11"/>
  <c r="G370" i="11" a="1"/>
  <c r="G370" i="11"/>
  <c r="G371" i="11" a="1"/>
  <c r="G371" i="11"/>
  <c r="G372" i="11" a="1"/>
  <c r="G372" i="11"/>
  <c r="G373" i="11" a="1"/>
  <c r="G373" i="11"/>
  <c r="G374" i="11" a="1"/>
  <c r="G374" i="11"/>
  <c r="G375" i="11" a="1"/>
  <c r="G375" i="11"/>
  <c r="G376" i="11" a="1"/>
  <c r="G376" i="11"/>
  <c r="G377" i="11" a="1"/>
  <c r="G377" i="11"/>
  <c r="G378" i="11" a="1"/>
  <c r="G378" i="11"/>
  <c r="G379" i="11" a="1"/>
  <c r="G379" i="11"/>
  <c r="G380" i="11" a="1"/>
  <c r="G380" i="11"/>
  <c r="G381" i="11" a="1"/>
  <c r="G381" i="11"/>
  <c r="G382" i="11" a="1"/>
  <c r="G382" i="11"/>
  <c r="G383" i="11" a="1"/>
  <c r="G383" i="11"/>
  <c r="G384" i="11" a="1"/>
  <c r="G384" i="11"/>
  <c r="G385" i="11" a="1"/>
  <c r="G385" i="11"/>
  <c r="G386" i="11" a="1"/>
  <c r="G386" i="11"/>
  <c r="G387" i="11" a="1"/>
  <c r="G387" i="11"/>
  <c r="G388" i="11" a="1"/>
  <c r="G388" i="11"/>
  <c r="G389" i="11" a="1"/>
  <c r="G389" i="11"/>
  <c r="G390" i="11" a="1"/>
  <c r="G390" i="11"/>
  <c r="G391" i="11" a="1"/>
  <c r="G391" i="11"/>
  <c r="G392" i="11" a="1"/>
  <c r="G392" i="11"/>
  <c r="G393" i="11" a="1"/>
  <c r="G393" i="11"/>
  <c r="G394" i="11" a="1"/>
  <c r="G394" i="11"/>
  <c r="G395" i="11" a="1"/>
  <c r="G395" i="11"/>
  <c r="G396" i="11" a="1"/>
  <c r="G396" i="11"/>
  <c r="G397" i="11" a="1"/>
  <c r="G397" i="11"/>
  <c r="G398" i="11" a="1"/>
  <c r="G398" i="11"/>
  <c r="G399" i="11" a="1"/>
  <c r="G399" i="11"/>
  <c r="G400" i="11" a="1"/>
  <c r="G400" i="11"/>
  <c r="G401" i="11" a="1"/>
  <c r="G401" i="11"/>
  <c r="G402" i="11" a="1"/>
  <c r="G402" i="11"/>
  <c r="G403" i="11" a="1"/>
  <c r="G403" i="11"/>
  <c r="G404" i="11" a="1"/>
  <c r="G404" i="11"/>
  <c r="G405" i="11" a="1"/>
  <c r="G405" i="11"/>
  <c r="G406" i="11" a="1"/>
  <c r="G406" i="11"/>
  <c r="G407" i="11" a="1"/>
  <c r="G407" i="11"/>
  <c r="G408" i="11" a="1"/>
  <c r="G408" i="11"/>
  <c r="G409" i="11" a="1"/>
  <c r="G409" i="11"/>
  <c r="G410" i="11" a="1"/>
  <c r="G410" i="11"/>
  <c r="G411" i="11" a="1"/>
  <c r="G411" i="11"/>
  <c r="G412" i="11" a="1"/>
  <c r="G412" i="11"/>
  <c r="G413" i="11" a="1"/>
  <c r="G413" i="11"/>
  <c r="G414" i="11" a="1"/>
  <c r="G414" i="11"/>
  <c r="G415" i="11" a="1"/>
  <c r="G415" i="11"/>
  <c r="G416" i="11" a="1"/>
  <c r="G416" i="11"/>
  <c r="G417" i="11" a="1"/>
  <c r="G417" i="11"/>
  <c r="G418" i="11" a="1"/>
  <c r="G418" i="11"/>
  <c r="G419" i="11" a="1"/>
  <c r="G419" i="11"/>
  <c r="G420" i="11" a="1"/>
  <c r="G420" i="11"/>
  <c r="G421" i="11" a="1"/>
  <c r="G421" i="11"/>
  <c r="G422" i="11" a="1"/>
  <c r="G422" i="11"/>
  <c r="G423" i="11" a="1"/>
  <c r="G423" i="11"/>
  <c r="G424" i="11" a="1"/>
  <c r="G424" i="11"/>
  <c r="G425" i="11" a="1"/>
  <c r="G425" i="11"/>
  <c r="G426" i="11" a="1"/>
  <c r="G426" i="11"/>
  <c r="G427" i="11" a="1"/>
  <c r="G427" i="11"/>
  <c r="G428" i="11" a="1"/>
  <c r="G428" i="11"/>
  <c r="G429" i="11" a="1"/>
  <c r="G429" i="11"/>
  <c r="G430" i="11" a="1"/>
  <c r="G430" i="11"/>
  <c r="G431" i="11" a="1"/>
  <c r="G431" i="11"/>
  <c r="G432" i="11" a="1"/>
  <c r="G432" i="11"/>
  <c r="G433" i="11" a="1"/>
  <c r="G433" i="11"/>
  <c r="G434" i="11" a="1"/>
  <c r="G434" i="11"/>
  <c r="G435" i="11" a="1"/>
  <c r="G435" i="11"/>
  <c r="G436" i="11" a="1"/>
  <c r="G436" i="11"/>
  <c r="G437" i="11" a="1"/>
  <c r="G437" i="11"/>
  <c r="G438" i="11" a="1"/>
  <c r="G438" i="11"/>
  <c r="G439" i="11" a="1"/>
  <c r="G439" i="11"/>
  <c r="G440" i="11" a="1"/>
  <c r="G440" i="11"/>
  <c r="G441" i="11" a="1"/>
  <c r="G441" i="11"/>
  <c r="G442" i="11" a="1"/>
  <c r="G442" i="11"/>
  <c r="G443" i="11" a="1"/>
  <c r="G443" i="11"/>
  <c r="G444" i="11" a="1"/>
  <c r="G444" i="11"/>
  <c r="G445" i="11" a="1"/>
  <c r="G445" i="11"/>
  <c r="G446" i="11" a="1"/>
  <c r="G446" i="11"/>
  <c r="G447" i="11" a="1"/>
  <c r="G447" i="11"/>
  <c r="G448" i="11" a="1"/>
  <c r="G448" i="11"/>
  <c r="G449" i="11" a="1"/>
  <c r="G449" i="11"/>
  <c r="G450" i="11" a="1"/>
  <c r="G450" i="11"/>
  <c r="G451" i="11" a="1"/>
  <c r="G451" i="11"/>
  <c r="G452" i="11" a="1"/>
  <c r="G452" i="11"/>
  <c r="G453" i="11" a="1"/>
  <c r="G453" i="11"/>
  <c r="G454" i="11" a="1"/>
  <c r="G454" i="11"/>
  <c r="G455" i="11" a="1"/>
  <c r="G455" i="11"/>
  <c r="G456" i="11" a="1"/>
  <c r="G456" i="11"/>
  <c r="G457" i="11" a="1"/>
  <c r="G457" i="11"/>
  <c r="G458" i="11" a="1"/>
  <c r="G458" i="11"/>
  <c r="G459" i="11" a="1"/>
  <c r="G459" i="11"/>
  <c r="G460" i="11" a="1"/>
  <c r="G460" i="11"/>
  <c r="G461" i="11" a="1"/>
  <c r="G461" i="11"/>
  <c r="G462" i="11" a="1"/>
  <c r="G462" i="11"/>
  <c r="G463" i="11" a="1"/>
  <c r="G463" i="11"/>
  <c r="G464" i="11" a="1"/>
  <c r="G464" i="11"/>
  <c r="G465" i="11" a="1"/>
  <c r="G465" i="11"/>
  <c r="G466" i="11" a="1"/>
  <c r="G466" i="11"/>
  <c r="G467" i="11" a="1"/>
  <c r="G467" i="11"/>
  <c r="G468" i="11" a="1"/>
  <c r="G468" i="11"/>
  <c r="G469" i="11" a="1"/>
  <c r="G469" i="11"/>
  <c r="G470" i="11" a="1"/>
  <c r="G470" i="11"/>
  <c r="G471" i="11" a="1"/>
  <c r="G471" i="11"/>
  <c r="G472" i="11" a="1"/>
  <c r="G472" i="11"/>
  <c r="G473" i="11" a="1"/>
  <c r="G473" i="11"/>
  <c r="G474" i="11" a="1"/>
  <c r="G474" i="11"/>
  <c r="G475" i="11" a="1"/>
  <c r="G475" i="11"/>
  <c r="G476" i="11" a="1"/>
  <c r="G476" i="11"/>
  <c r="G477" i="11" a="1"/>
  <c r="G477" i="11"/>
  <c r="G478" i="11" a="1"/>
  <c r="G478" i="11"/>
  <c r="G479" i="11" a="1"/>
  <c r="G479" i="11"/>
  <c r="G480" i="11" a="1"/>
  <c r="G480" i="11"/>
  <c r="G481" i="11" a="1"/>
  <c r="G481" i="11"/>
  <c r="G482" i="11" a="1"/>
  <c r="G482" i="11"/>
  <c r="G483" i="11" a="1"/>
  <c r="G483" i="11"/>
  <c r="G484" i="11" a="1"/>
  <c r="G484" i="11"/>
  <c r="G485" i="11" a="1"/>
  <c r="G485" i="11"/>
  <c r="G486" i="11" a="1"/>
  <c r="G486" i="11"/>
  <c r="G487" i="11" a="1"/>
  <c r="G487" i="11"/>
  <c r="G488" i="11" a="1"/>
  <c r="G488" i="11"/>
  <c r="G489" i="11" a="1"/>
  <c r="G489" i="11"/>
  <c r="G490" i="11" a="1"/>
  <c r="G490" i="11"/>
  <c r="G491" i="11" a="1"/>
  <c r="G491" i="11"/>
  <c r="G492" i="11" a="1"/>
  <c r="G492" i="11"/>
  <c r="G493" i="11" a="1"/>
  <c r="G493" i="11"/>
  <c r="G494" i="11" a="1"/>
  <c r="G494" i="11"/>
  <c r="G495" i="11" a="1"/>
  <c r="G495" i="11"/>
  <c r="G496" i="11" a="1"/>
  <c r="G496" i="11"/>
  <c r="G497" i="11" a="1"/>
  <c r="G497" i="11"/>
  <c r="G498" i="11" a="1"/>
  <c r="G498" i="11"/>
  <c r="G499" i="11" a="1"/>
  <c r="G499" i="11"/>
  <c r="G500" i="11" a="1"/>
  <c r="G500" i="11"/>
  <c r="G501" i="11" a="1"/>
  <c r="G501" i="11"/>
  <c r="G502" i="11" a="1"/>
  <c r="G502" i="11"/>
  <c r="G503" i="11" a="1"/>
  <c r="G503" i="11"/>
  <c r="G504" i="11" a="1"/>
  <c r="G504" i="11"/>
  <c r="G505" i="11" a="1"/>
  <c r="G505" i="11"/>
  <c r="G506" i="11" a="1"/>
  <c r="G506" i="11"/>
  <c r="G507" i="11" a="1"/>
  <c r="G507" i="11"/>
  <c r="G508" i="11" a="1"/>
  <c r="G508" i="11"/>
  <c r="G509" i="11" a="1"/>
  <c r="G509" i="11"/>
  <c r="G510" i="11" a="1"/>
  <c r="G510" i="11"/>
  <c r="G511" i="11" a="1"/>
  <c r="G511" i="11"/>
  <c r="G512" i="11" a="1"/>
  <c r="G512" i="11"/>
  <c r="G513" i="11" a="1"/>
  <c r="G513" i="11"/>
  <c r="G514" i="11" a="1"/>
  <c r="G514" i="11"/>
  <c r="G515" i="11" a="1"/>
  <c r="G515" i="11"/>
  <c r="G516" i="11" a="1"/>
  <c r="G516" i="11"/>
  <c r="G517" i="11" a="1"/>
  <c r="G517" i="11"/>
  <c r="G518" i="11" a="1"/>
  <c r="G518" i="11"/>
  <c r="G519" i="11" a="1"/>
  <c r="G519" i="11"/>
  <c r="G520" i="11" a="1"/>
  <c r="G520" i="11"/>
  <c r="G521" i="11" a="1"/>
  <c r="G521" i="11"/>
  <c r="G522" i="11" a="1"/>
  <c r="G522" i="11"/>
  <c r="G523" i="11" a="1"/>
  <c r="G523" i="11"/>
  <c r="G524" i="11" a="1"/>
  <c r="G524" i="11"/>
  <c r="G525" i="11" a="1"/>
  <c r="G525" i="11"/>
  <c r="G526" i="11" a="1"/>
  <c r="G526" i="11"/>
  <c r="G527" i="11" a="1"/>
  <c r="G527" i="11"/>
  <c r="G528" i="11" a="1"/>
  <c r="G528" i="11"/>
  <c r="G529" i="11" a="1"/>
  <c r="G529" i="11"/>
  <c r="G530" i="11" a="1"/>
  <c r="G530" i="11"/>
  <c r="G531" i="11" a="1"/>
  <c r="G531" i="11"/>
  <c r="G532" i="11" a="1"/>
  <c r="G532" i="11"/>
  <c r="G533" i="11" a="1"/>
  <c r="G533" i="11"/>
  <c r="G534" i="11" a="1"/>
  <c r="G534" i="11"/>
  <c r="G535" i="11" a="1"/>
  <c r="G535" i="11"/>
  <c r="G536" i="11" a="1"/>
  <c r="G536" i="11"/>
  <c r="G537" i="11" a="1"/>
  <c r="G537" i="11"/>
  <c r="G538" i="11" a="1"/>
  <c r="G538" i="11"/>
  <c r="G539" i="11" a="1"/>
  <c r="G539" i="11"/>
  <c r="G540" i="11" a="1"/>
  <c r="G540" i="11"/>
  <c r="G541" i="11" a="1"/>
  <c r="G541" i="11"/>
  <c r="G542" i="11" a="1"/>
  <c r="G542" i="11"/>
  <c r="G543" i="11" a="1"/>
  <c r="G543" i="11"/>
  <c r="G544" i="11" a="1"/>
  <c r="G544" i="11"/>
  <c r="G545" i="11" a="1"/>
  <c r="G545" i="11"/>
  <c r="G546" i="11" a="1"/>
  <c r="G546" i="11"/>
  <c r="G547" i="11" a="1"/>
  <c r="G547" i="11"/>
  <c r="G548" i="11" a="1"/>
  <c r="G548" i="11"/>
  <c r="G549" i="11" a="1"/>
  <c r="G549" i="11"/>
  <c r="G550" i="11" a="1"/>
  <c r="G550" i="11"/>
  <c r="G551" i="11" a="1"/>
  <c r="G551" i="11"/>
  <c r="G552" i="11" a="1"/>
  <c r="G552" i="11"/>
  <c r="G553" i="11" a="1"/>
  <c r="G553" i="11"/>
  <c r="G554" i="11" a="1"/>
  <c r="G554" i="11"/>
  <c r="G555" i="11" a="1"/>
  <c r="G555" i="11"/>
  <c r="G556" i="11" a="1"/>
  <c r="G556" i="11"/>
  <c r="G557" i="11" a="1"/>
  <c r="G557" i="11"/>
  <c r="G558" i="11" a="1"/>
  <c r="G558" i="11"/>
  <c r="G559" i="11" a="1"/>
  <c r="G559" i="11"/>
  <c r="G560" i="11" a="1"/>
  <c r="G560" i="11"/>
  <c r="G561" i="11" a="1"/>
  <c r="G561" i="11"/>
  <c r="G562" i="11" a="1"/>
  <c r="G562" i="11"/>
  <c r="G563" i="11" a="1"/>
  <c r="G563" i="11"/>
  <c r="G564" i="11" a="1"/>
  <c r="G564" i="11"/>
  <c r="G565" i="11" a="1"/>
  <c r="G565" i="11"/>
  <c r="G566" i="11" a="1"/>
  <c r="G566" i="11"/>
  <c r="G567" i="11" a="1"/>
  <c r="G567" i="11"/>
  <c r="G568" i="11" a="1"/>
  <c r="G568" i="11"/>
  <c r="G569" i="11" a="1"/>
  <c r="G569" i="11"/>
  <c r="G570" i="11" a="1"/>
  <c r="G570" i="11"/>
  <c r="G571" i="11" a="1"/>
  <c r="G571" i="11"/>
  <c r="G572" i="11" a="1"/>
  <c r="G572" i="11"/>
  <c r="G573" i="11" a="1"/>
  <c r="G573" i="11"/>
  <c r="G574" i="11" a="1"/>
  <c r="G574" i="11"/>
  <c r="G575" i="11" a="1"/>
  <c r="G575" i="11"/>
  <c r="G576" i="11" a="1"/>
  <c r="G576" i="11"/>
  <c r="G577" i="11" a="1"/>
  <c r="G577" i="11"/>
  <c r="G578" i="11" a="1"/>
  <c r="G578" i="11"/>
  <c r="G579" i="11" a="1"/>
  <c r="G579" i="11"/>
  <c r="G580" i="11" a="1"/>
  <c r="G580" i="11"/>
  <c r="G581" i="11" a="1"/>
  <c r="G581" i="11"/>
  <c r="G582" i="11" a="1"/>
  <c r="G582" i="11"/>
  <c r="G583" i="11" a="1"/>
  <c r="G583" i="11"/>
  <c r="G584" i="11" a="1"/>
  <c r="G584" i="11"/>
  <c r="G585" i="11" a="1"/>
  <c r="G585" i="11"/>
  <c r="G586" i="11" a="1"/>
  <c r="G586" i="11"/>
  <c r="G587" i="11" a="1"/>
  <c r="G587" i="11"/>
  <c r="G588" i="11" a="1"/>
  <c r="G588" i="11"/>
  <c r="G589" i="11" a="1"/>
  <c r="G589" i="11"/>
  <c r="G590" i="11" a="1"/>
  <c r="G590" i="11"/>
  <c r="G591" i="11" a="1"/>
  <c r="G591" i="11"/>
  <c r="G592" i="11" a="1"/>
  <c r="G592" i="11"/>
  <c r="G593" i="11" a="1"/>
  <c r="G593" i="11"/>
  <c r="G594" i="11" a="1"/>
  <c r="G594" i="11"/>
  <c r="G595" i="11" a="1"/>
  <c r="G595" i="11"/>
  <c r="G596" i="11" a="1"/>
  <c r="G596" i="11"/>
  <c r="G597" i="11" a="1"/>
  <c r="G597" i="11"/>
  <c r="G598" i="11" a="1"/>
  <c r="G598" i="11"/>
  <c r="G599" i="11" a="1"/>
  <c r="G599" i="11"/>
  <c r="G600" i="11" a="1"/>
  <c r="G600" i="11"/>
  <c r="G601" i="11" a="1"/>
  <c r="G601" i="11"/>
  <c r="G602" i="11" a="1"/>
  <c r="G602" i="11"/>
  <c r="G603" i="11" a="1"/>
  <c r="G603" i="11"/>
  <c r="G604" i="11" a="1"/>
  <c r="G604" i="11"/>
  <c r="G605" i="11" a="1"/>
  <c r="G605" i="11"/>
  <c r="G606" i="11" a="1"/>
  <c r="G606" i="11"/>
  <c r="G607" i="11" a="1"/>
  <c r="G607" i="11"/>
  <c r="G608" i="11" a="1"/>
  <c r="G608" i="11"/>
  <c r="G609" i="11" a="1"/>
  <c r="G609" i="11"/>
  <c r="G610" i="11" a="1"/>
  <c r="G610" i="11"/>
  <c r="G611" i="11" a="1"/>
  <c r="G611" i="11"/>
  <c r="G612" i="11" a="1"/>
  <c r="G612" i="11"/>
  <c r="G613" i="11" a="1"/>
  <c r="G613" i="11"/>
  <c r="G614" i="11" a="1"/>
  <c r="G614" i="11"/>
  <c r="G615" i="11" a="1"/>
  <c r="G615" i="11"/>
  <c r="G616" i="11" a="1"/>
  <c r="G616" i="11"/>
  <c r="G617" i="11" a="1"/>
  <c r="G617" i="11"/>
  <c r="G618" i="11" a="1"/>
  <c r="G618" i="11"/>
  <c r="G619" i="11" a="1"/>
  <c r="G619" i="11"/>
  <c r="G620" i="11" a="1"/>
  <c r="G620" i="11"/>
  <c r="G621" i="11" a="1"/>
  <c r="G621" i="11"/>
  <c r="G622" i="11" a="1"/>
  <c r="G622" i="11"/>
  <c r="G623" i="11" a="1"/>
  <c r="G623" i="11"/>
  <c r="G624" i="11" a="1"/>
  <c r="G624" i="11"/>
  <c r="G625" i="11" a="1"/>
  <c r="G625" i="11"/>
  <c r="G626" i="11" a="1"/>
  <c r="G626" i="11"/>
  <c r="G627" i="11" a="1"/>
  <c r="G627" i="11"/>
  <c r="G628" i="11" a="1"/>
  <c r="G628" i="11"/>
  <c r="G629" i="11" a="1"/>
  <c r="G629" i="11"/>
  <c r="G630" i="11" a="1"/>
  <c r="G630" i="11"/>
  <c r="G631" i="11" a="1"/>
  <c r="G631" i="11"/>
  <c r="G632" i="11" a="1"/>
  <c r="G632" i="11"/>
  <c r="G633" i="11" a="1"/>
  <c r="G633" i="11"/>
  <c r="G634" i="11" a="1"/>
  <c r="G634" i="11"/>
  <c r="G635" i="11" a="1"/>
  <c r="G635" i="11"/>
  <c r="G636" i="11" a="1"/>
  <c r="G636" i="11"/>
  <c r="G637" i="11" a="1"/>
  <c r="G637" i="11"/>
  <c r="G638" i="11" a="1"/>
  <c r="G638" i="11"/>
  <c r="G639" i="11" a="1"/>
  <c r="G639" i="11"/>
  <c r="G640" i="11" a="1"/>
  <c r="G640" i="11"/>
  <c r="G641" i="11" a="1"/>
  <c r="G641" i="11"/>
  <c r="G642" i="11" a="1"/>
  <c r="G642" i="11"/>
  <c r="G643" i="11" a="1"/>
  <c r="G643" i="11"/>
  <c r="G644" i="11" a="1"/>
  <c r="G644" i="11"/>
  <c r="G645" i="11" a="1"/>
  <c r="G645" i="11"/>
  <c r="G646" i="11" a="1"/>
  <c r="G646" i="11"/>
  <c r="G647" i="11" a="1"/>
  <c r="G647" i="11"/>
  <c r="G648" i="11" a="1"/>
  <c r="G648" i="11"/>
  <c r="G649" i="11" a="1"/>
  <c r="G649" i="11"/>
  <c r="G650" i="11" a="1"/>
  <c r="G650" i="11"/>
  <c r="G651" i="11" a="1"/>
  <c r="G651" i="11"/>
  <c r="G652" i="11" a="1"/>
  <c r="G652" i="11"/>
  <c r="G653" i="11" a="1"/>
  <c r="G653" i="11"/>
  <c r="G654" i="11" a="1"/>
  <c r="G654" i="11"/>
  <c r="G655" i="11" a="1"/>
  <c r="G655" i="11"/>
  <c r="G656" i="11" a="1"/>
  <c r="G656" i="11"/>
  <c r="G657" i="11" a="1"/>
  <c r="G657" i="11"/>
  <c r="G658" i="11" a="1"/>
  <c r="G658" i="11"/>
  <c r="G659" i="11" a="1"/>
  <c r="G659" i="11"/>
  <c r="G660" i="11" a="1"/>
  <c r="G660" i="11"/>
  <c r="G661" i="11" a="1"/>
  <c r="G661" i="11"/>
  <c r="G662" i="11" a="1"/>
  <c r="G662" i="11"/>
  <c r="G663" i="11" a="1"/>
  <c r="G663" i="11"/>
  <c r="G664" i="11" a="1"/>
  <c r="G664" i="11"/>
  <c r="G665" i="11" a="1"/>
  <c r="G665" i="11"/>
  <c r="G666" i="11" a="1"/>
  <c r="G666" i="11"/>
  <c r="G667" i="11" a="1"/>
  <c r="G667" i="11"/>
  <c r="G668" i="11" a="1"/>
  <c r="G668" i="11"/>
  <c r="G669" i="11" a="1"/>
  <c r="G669" i="11"/>
  <c r="G670" i="11" a="1"/>
  <c r="G670" i="11"/>
  <c r="G671" i="11" a="1"/>
  <c r="G671" i="11"/>
  <c r="G672" i="11" a="1"/>
  <c r="G672" i="11"/>
  <c r="G673" i="11" a="1"/>
  <c r="G673" i="11"/>
  <c r="G674" i="11" a="1"/>
  <c r="G674" i="11"/>
  <c r="G675" i="11" a="1"/>
  <c r="G675" i="11"/>
  <c r="G676" i="11" a="1"/>
  <c r="G676" i="11"/>
  <c r="G677" i="11" a="1"/>
  <c r="G677" i="11"/>
  <c r="G678" i="11" a="1"/>
  <c r="G678" i="11"/>
  <c r="G679" i="11" a="1"/>
  <c r="G679" i="11"/>
  <c r="G680" i="11" a="1"/>
  <c r="G680" i="11"/>
  <c r="G681" i="11" a="1"/>
  <c r="G681" i="11"/>
  <c r="G682" i="11" a="1"/>
  <c r="G682" i="11"/>
  <c r="G683" i="11" a="1"/>
  <c r="G683" i="11"/>
  <c r="G684" i="11" a="1"/>
  <c r="G684" i="11"/>
  <c r="G685" i="11" a="1"/>
  <c r="G685" i="11"/>
  <c r="G686" i="11" a="1"/>
  <c r="G686" i="11"/>
  <c r="G687" i="11" a="1"/>
  <c r="G687" i="11"/>
  <c r="G688" i="11" a="1"/>
  <c r="G688" i="11"/>
  <c r="G689" i="11" a="1"/>
  <c r="G689" i="11"/>
  <c r="G690" i="11" a="1"/>
  <c r="G690" i="11"/>
  <c r="G691" i="11" a="1"/>
  <c r="G691" i="11"/>
  <c r="G692" i="11" a="1"/>
  <c r="G692" i="11"/>
  <c r="G693" i="11" a="1"/>
  <c r="G693" i="11"/>
  <c r="G694" i="11" a="1"/>
  <c r="G694" i="11"/>
  <c r="G695" i="11" a="1"/>
  <c r="G695" i="11"/>
  <c r="G696" i="11" a="1"/>
  <c r="G696" i="11"/>
  <c r="G697" i="11" a="1"/>
  <c r="G697" i="11"/>
  <c r="G698" i="11" a="1"/>
  <c r="G698" i="11"/>
  <c r="G699" i="11" a="1"/>
  <c r="G699" i="11"/>
  <c r="G700" i="11" a="1"/>
  <c r="G700" i="11"/>
  <c r="G701" i="11" a="1"/>
  <c r="G701" i="11"/>
  <c r="G702" i="11" a="1"/>
  <c r="G702" i="11"/>
  <c r="G703" i="11" a="1"/>
  <c r="G703" i="11"/>
  <c r="G704" i="11" a="1"/>
  <c r="G704" i="11"/>
  <c r="G705" i="11" a="1"/>
  <c r="G705" i="11"/>
  <c r="G706" i="11" a="1"/>
  <c r="G706" i="11"/>
  <c r="G707" i="11" a="1"/>
  <c r="G707" i="11"/>
  <c r="G708" i="11" a="1"/>
  <c r="G708" i="11"/>
  <c r="G709" i="11" a="1"/>
  <c r="G709" i="11"/>
  <c r="G710" i="11" a="1"/>
  <c r="G710" i="11"/>
  <c r="G711" i="11" a="1"/>
  <c r="G711" i="11"/>
  <c r="G712" i="11" a="1"/>
  <c r="G712" i="11"/>
  <c r="G713" i="11" a="1"/>
  <c r="G713" i="11"/>
  <c r="G714" i="11" a="1"/>
  <c r="G714" i="11"/>
  <c r="G715" i="11" a="1"/>
  <c r="G715" i="11"/>
  <c r="G716" i="11" a="1"/>
  <c r="G716" i="11"/>
  <c r="G717" i="11" a="1"/>
  <c r="G717" i="11"/>
  <c r="G718" i="11" a="1"/>
  <c r="G718" i="11"/>
  <c r="G719" i="11" a="1"/>
  <c r="G719" i="11"/>
  <c r="G720" i="11" a="1"/>
  <c r="G720" i="11"/>
  <c r="G721" i="11" a="1"/>
  <c r="G721" i="11"/>
  <c r="G722" i="11" a="1"/>
  <c r="G722" i="11"/>
  <c r="G723" i="11" a="1"/>
  <c r="G723" i="11"/>
  <c r="G724" i="11" a="1"/>
  <c r="G724" i="11"/>
  <c r="G725" i="11" a="1"/>
  <c r="G725" i="11"/>
  <c r="G726" i="11" a="1"/>
  <c r="G726" i="11"/>
  <c r="G727" i="11" a="1"/>
  <c r="G727" i="11"/>
  <c r="G728" i="11" a="1"/>
  <c r="G728" i="11"/>
  <c r="G729" i="11" a="1"/>
  <c r="G729" i="11"/>
  <c r="G730" i="11" a="1"/>
  <c r="G730" i="11"/>
  <c r="G731" i="11" a="1"/>
  <c r="G731" i="11"/>
  <c r="G732" i="11" a="1"/>
  <c r="G732" i="11"/>
  <c r="G733" i="11" a="1"/>
  <c r="G733" i="11"/>
  <c r="G734" i="11" a="1"/>
  <c r="G734" i="11"/>
  <c r="G735" i="11" a="1"/>
  <c r="G735" i="11"/>
  <c r="G736" i="11" a="1"/>
  <c r="G736" i="11"/>
  <c r="G737" i="11" a="1"/>
  <c r="G737" i="11"/>
  <c r="G738" i="11" a="1"/>
  <c r="G738" i="11"/>
  <c r="G739" i="11" a="1"/>
  <c r="G739" i="11"/>
  <c r="G740" i="11" a="1"/>
  <c r="G740" i="11"/>
  <c r="G741" i="11" a="1"/>
  <c r="G741" i="11"/>
  <c r="G742" i="11" a="1"/>
  <c r="G742" i="11"/>
  <c r="G743" i="11" a="1"/>
  <c r="G743" i="11"/>
  <c r="G744" i="11" a="1"/>
  <c r="G744" i="11"/>
  <c r="G745" i="11" a="1"/>
  <c r="G745" i="11"/>
  <c r="G746" i="11" a="1"/>
  <c r="G746" i="11"/>
  <c r="G747" i="11" a="1"/>
  <c r="G747" i="11"/>
  <c r="G748" i="11" a="1"/>
  <c r="G748" i="11"/>
  <c r="G749" i="11" a="1"/>
  <c r="G749" i="11"/>
  <c r="G750" i="11" a="1"/>
  <c r="G750" i="11"/>
  <c r="G751" i="11" a="1"/>
  <c r="G751" i="11"/>
  <c r="G752" i="11" a="1"/>
  <c r="G752" i="11"/>
  <c r="G753" i="11" a="1"/>
  <c r="G753" i="11"/>
  <c r="G754" i="11" a="1"/>
  <c r="G754" i="11"/>
  <c r="G755" i="11" a="1"/>
  <c r="G755" i="11"/>
  <c r="G756" i="11" a="1"/>
  <c r="G756" i="11"/>
  <c r="G757" i="11" a="1"/>
  <c r="G757" i="11"/>
  <c r="G758" i="11" a="1"/>
  <c r="G758" i="11"/>
  <c r="G759" i="11" a="1"/>
  <c r="G759" i="11"/>
  <c r="G760" i="11" a="1"/>
  <c r="G760" i="11"/>
  <c r="G761" i="11" a="1"/>
  <c r="G761" i="11"/>
  <c r="G762" i="11" a="1"/>
  <c r="G762" i="11"/>
  <c r="G763" i="11" a="1"/>
  <c r="G763" i="11"/>
  <c r="G764" i="11" a="1"/>
  <c r="G764" i="11"/>
  <c r="G765" i="11" a="1"/>
  <c r="G765" i="11"/>
  <c r="G766" i="11" a="1"/>
  <c r="G766" i="11"/>
  <c r="G767" i="11" a="1"/>
  <c r="G767" i="11"/>
  <c r="G768" i="11" a="1"/>
  <c r="G768" i="11"/>
  <c r="G769" i="11" a="1"/>
  <c r="G769" i="11"/>
  <c r="G770" i="11" a="1"/>
  <c r="G770" i="11"/>
  <c r="G771" i="11" a="1"/>
  <c r="G771" i="11"/>
  <c r="G772" i="11" a="1"/>
  <c r="G772" i="11"/>
  <c r="G773" i="11" a="1"/>
  <c r="G773" i="11"/>
  <c r="G774" i="11" a="1"/>
  <c r="G774" i="11"/>
  <c r="G775" i="11" a="1"/>
  <c r="G775" i="11"/>
  <c r="G776" i="11" a="1"/>
  <c r="G776" i="11"/>
  <c r="G777" i="11" a="1"/>
  <c r="G777" i="11"/>
  <c r="G778" i="11" a="1"/>
  <c r="G778" i="11"/>
  <c r="G779" i="11" a="1"/>
  <c r="G779" i="11"/>
  <c r="G780" i="11" a="1"/>
  <c r="G780" i="11"/>
  <c r="G781" i="11" a="1"/>
  <c r="G781" i="11"/>
  <c r="G782" i="11" a="1"/>
  <c r="G782" i="11"/>
  <c r="G783" i="11" a="1"/>
  <c r="G783" i="11"/>
  <c r="G784" i="11" a="1"/>
  <c r="G784" i="11"/>
  <c r="G785" i="11" a="1"/>
  <c r="G785" i="11"/>
  <c r="G786" i="11" a="1"/>
  <c r="G786" i="11"/>
  <c r="G787" i="11" a="1"/>
  <c r="G787" i="11"/>
  <c r="G788" i="11" a="1"/>
  <c r="G788" i="11"/>
  <c r="G789" i="11" a="1"/>
  <c r="G789" i="11"/>
  <c r="G790" i="11" a="1"/>
  <c r="G790" i="11"/>
  <c r="G791" i="11" a="1"/>
  <c r="G791" i="11"/>
  <c r="G792" i="11" a="1"/>
  <c r="G792" i="11"/>
  <c r="G793" i="11" a="1"/>
  <c r="G793" i="11"/>
  <c r="G794" i="11" a="1"/>
  <c r="G794" i="11"/>
  <c r="G795" i="11" a="1"/>
  <c r="G795" i="11"/>
  <c r="G796" i="11" a="1"/>
  <c r="G796" i="11"/>
  <c r="G797" i="11" a="1"/>
  <c r="G797" i="11"/>
  <c r="G798" i="11" a="1"/>
  <c r="G798" i="11"/>
  <c r="G799" i="11" a="1"/>
  <c r="G799" i="11"/>
  <c r="G800" i="11" a="1"/>
  <c r="G800" i="11"/>
  <c r="G801" i="11" a="1"/>
  <c r="G801" i="11"/>
  <c r="G802" i="11" a="1"/>
  <c r="G802" i="11"/>
  <c r="G803" i="11" a="1"/>
  <c r="G803" i="11"/>
  <c r="G804" i="11" a="1"/>
  <c r="G804" i="11"/>
  <c r="G805" i="11" a="1"/>
  <c r="G805" i="11"/>
  <c r="G806" i="11" a="1"/>
  <c r="G806" i="11"/>
  <c r="G807" i="11" a="1"/>
  <c r="G807" i="11"/>
  <c r="G808" i="11" a="1"/>
  <c r="G808" i="11"/>
  <c r="G809" i="11" a="1"/>
  <c r="G809" i="11"/>
  <c r="G810" i="11" a="1"/>
  <c r="G810" i="11"/>
  <c r="G811" i="11" a="1"/>
  <c r="G811" i="11"/>
  <c r="G812" i="11" a="1"/>
  <c r="G812" i="11"/>
  <c r="G813" i="11" a="1"/>
  <c r="G813" i="11"/>
  <c r="G814" i="11" a="1"/>
  <c r="G814" i="11"/>
  <c r="G815" i="11" a="1"/>
  <c r="G815" i="11"/>
  <c r="G816" i="11" a="1"/>
  <c r="G816" i="11"/>
  <c r="G817" i="11" a="1"/>
  <c r="G817" i="11"/>
  <c r="G818" i="11" a="1"/>
  <c r="G818" i="11"/>
  <c r="G819" i="11" a="1"/>
  <c r="G819" i="11"/>
  <c r="G820" i="11" a="1"/>
  <c r="G820" i="11"/>
  <c r="G821" i="11" a="1"/>
  <c r="G821" i="11"/>
  <c r="G822" i="11" a="1"/>
  <c r="G822" i="11"/>
  <c r="G823" i="11" a="1"/>
  <c r="G823" i="11"/>
  <c r="G824" i="11" a="1"/>
  <c r="G824" i="11"/>
  <c r="G825" i="11" a="1"/>
  <c r="G825" i="11"/>
  <c r="G826" i="11" a="1"/>
  <c r="G826" i="11"/>
  <c r="G827" i="11" a="1"/>
  <c r="G827" i="11"/>
  <c r="G828" i="11" a="1"/>
  <c r="G828" i="11"/>
  <c r="G829" i="11" a="1"/>
  <c r="G829" i="11"/>
  <c r="G830" i="11" a="1"/>
  <c r="G830" i="11"/>
  <c r="G831" i="11" a="1"/>
  <c r="G831" i="11"/>
  <c r="G832" i="11" a="1"/>
  <c r="G832" i="11"/>
  <c r="G833" i="11" a="1"/>
  <c r="G833" i="11"/>
  <c r="G834" i="11" a="1"/>
  <c r="G834" i="11"/>
  <c r="G835" i="11" a="1"/>
  <c r="G835" i="11"/>
  <c r="G836" i="11" a="1"/>
  <c r="G836" i="11"/>
  <c r="G837" i="11" a="1"/>
  <c r="G837" i="11"/>
  <c r="G838" i="11" a="1"/>
  <c r="G838" i="11"/>
  <c r="G839" i="11" a="1"/>
  <c r="G839" i="11"/>
  <c r="G840" i="11" a="1"/>
  <c r="G840" i="11"/>
  <c r="G841" i="11" a="1"/>
  <c r="G841" i="11"/>
  <c r="G842" i="11" a="1"/>
  <c r="G842" i="11"/>
  <c r="G843" i="11" a="1"/>
  <c r="G843" i="11"/>
  <c r="G844" i="11" a="1"/>
  <c r="G844" i="11"/>
  <c r="G845" i="11" a="1"/>
  <c r="G845" i="11"/>
  <c r="G846" i="11" a="1"/>
  <c r="G846" i="11"/>
  <c r="G847" i="11" a="1"/>
  <c r="G847" i="11"/>
  <c r="G848" i="11" a="1"/>
  <c r="G848" i="11"/>
  <c r="G849" i="11" a="1"/>
  <c r="G849" i="11"/>
  <c r="G850" i="11" a="1"/>
  <c r="G850" i="11"/>
  <c r="G851" i="11" a="1"/>
  <c r="G851" i="11"/>
  <c r="G852" i="11" a="1"/>
  <c r="G852" i="11"/>
  <c r="G853" i="11" a="1"/>
  <c r="G853" i="11"/>
  <c r="G854" i="11" a="1"/>
  <c r="G854" i="11"/>
  <c r="G855" i="11" a="1"/>
  <c r="G855" i="11"/>
  <c r="G856" i="11" a="1"/>
  <c r="G856" i="11"/>
  <c r="G857" i="11" a="1"/>
  <c r="G857" i="11"/>
  <c r="G858" i="11" a="1"/>
  <c r="G858" i="11"/>
  <c r="G859" i="11" a="1"/>
  <c r="G859" i="11"/>
  <c r="G860" i="11" a="1"/>
  <c r="G860" i="11"/>
  <c r="G861" i="11" a="1"/>
  <c r="G861" i="11"/>
  <c r="G862" i="11" a="1"/>
  <c r="G862" i="11"/>
  <c r="G863" i="11" a="1"/>
  <c r="G863" i="11"/>
  <c r="G864" i="11" a="1"/>
  <c r="G864" i="11"/>
  <c r="G865" i="11" a="1"/>
  <c r="G865" i="11"/>
  <c r="G866" i="11" a="1"/>
  <c r="G866" i="11"/>
  <c r="G867" i="11" a="1"/>
  <c r="G867" i="11"/>
  <c r="G868" i="11" a="1"/>
  <c r="G868" i="11"/>
  <c r="G869" i="11" a="1"/>
  <c r="G869" i="11"/>
  <c r="G870" i="11" a="1"/>
  <c r="G870" i="11"/>
  <c r="G871" i="11" a="1"/>
  <c r="G871" i="11"/>
  <c r="G872" i="11" a="1"/>
  <c r="G872" i="11"/>
  <c r="G873" i="11" a="1"/>
  <c r="G873" i="11"/>
  <c r="G874" i="11" a="1"/>
  <c r="G874" i="11"/>
  <c r="G875" i="11" a="1"/>
  <c r="G875" i="11"/>
  <c r="G876" i="11" a="1"/>
  <c r="G876" i="11"/>
  <c r="G877" i="11" a="1"/>
  <c r="G877" i="11"/>
  <c r="G878" i="11" a="1"/>
  <c r="G878" i="11"/>
  <c r="G879" i="11" a="1"/>
  <c r="G879" i="11"/>
  <c r="G880" i="11" a="1"/>
  <c r="G880" i="11"/>
  <c r="G881" i="11" a="1"/>
  <c r="G881" i="11"/>
  <c r="G882" i="11" a="1"/>
  <c r="G882" i="11"/>
  <c r="G883" i="11" a="1"/>
  <c r="G883" i="11"/>
  <c r="G884" i="11" a="1"/>
  <c r="G884" i="11"/>
  <c r="G885" i="11" a="1"/>
  <c r="G885" i="11"/>
  <c r="G886" i="11" a="1"/>
  <c r="G886" i="11"/>
  <c r="G887" i="11" a="1"/>
  <c r="G887" i="11"/>
  <c r="G888" i="11" a="1"/>
  <c r="G888" i="11"/>
  <c r="G889" i="11" a="1"/>
  <c r="G889" i="11"/>
  <c r="G890" i="11" a="1"/>
  <c r="G890" i="11"/>
  <c r="G891" i="11" a="1"/>
  <c r="G891" i="11"/>
  <c r="G892" i="11" a="1"/>
  <c r="G892" i="11"/>
  <c r="G893" i="11" a="1"/>
  <c r="G893" i="11"/>
  <c r="G894" i="11" a="1"/>
  <c r="G894" i="11"/>
  <c r="G895" i="11" a="1"/>
  <c r="G895" i="11"/>
  <c r="G896" i="11" a="1"/>
  <c r="G896" i="11"/>
  <c r="G897" i="11" a="1"/>
  <c r="G897" i="11"/>
  <c r="G898" i="11" a="1"/>
  <c r="G898" i="11"/>
  <c r="G899" i="11" a="1"/>
  <c r="G899" i="11"/>
  <c r="G900" i="11" a="1"/>
  <c r="G900" i="11"/>
  <c r="G901" i="11" a="1"/>
  <c r="G901" i="11"/>
  <c r="G902" i="11" a="1"/>
  <c r="G902" i="11"/>
  <c r="G903" i="11" a="1"/>
  <c r="G903" i="11"/>
  <c r="G904" i="11" a="1"/>
  <c r="G904" i="11"/>
  <c r="G905" i="11" a="1"/>
  <c r="G905" i="11"/>
  <c r="G906" i="11" a="1"/>
  <c r="G906" i="11"/>
  <c r="G907" i="11" a="1"/>
  <c r="G907" i="11"/>
  <c r="G908" i="11" a="1"/>
  <c r="G908" i="11"/>
  <c r="G909" i="11" a="1"/>
  <c r="G909" i="11"/>
  <c r="G910" i="11" a="1"/>
  <c r="G910" i="11"/>
  <c r="G911" i="11" a="1"/>
  <c r="G911" i="11"/>
  <c r="G912" i="11" a="1"/>
  <c r="G912" i="11"/>
  <c r="G913" i="11" a="1"/>
  <c r="G913" i="11"/>
  <c r="G914" i="11" a="1"/>
  <c r="G914" i="11"/>
  <c r="G915" i="11" a="1"/>
  <c r="G915" i="11"/>
  <c r="G916" i="11" a="1"/>
  <c r="G916" i="11"/>
  <c r="G917" i="11" a="1"/>
  <c r="G917" i="11"/>
  <c r="G918" i="11" a="1"/>
  <c r="G918" i="11"/>
  <c r="G919" i="11" a="1"/>
  <c r="G919" i="11"/>
  <c r="G920" i="11" a="1"/>
  <c r="G920" i="11"/>
  <c r="G921" i="11" a="1"/>
  <c r="G921" i="11"/>
  <c r="G922" i="11" a="1"/>
  <c r="G922" i="11"/>
  <c r="G923" i="11" a="1"/>
  <c r="G923" i="11"/>
  <c r="G924" i="11" a="1"/>
  <c r="G924" i="11"/>
  <c r="G925" i="11" a="1"/>
  <c r="G925" i="11"/>
  <c r="G926" i="11" a="1"/>
  <c r="G926" i="11"/>
  <c r="G927" i="11" a="1"/>
  <c r="G927" i="11"/>
  <c r="G928" i="11" a="1"/>
  <c r="G928" i="11"/>
  <c r="G929" i="11" a="1"/>
  <c r="G929" i="11"/>
  <c r="G930" i="11" a="1"/>
  <c r="G930" i="11"/>
  <c r="G931" i="11" a="1"/>
  <c r="G931" i="11"/>
  <c r="G932" i="11" a="1"/>
  <c r="G932" i="11"/>
  <c r="G933" i="11" a="1"/>
  <c r="G933" i="11"/>
  <c r="G934" i="11" a="1"/>
  <c r="G934" i="11"/>
  <c r="G935" i="11" a="1"/>
  <c r="G935" i="11"/>
  <c r="G936" i="11" a="1"/>
  <c r="G936" i="11"/>
  <c r="G937" i="11" a="1"/>
  <c r="G937" i="11"/>
  <c r="G938" i="11" a="1"/>
  <c r="G938" i="11"/>
  <c r="G939" i="11" a="1"/>
  <c r="G939" i="11"/>
  <c r="G940" i="11" a="1"/>
  <c r="G940" i="11"/>
  <c r="G941" i="11" a="1"/>
  <c r="G941" i="11"/>
  <c r="G942" i="11" a="1"/>
  <c r="G942" i="11"/>
  <c r="G943" i="11" a="1"/>
  <c r="G943" i="11"/>
  <c r="G944" i="11" a="1"/>
  <c r="G944" i="11"/>
  <c r="G945" i="11" a="1"/>
  <c r="G945" i="11"/>
  <c r="G946" i="11" a="1"/>
  <c r="G946" i="11"/>
  <c r="G947" i="11" a="1"/>
  <c r="G947" i="11"/>
  <c r="G948" i="11" a="1"/>
  <c r="G948" i="11"/>
  <c r="G949" i="11" a="1"/>
  <c r="G949" i="11"/>
  <c r="G950" i="11" a="1"/>
  <c r="G950" i="11"/>
  <c r="G951" i="11" a="1"/>
  <c r="G951" i="11"/>
  <c r="G952" i="11" a="1"/>
  <c r="G952" i="11"/>
  <c r="G953" i="11" a="1"/>
  <c r="G953" i="11"/>
  <c r="G954" i="11" a="1"/>
  <c r="G954" i="11"/>
  <c r="G955" i="11" a="1"/>
  <c r="G955" i="11"/>
  <c r="G956" i="11" a="1"/>
  <c r="G956" i="11"/>
  <c r="G957" i="11" a="1"/>
  <c r="G957" i="11"/>
  <c r="G958" i="11" a="1"/>
  <c r="G958" i="11"/>
  <c r="G959" i="11" a="1"/>
  <c r="G959" i="11"/>
  <c r="G960" i="11" a="1"/>
  <c r="G960" i="11"/>
  <c r="G961" i="11" a="1"/>
  <c r="G961" i="11"/>
  <c r="G962" i="11" a="1"/>
  <c r="G962" i="11"/>
  <c r="G963" i="11" a="1"/>
  <c r="G963" i="11"/>
  <c r="G964" i="11" a="1"/>
  <c r="G964" i="11"/>
  <c r="G965" i="11" a="1"/>
  <c r="G965" i="11"/>
  <c r="G966" i="11" a="1"/>
  <c r="G966" i="11"/>
  <c r="G967" i="11" a="1"/>
  <c r="G967" i="11"/>
  <c r="G968" i="11" a="1"/>
  <c r="G968" i="11"/>
  <c r="G969" i="11" a="1"/>
  <c r="G969" i="11"/>
  <c r="G970" i="11" a="1"/>
  <c r="G970" i="11"/>
  <c r="G971" i="11" a="1"/>
  <c r="G971" i="11"/>
  <c r="G972" i="11" a="1"/>
  <c r="G972" i="11"/>
  <c r="G973" i="11" a="1"/>
  <c r="G973" i="11"/>
  <c r="G974" i="11" a="1"/>
  <c r="G974" i="11"/>
  <c r="G975" i="11" a="1"/>
  <c r="G975" i="11"/>
  <c r="G976" i="11" a="1"/>
  <c r="G976" i="11"/>
  <c r="G977" i="11" a="1"/>
  <c r="G977" i="11"/>
  <c r="G978" i="11" a="1"/>
  <c r="G978" i="11"/>
  <c r="G979" i="11" a="1"/>
  <c r="G979" i="11"/>
  <c r="G980" i="11" a="1"/>
  <c r="G980" i="11"/>
  <c r="G981" i="11" a="1"/>
  <c r="G981" i="11"/>
  <c r="G982" i="11" a="1"/>
  <c r="G982" i="11"/>
  <c r="G983" i="11" a="1"/>
  <c r="G983" i="11"/>
  <c r="G984" i="11" a="1"/>
  <c r="G984" i="11"/>
  <c r="G985" i="11" a="1"/>
  <c r="G985" i="11"/>
  <c r="G986" i="11" a="1"/>
  <c r="G986" i="11"/>
  <c r="G987" i="11" a="1"/>
  <c r="G987" i="11"/>
  <c r="G988" i="11" a="1"/>
  <c r="G988" i="11"/>
  <c r="G989" i="11" a="1"/>
  <c r="G989" i="11"/>
  <c r="G990" i="11" a="1"/>
  <c r="G990" i="11"/>
  <c r="G991" i="11" a="1"/>
  <c r="G991" i="11"/>
  <c r="G992" i="11" a="1"/>
  <c r="G992" i="11"/>
  <c r="G993" i="11" a="1"/>
  <c r="G993" i="11"/>
  <c r="G994" i="11" a="1"/>
  <c r="G994" i="11"/>
  <c r="G995" i="11" a="1"/>
  <c r="G995" i="11"/>
  <c r="G996" i="11" a="1"/>
  <c r="G996" i="11"/>
  <c r="G997" i="11" a="1"/>
  <c r="G997" i="11"/>
  <c r="G998" i="11" a="1"/>
  <c r="G998" i="11"/>
  <c r="G999" i="11" a="1"/>
  <c r="G999" i="11"/>
  <c r="G1000" i="11" a="1"/>
  <c r="G1000" i="11"/>
  <c r="G1001" i="11" a="1"/>
  <c r="G1001" i="11"/>
  <c r="G1002" i="11" a="1"/>
  <c r="G1002" i="11"/>
  <c r="G1003" i="11" a="1"/>
  <c r="G1003" i="11"/>
  <c r="G1004" i="11" a="1"/>
  <c r="G1004" i="11"/>
  <c r="G1005" i="11" a="1"/>
  <c r="G1005" i="11"/>
  <c r="G1006" i="11" a="1"/>
  <c r="G1006" i="11"/>
  <c r="G1007" i="11" a="1"/>
  <c r="G1007" i="11"/>
  <c r="G1008" i="11" a="1"/>
  <c r="G1008" i="11"/>
  <c r="G1009" i="11" a="1"/>
  <c r="G1009" i="11"/>
  <c r="G1010" i="11" a="1"/>
  <c r="G1010" i="11"/>
  <c r="G1011" i="11" a="1"/>
  <c r="G1011" i="11"/>
  <c r="G1012" i="11" a="1"/>
  <c r="G1012" i="11"/>
  <c r="G1013" i="11" a="1"/>
  <c r="G1013" i="11"/>
  <c r="G1014" i="11" a="1"/>
  <c r="G1014" i="11"/>
  <c r="G1015" i="11" a="1"/>
  <c r="G1015" i="11"/>
  <c r="G1016" i="11" a="1"/>
  <c r="G1016" i="11"/>
  <c r="G1017" i="11" a="1"/>
  <c r="G1017" i="11"/>
  <c r="G1018" i="11" a="1"/>
  <c r="G1018" i="11"/>
  <c r="G1019" i="11" a="1"/>
  <c r="G1019" i="11"/>
  <c r="G1020" i="11" a="1"/>
  <c r="G1020" i="11"/>
  <c r="G1021" i="11" a="1"/>
  <c r="G1021" i="11"/>
  <c r="G1022" i="11" a="1"/>
  <c r="G1022" i="11"/>
  <c r="G1023" i="11" a="1"/>
  <c r="G1023" i="11"/>
  <c r="G1024" i="11" a="1"/>
  <c r="G1024" i="11"/>
  <c r="G1025" i="11" a="1"/>
  <c r="G1025" i="11"/>
  <c r="G1026" i="11" a="1"/>
  <c r="G1026" i="11"/>
  <c r="G1027" i="11" a="1"/>
  <c r="G1027" i="11"/>
  <c r="G1028" i="11" a="1"/>
  <c r="G1028" i="11"/>
  <c r="G1029" i="11" a="1"/>
  <c r="G1029" i="11"/>
  <c r="G1030" i="11" a="1"/>
  <c r="G1030" i="11"/>
  <c r="G1031" i="11" a="1"/>
  <c r="G1031" i="11"/>
  <c r="G1032" i="11" a="1"/>
  <c r="G1032" i="11"/>
  <c r="G1033" i="11" a="1"/>
  <c r="G1033" i="11"/>
  <c r="G1034" i="11" a="1"/>
  <c r="G1034" i="11"/>
  <c r="G1035" i="11" a="1"/>
  <c r="G1035" i="11"/>
  <c r="G1036" i="11" a="1"/>
  <c r="G1036" i="11"/>
  <c r="G1037" i="11" a="1"/>
  <c r="G1037" i="11"/>
  <c r="G1038" i="11" a="1"/>
  <c r="G1038" i="11"/>
  <c r="G1039" i="11" a="1"/>
  <c r="G1039" i="11"/>
  <c r="G1040" i="11" a="1"/>
  <c r="G1040" i="11"/>
  <c r="G1041" i="11" a="1"/>
  <c r="G1041" i="11"/>
  <c r="G1042" i="11" a="1"/>
  <c r="G1042" i="11"/>
  <c r="G1043" i="11" a="1"/>
  <c r="G1043" i="11"/>
  <c r="G1044" i="11" a="1"/>
  <c r="G1044" i="11"/>
  <c r="G1045" i="11" a="1"/>
  <c r="G1045" i="11"/>
  <c r="G1046" i="11" a="1"/>
  <c r="G1046" i="11"/>
  <c r="G1047" i="11" a="1"/>
  <c r="G1047" i="11"/>
  <c r="G1048" i="11" a="1"/>
  <c r="G1048" i="11"/>
  <c r="G1049" i="11" a="1"/>
  <c r="G1049" i="11"/>
  <c r="G1050" i="11" a="1"/>
  <c r="G1050" i="11"/>
  <c r="G1051" i="11" a="1"/>
  <c r="G1051" i="11"/>
  <c r="G1052" i="11" a="1"/>
  <c r="G1052" i="11"/>
  <c r="G1053" i="11" a="1"/>
  <c r="G1053" i="11"/>
  <c r="G1054" i="11" a="1"/>
  <c r="G1054" i="11"/>
  <c r="G1055" i="11" a="1"/>
  <c r="G1055" i="11"/>
  <c r="G1056" i="11" a="1"/>
  <c r="G1056" i="11"/>
  <c r="G1057" i="11" a="1"/>
  <c r="G1057" i="11"/>
  <c r="G1058" i="11" a="1"/>
  <c r="G1058" i="11"/>
  <c r="G1059" i="11" a="1"/>
  <c r="G1059" i="11"/>
  <c r="G1060" i="11" a="1"/>
  <c r="G1060" i="11"/>
  <c r="G1061" i="11" a="1"/>
  <c r="G1061" i="11"/>
  <c r="G1062" i="11" a="1"/>
  <c r="G1062" i="11"/>
  <c r="G1063" i="11" a="1"/>
  <c r="G1063" i="11"/>
  <c r="G1064" i="11" a="1"/>
  <c r="G1064" i="11"/>
  <c r="G1065" i="11" a="1"/>
  <c r="G1065" i="11"/>
  <c r="G1066" i="11" a="1"/>
  <c r="G1066" i="11"/>
  <c r="G1067" i="11" a="1"/>
  <c r="G1067" i="11"/>
  <c r="G1068" i="11" a="1"/>
  <c r="G1068" i="11"/>
  <c r="G1069" i="11" a="1"/>
  <c r="G1069" i="11"/>
  <c r="G1070" i="11" a="1"/>
  <c r="G1070" i="11"/>
  <c r="G1071" i="11" a="1"/>
  <c r="G1071" i="11"/>
  <c r="G1072" i="11" a="1"/>
  <c r="G1072" i="11"/>
  <c r="G1073" i="11" a="1"/>
  <c r="G1073" i="11"/>
  <c r="G1074" i="11" a="1"/>
  <c r="G1074" i="11"/>
  <c r="G1075" i="11" a="1"/>
  <c r="G1075" i="11"/>
  <c r="G1076" i="11" a="1"/>
  <c r="G1076" i="11"/>
  <c r="G1077" i="11" a="1"/>
  <c r="G1077" i="11"/>
  <c r="G1078" i="11" a="1"/>
  <c r="G1078" i="11"/>
  <c r="G1079" i="11" a="1"/>
  <c r="G1079" i="11"/>
  <c r="G1080" i="11" a="1"/>
  <c r="G1080" i="11"/>
  <c r="G1081" i="11" a="1"/>
  <c r="G1081" i="11"/>
  <c r="G1082" i="11" a="1"/>
  <c r="G1082" i="11"/>
  <c r="G1083" i="11" a="1"/>
  <c r="G1083" i="11"/>
  <c r="G1084" i="11" a="1"/>
  <c r="G1084" i="11"/>
  <c r="G1085" i="11" a="1"/>
  <c r="G1085" i="11"/>
  <c r="G1086" i="11" a="1"/>
  <c r="G1086" i="11"/>
  <c r="G1087" i="11" a="1"/>
  <c r="G1087" i="11"/>
  <c r="G1088" i="11" a="1"/>
  <c r="G1088" i="11"/>
  <c r="G1089" i="11" a="1"/>
  <c r="G1089" i="11"/>
  <c r="G1090" i="11" a="1"/>
  <c r="G1090" i="11"/>
  <c r="G1091" i="11" a="1"/>
  <c r="G1091" i="11"/>
  <c r="G1092" i="11" a="1"/>
  <c r="G1092" i="11"/>
  <c r="G1093" i="11" a="1"/>
  <c r="G1093" i="11"/>
  <c r="G1094" i="11" a="1"/>
  <c r="G1094" i="11"/>
  <c r="G1095" i="11" a="1"/>
  <c r="G1095" i="11"/>
  <c r="G1096" i="11" a="1"/>
  <c r="G1096" i="11"/>
  <c r="G1097" i="11" a="1"/>
  <c r="G1097" i="11"/>
  <c r="G1098" i="11" a="1"/>
  <c r="G1098" i="11"/>
  <c r="G1099" i="11" a="1"/>
  <c r="G1099" i="11"/>
  <c r="G1100" i="11" a="1"/>
  <c r="G1100" i="11"/>
  <c r="G1101" i="11" a="1"/>
  <c r="G1101" i="11"/>
  <c r="G1102" i="11" a="1"/>
  <c r="G1102" i="11"/>
  <c r="G35" i="11" a="1"/>
  <c r="G35" i="11"/>
  <c r="G36" i="11" a="1"/>
  <c r="G36" i="11"/>
  <c r="G37" i="11" a="1"/>
  <c r="G37" i="11"/>
  <c r="G38" i="11" a="1"/>
  <c r="G38" i="11"/>
  <c r="G39" i="11" a="1"/>
  <c r="G39" i="11"/>
  <c r="G40" i="11" a="1"/>
  <c r="G40" i="11"/>
  <c r="G41" i="11" a="1"/>
  <c r="G41" i="11"/>
  <c r="G42" i="11" a="1"/>
  <c r="G42" i="11"/>
  <c r="G43" i="11" a="1"/>
  <c r="G43" i="11"/>
  <c r="G44" i="11" a="1"/>
  <c r="G44" i="11"/>
  <c r="G45" i="11" a="1"/>
  <c r="G45" i="11"/>
  <c r="G46" i="11" a="1"/>
  <c r="G46" i="11"/>
  <c r="G47" i="11" a="1"/>
  <c r="G47" i="11"/>
  <c r="G48" i="11" a="1"/>
  <c r="G48" i="11"/>
  <c r="G49" i="11" a="1"/>
  <c r="G49" i="11"/>
  <c r="G50" i="11" a="1"/>
  <c r="G50" i="11"/>
  <c r="G51" i="11" a="1"/>
  <c r="G51" i="11"/>
  <c r="G52" i="11" a="1"/>
  <c r="G52" i="11"/>
  <c r="G53" i="11" a="1"/>
  <c r="G53" i="11"/>
  <c r="G54" i="11" a="1"/>
  <c r="G54" i="11"/>
  <c r="G55" i="11" a="1"/>
  <c r="G55" i="11"/>
  <c r="G56" i="11" a="1"/>
  <c r="G56" i="11"/>
  <c r="G57" i="11" a="1"/>
  <c r="G57" i="11"/>
  <c r="G58" i="11" a="1"/>
  <c r="G58" i="11"/>
  <c r="G59" i="11" a="1"/>
  <c r="G59" i="11"/>
  <c r="G60" i="11" a="1"/>
  <c r="G60" i="11"/>
  <c r="G61" i="11" a="1"/>
  <c r="G61" i="11"/>
  <c r="G62" i="11" a="1"/>
  <c r="G62" i="11"/>
  <c r="G63" i="11" a="1"/>
  <c r="G63" i="11"/>
  <c r="G64" i="11" a="1"/>
  <c r="G64" i="11"/>
  <c r="G65" i="11" a="1"/>
  <c r="G65" i="11"/>
  <c r="G66" i="11" a="1"/>
  <c r="G66" i="11"/>
  <c r="G67" i="11" a="1"/>
  <c r="G67" i="11"/>
  <c r="G68" i="11" a="1"/>
  <c r="G68" i="11"/>
  <c r="G69" i="11" a="1"/>
  <c r="G69" i="11"/>
  <c r="G70" i="11" a="1"/>
  <c r="G70" i="11"/>
  <c r="G71" i="11" a="1"/>
  <c r="G71" i="11"/>
  <c r="G72" i="11" a="1"/>
  <c r="G72" i="11"/>
  <c r="G73" i="11" a="1"/>
  <c r="G73" i="11"/>
  <c r="G74" i="11" a="1"/>
  <c r="G74" i="11"/>
  <c r="G75" i="11" a="1"/>
  <c r="G75" i="11"/>
  <c r="G76" i="11" a="1"/>
  <c r="G76" i="11"/>
  <c r="G77" i="11" a="1"/>
  <c r="G77" i="11"/>
  <c r="G78" i="11" a="1"/>
  <c r="G78" i="11"/>
  <c r="G79" i="11" a="1"/>
  <c r="G79" i="11"/>
  <c r="G80" i="11" a="1"/>
  <c r="G80" i="11"/>
  <c r="G81" i="11" a="1"/>
  <c r="G81" i="11"/>
  <c r="G82" i="11" a="1"/>
  <c r="G82" i="11"/>
  <c r="G83" i="11" a="1"/>
  <c r="G83" i="11"/>
  <c r="G84" i="11" a="1"/>
  <c r="G84" i="11"/>
  <c r="G85" i="11" a="1"/>
  <c r="G85" i="11"/>
  <c r="G86" i="11" a="1"/>
  <c r="G86" i="11"/>
  <c r="G87" i="11" a="1"/>
  <c r="G87" i="11"/>
  <c r="G88" i="11" a="1"/>
  <c r="G88" i="11"/>
  <c r="G89" i="11" a="1"/>
  <c r="G89" i="11"/>
  <c r="G90" i="11" a="1"/>
  <c r="G90" i="11"/>
  <c r="G91" i="11" a="1"/>
  <c r="G91" i="11"/>
  <c r="G92" i="11" a="1"/>
  <c r="G92" i="11"/>
  <c r="G93" i="11" a="1"/>
  <c r="G93" i="11"/>
  <c r="G94" i="11" a="1"/>
  <c r="G94" i="11"/>
  <c r="G95" i="11" a="1"/>
  <c r="G95" i="11"/>
  <c r="G96" i="11" a="1"/>
  <c r="G96" i="11"/>
  <c r="G97" i="11" a="1"/>
  <c r="G97" i="11"/>
  <c r="G98" i="11" a="1"/>
  <c r="G98" i="11"/>
  <c r="G99" i="11" a="1"/>
  <c r="G99" i="11"/>
  <c r="G100" i="11" a="1"/>
  <c r="G100" i="11"/>
  <c r="G101" i="11" a="1"/>
  <c r="G101" i="11"/>
  <c r="G102" i="11" a="1"/>
  <c r="G102" i="11"/>
  <c r="G103" i="11" a="1"/>
  <c r="G103" i="11"/>
  <c r="G104" i="11" a="1"/>
  <c r="G104" i="11"/>
  <c r="G105" i="11" a="1"/>
  <c r="G105" i="11"/>
  <c r="G106" i="11" a="1"/>
  <c r="G106" i="11"/>
  <c r="G107" i="11" a="1"/>
  <c r="G107" i="11"/>
  <c r="G108" i="11" a="1"/>
  <c r="G108" i="11"/>
  <c r="G109" i="11" a="1"/>
  <c r="G109" i="11"/>
  <c r="G110" i="11" a="1"/>
  <c r="G110" i="11"/>
  <c r="G111" i="11" a="1"/>
  <c r="G111" i="11"/>
  <c r="G18" i="11" a="1"/>
  <c r="G18" i="11"/>
  <c r="G19" i="11" a="1"/>
  <c r="G19" i="11"/>
  <c r="G20" i="11" a="1"/>
  <c r="G20" i="11"/>
  <c r="G21" i="11" a="1"/>
  <c r="G21" i="11"/>
  <c r="G22" i="11" a="1"/>
  <c r="G22" i="11"/>
  <c r="G23" i="11" a="1"/>
  <c r="G23" i="11"/>
  <c r="G24" i="11" a="1"/>
  <c r="G24" i="11"/>
  <c r="G25" i="11" a="1"/>
  <c r="G25" i="11"/>
  <c r="G26" i="11" a="1"/>
  <c r="G26" i="11"/>
  <c r="G27" i="11" a="1"/>
  <c r="G27" i="11"/>
  <c r="G28" i="11" a="1"/>
  <c r="G28" i="11"/>
  <c r="G29" i="11" a="1"/>
  <c r="G29" i="11"/>
  <c r="G30" i="11" a="1"/>
  <c r="G30" i="11"/>
  <c r="G31" i="11" a="1"/>
  <c r="G31" i="11"/>
  <c r="G32" i="11" a="1"/>
  <c r="G32" i="11"/>
  <c r="G33" i="11" a="1"/>
  <c r="G33" i="11"/>
  <c r="G34" i="11" a="1"/>
  <c r="G34" i="11"/>
  <c r="G7" i="11" a="1"/>
  <c r="G7" i="11"/>
  <c r="G8" i="11" a="1"/>
  <c r="G8" i="11"/>
  <c r="G9" i="11" a="1"/>
  <c r="G9" i="11"/>
  <c r="G10" i="11" a="1"/>
  <c r="G10" i="11"/>
  <c r="G11" i="11" a="1"/>
  <c r="G11" i="11"/>
  <c r="G12" i="11" a="1"/>
  <c r="G12" i="11"/>
  <c r="G13" i="11" a="1"/>
  <c r="G13" i="11"/>
  <c r="G14" i="11" a="1"/>
  <c r="G14" i="11"/>
  <c r="G15" i="11" a="1"/>
  <c r="G15" i="11"/>
  <c r="G16" i="11" a="1"/>
  <c r="G16" i="11"/>
  <c r="G17" i="11" a="1"/>
  <c r="G17" i="11"/>
  <c r="G6" i="11" a="1"/>
  <c r="G6" i="11"/>
  <c r="AB2" i="9"/>
  <c r="AB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AB909" i="9"/>
  <c r="AB910" i="9"/>
  <c r="AB911" i="9"/>
  <c r="AB912" i="9"/>
  <c r="AB913" i="9"/>
  <c r="AB914" i="9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AB943" i="9"/>
  <c r="AB944" i="9"/>
  <c r="AB945" i="9"/>
  <c r="AB946" i="9"/>
  <c r="AB947" i="9"/>
  <c r="AB948" i="9"/>
  <c r="AB949" i="9"/>
  <c r="AB950" i="9"/>
  <c r="AB951" i="9"/>
  <c r="AB952" i="9"/>
  <c r="AB953" i="9"/>
  <c r="AB954" i="9"/>
  <c r="AB955" i="9"/>
  <c r="AB956" i="9"/>
  <c r="AB957" i="9"/>
  <c r="AB958" i="9"/>
  <c r="AB959" i="9"/>
  <c r="AB960" i="9"/>
  <c r="AB961" i="9"/>
  <c r="AB962" i="9"/>
  <c r="AB963" i="9"/>
  <c r="AB964" i="9"/>
  <c r="AB965" i="9"/>
  <c r="AB966" i="9"/>
  <c r="AB967" i="9"/>
  <c r="AB968" i="9"/>
  <c r="AB969" i="9"/>
  <c r="AB970" i="9"/>
  <c r="AB971" i="9"/>
  <c r="AB972" i="9"/>
  <c r="AB973" i="9"/>
  <c r="AB974" i="9"/>
  <c r="AB975" i="9"/>
  <c r="AB976" i="9"/>
  <c r="AB977" i="9"/>
  <c r="AB978" i="9"/>
  <c r="AB979" i="9"/>
  <c r="AB980" i="9"/>
  <c r="AB981" i="9"/>
  <c r="AB982" i="9"/>
  <c r="AB983" i="9"/>
  <c r="AB984" i="9"/>
  <c r="AB985" i="9"/>
  <c r="AB986" i="9"/>
  <c r="AB987" i="9"/>
  <c r="AB988" i="9"/>
  <c r="AB989" i="9"/>
  <c r="AB990" i="9"/>
  <c r="AB991" i="9"/>
  <c r="AB992" i="9"/>
  <c r="AB993" i="9"/>
  <c r="AB994" i="9"/>
  <c r="AB995" i="9"/>
  <c r="AB996" i="9"/>
  <c r="AB997" i="9"/>
  <c r="AB998" i="9"/>
  <c r="AB999" i="9"/>
  <c r="AB1000" i="9"/>
  <c r="AB1001" i="9"/>
  <c r="AB1002" i="9"/>
  <c r="AB1003" i="9"/>
  <c r="AB1004" i="9"/>
  <c r="AB1005" i="9"/>
  <c r="AB1006" i="9"/>
  <c r="AB1007" i="9"/>
  <c r="AB1008" i="9"/>
  <c r="AB1009" i="9"/>
  <c r="AB1010" i="9"/>
  <c r="AB1011" i="9"/>
  <c r="AB1012" i="9"/>
  <c r="AB1013" i="9"/>
  <c r="AB1014" i="9"/>
  <c r="AB1015" i="9"/>
  <c r="AB1016" i="9"/>
  <c r="AB1017" i="9"/>
  <c r="AB1018" i="9"/>
  <c r="AB1019" i="9"/>
  <c r="AB1020" i="9"/>
  <c r="AB1021" i="9"/>
  <c r="AB1022" i="9"/>
  <c r="AB1023" i="9"/>
  <c r="AB1024" i="9"/>
  <c r="AB1025" i="9"/>
  <c r="AB1026" i="9"/>
  <c r="AB1027" i="9"/>
  <c r="AB1028" i="9"/>
  <c r="AB1029" i="9"/>
  <c r="AB1030" i="9"/>
  <c r="AB1031" i="9"/>
  <c r="AB1032" i="9"/>
  <c r="AB1033" i="9"/>
  <c r="AB1034" i="9"/>
  <c r="AB1035" i="9"/>
  <c r="AB1036" i="9"/>
  <c r="AB1037" i="9"/>
  <c r="AB1038" i="9"/>
  <c r="AB1039" i="9"/>
  <c r="AB1040" i="9"/>
  <c r="AB1041" i="9"/>
  <c r="AB1042" i="9"/>
  <c r="AB1043" i="9"/>
  <c r="AB1044" i="9"/>
  <c r="AB1045" i="9"/>
  <c r="AB1046" i="9"/>
  <c r="AB1047" i="9"/>
  <c r="AB1048" i="9"/>
  <c r="AB1049" i="9"/>
  <c r="AB1050" i="9"/>
  <c r="AB1051" i="9"/>
  <c r="AB1052" i="9"/>
  <c r="AB1053" i="9"/>
  <c r="AB1054" i="9"/>
  <c r="AB1055" i="9"/>
  <c r="AB1056" i="9"/>
  <c r="AB1057" i="9"/>
  <c r="AB1058" i="9"/>
  <c r="AB1059" i="9"/>
  <c r="AB1060" i="9"/>
  <c r="AB1061" i="9"/>
  <c r="AB1062" i="9"/>
  <c r="AB1063" i="9"/>
  <c r="AB1064" i="9"/>
  <c r="AB1065" i="9"/>
  <c r="AB1066" i="9"/>
  <c r="AB1067" i="9"/>
  <c r="AB1068" i="9"/>
  <c r="AB1069" i="9"/>
  <c r="AB1070" i="9"/>
  <c r="AB1071" i="9"/>
  <c r="AB1072" i="9"/>
  <c r="AB1073" i="9"/>
  <c r="AB1074" i="9"/>
  <c r="AB1075" i="9"/>
  <c r="AB1076" i="9"/>
  <c r="AB1077" i="9"/>
  <c r="AB1078" i="9"/>
  <c r="AB1079" i="9"/>
  <c r="AB1080" i="9"/>
  <c r="AB1081" i="9"/>
  <c r="AB1082" i="9"/>
  <c r="AB1083" i="9"/>
  <c r="AB1084" i="9"/>
  <c r="AB1085" i="9"/>
  <c r="AB1086" i="9"/>
  <c r="AB1087" i="9"/>
  <c r="AB1088" i="9"/>
  <c r="AB1089" i="9"/>
  <c r="AB1090" i="9"/>
  <c r="AB1091" i="9"/>
  <c r="AB1092" i="9"/>
  <c r="AB1093" i="9"/>
  <c r="AB1094" i="9"/>
  <c r="AB1095" i="9"/>
  <c r="AB1096" i="9"/>
  <c r="AB1097" i="9"/>
  <c r="AB1098" i="9"/>
  <c r="AB1099" i="9"/>
  <c r="AB1100" i="9"/>
  <c r="AB1101" i="9"/>
  <c r="AB1102" i="9"/>
  <c r="AB1103" i="9"/>
  <c r="AB1104" i="9"/>
  <c r="AB1105" i="9"/>
  <c r="AB1106" i="9"/>
  <c r="AB1107" i="9"/>
  <c r="AB1108" i="9"/>
  <c r="AB1109" i="9"/>
  <c r="AB1110" i="9"/>
  <c r="AB1111" i="9"/>
  <c r="AB1112" i="9"/>
  <c r="AB1113" i="9"/>
  <c r="AB1114" i="9"/>
  <c r="AB1115" i="9"/>
  <c r="AB1116" i="9"/>
  <c r="AB1117" i="9"/>
  <c r="AB1118" i="9"/>
  <c r="AB1119" i="9"/>
  <c r="AB1120" i="9"/>
  <c r="AB1121" i="9"/>
  <c r="AB1122" i="9"/>
  <c r="AB1123" i="9"/>
  <c r="AB1124" i="9"/>
  <c r="AB1125" i="9"/>
  <c r="AB1126" i="9"/>
  <c r="AB1127" i="9"/>
  <c r="AB1128" i="9"/>
  <c r="AB1129" i="9"/>
  <c r="AB1130" i="9"/>
  <c r="AB1131" i="9"/>
  <c r="AB1132" i="9"/>
  <c r="AB1133" i="9"/>
  <c r="AB1134" i="9"/>
  <c r="AB1135" i="9"/>
  <c r="AB1136" i="9"/>
  <c r="AB1137" i="9"/>
  <c r="AB1138" i="9"/>
  <c r="AB1139" i="9"/>
  <c r="AB1140" i="9"/>
  <c r="AB1141" i="9"/>
  <c r="AB1142" i="9"/>
  <c r="AB1143" i="9"/>
  <c r="AB1144" i="9"/>
  <c r="AB1145" i="9"/>
  <c r="AB1146" i="9"/>
  <c r="AB1147" i="9"/>
  <c r="AB1148" i="9"/>
  <c r="AB1149" i="9"/>
  <c r="AB1150" i="9"/>
  <c r="AB1151" i="9"/>
  <c r="AB1152" i="9"/>
  <c r="AB1153" i="9"/>
  <c r="AB1154" i="9"/>
  <c r="AB1155" i="9"/>
  <c r="AB1156" i="9"/>
  <c r="AB1157" i="9"/>
  <c r="AB1158" i="9"/>
  <c r="AB1159" i="9"/>
  <c r="AB1160" i="9"/>
  <c r="AB1161" i="9"/>
  <c r="AB1162" i="9"/>
  <c r="AB1163" i="9"/>
  <c r="AB1164" i="9"/>
  <c r="AB1165" i="9"/>
  <c r="AB1166" i="9"/>
  <c r="AB1167" i="9"/>
  <c r="AB1168" i="9"/>
  <c r="AB1169" i="9"/>
  <c r="AB1170" i="9"/>
  <c r="AB1171" i="9"/>
  <c r="AB1172" i="9"/>
  <c r="AB1173" i="9"/>
  <c r="AB1174" i="9"/>
  <c r="AB1175" i="9"/>
  <c r="AB1176" i="9"/>
  <c r="AB1177" i="9"/>
  <c r="AB1178" i="9"/>
  <c r="AB1179" i="9"/>
  <c r="AB1180" i="9"/>
  <c r="AB1181" i="9"/>
  <c r="AB1182" i="9"/>
  <c r="AB1183" i="9"/>
  <c r="AB1184" i="9"/>
  <c r="AB1185" i="9"/>
  <c r="AB1186" i="9"/>
  <c r="AB1187" i="9"/>
  <c r="AB1188" i="9"/>
  <c r="AB1189" i="9"/>
  <c r="AB1190" i="9"/>
  <c r="AB1191" i="9"/>
  <c r="AB1192" i="9"/>
  <c r="AB1193" i="9"/>
  <c r="AB1194" i="9"/>
  <c r="AB1195" i="9"/>
  <c r="AB1196" i="9"/>
  <c r="AB1197" i="9"/>
  <c r="AB1198" i="9"/>
  <c r="AB1199" i="9"/>
  <c r="AB1200" i="9"/>
  <c r="AB1201" i="9"/>
  <c r="AB1202" i="9"/>
  <c r="AB1203" i="9"/>
  <c r="AB1204" i="9"/>
  <c r="AB1205" i="9"/>
  <c r="AB1206" i="9"/>
  <c r="AB1207" i="9"/>
  <c r="AB1208" i="9"/>
  <c r="AB1209" i="9"/>
  <c r="AB1210" i="9"/>
  <c r="AB1211" i="9"/>
  <c r="AB1212" i="9"/>
  <c r="AB1213" i="9"/>
  <c r="AB1214" i="9"/>
  <c r="AA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96" i="9"/>
  <c r="AA397" i="9"/>
  <c r="AA398" i="9"/>
  <c r="AA399" i="9"/>
  <c r="AA400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415" i="9"/>
  <c r="AA416" i="9"/>
  <c r="AA417" i="9"/>
  <c r="AA418" i="9"/>
  <c r="AA419" i="9"/>
  <c r="AA420" i="9"/>
  <c r="AA421" i="9"/>
  <c r="AA422" i="9"/>
  <c r="AA423" i="9"/>
  <c r="AA424" i="9"/>
  <c r="AA425" i="9"/>
  <c r="AA426" i="9"/>
  <c r="AA427" i="9"/>
  <c r="AA428" i="9"/>
  <c r="AA429" i="9"/>
  <c r="AA430" i="9"/>
  <c r="AA431" i="9"/>
  <c r="AA432" i="9"/>
  <c r="AA433" i="9"/>
  <c r="AA434" i="9"/>
  <c r="AA435" i="9"/>
  <c r="AA436" i="9"/>
  <c r="AA437" i="9"/>
  <c r="AA438" i="9"/>
  <c r="AA439" i="9"/>
  <c r="AA440" i="9"/>
  <c r="AA441" i="9"/>
  <c r="AA442" i="9"/>
  <c r="AA443" i="9"/>
  <c r="AA444" i="9"/>
  <c r="AA445" i="9"/>
  <c r="AA446" i="9"/>
  <c r="AA447" i="9"/>
  <c r="AA448" i="9"/>
  <c r="AA449" i="9"/>
  <c r="AA450" i="9"/>
  <c r="AA451" i="9"/>
  <c r="AA452" i="9"/>
  <c r="AA453" i="9"/>
  <c r="AA454" i="9"/>
  <c r="AA455" i="9"/>
  <c r="AA456" i="9"/>
  <c r="AA457" i="9"/>
  <c r="AA458" i="9"/>
  <c r="AA459" i="9"/>
  <c r="AA460" i="9"/>
  <c r="AA461" i="9"/>
  <c r="AA462" i="9"/>
  <c r="AA463" i="9"/>
  <c r="AA464" i="9"/>
  <c r="AA465" i="9"/>
  <c r="AA466" i="9"/>
  <c r="AA467" i="9"/>
  <c r="AA468" i="9"/>
  <c r="AA469" i="9"/>
  <c r="AA470" i="9"/>
  <c r="AA471" i="9"/>
  <c r="AA472" i="9"/>
  <c r="AA473" i="9"/>
  <c r="AA474" i="9"/>
  <c r="AA475" i="9"/>
  <c r="AA476" i="9"/>
  <c r="AA477" i="9"/>
  <c r="AA478" i="9"/>
  <c r="AA479" i="9"/>
  <c r="AA480" i="9"/>
  <c r="AA481" i="9"/>
  <c r="AA482" i="9"/>
  <c r="AA483" i="9"/>
  <c r="AA484" i="9"/>
  <c r="AA485" i="9"/>
  <c r="AA486" i="9"/>
  <c r="AA487" i="9"/>
  <c r="AA488" i="9"/>
  <c r="AA489" i="9"/>
  <c r="AA490" i="9"/>
  <c r="AA491" i="9"/>
  <c r="AA492" i="9"/>
  <c r="AA493" i="9"/>
  <c r="AA494" i="9"/>
  <c r="AA495" i="9"/>
  <c r="AA496" i="9"/>
  <c r="AA497" i="9"/>
  <c r="AA498" i="9"/>
  <c r="AA499" i="9"/>
  <c r="AA500" i="9"/>
  <c r="AA501" i="9"/>
  <c r="AA502" i="9"/>
  <c r="AA503" i="9"/>
  <c r="AA504" i="9"/>
  <c r="AA505" i="9"/>
  <c r="AA506" i="9"/>
  <c r="AA507" i="9"/>
  <c r="AA508" i="9"/>
  <c r="AA509" i="9"/>
  <c r="AA510" i="9"/>
  <c r="AA511" i="9"/>
  <c r="AA512" i="9"/>
  <c r="AA513" i="9"/>
  <c r="AA514" i="9"/>
  <c r="AA515" i="9"/>
  <c r="AA516" i="9"/>
  <c r="AA517" i="9"/>
  <c r="AA518" i="9"/>
  <c r="AA519" i="9"/>
  <c r="AA520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AA534" i="9"/>
  <c r="AA535" i="9"/>
  <c r="AA536" i="9"/>
  <c r="AA537" i="9"/>
  <c r="AA538" i="9"/>
  <c r="AA539" i="9"/>
  <c r="AA540" i="9"/>
  <c r="AA541" i="9"/>
  <c r="AA542" i="9"/>
  <c r="AA543" i="9"/>
  <c r="AA544" i="9"/>
  <c r="AA545" i="9"/>
  <c r="AA546" i="9"/>
  <c r="AA547" i="9"/>
  <c r="AA548" i="9"/>
  <c r="AA549" i="9"/>
  <c r="AA550" i="9"/>
  <c r="AA551" i="9"/>
  <c r="AA552" i="9"/>
  <c r="AA553" i="9"/>
  <c r="AA554" i="9"/>
  <c r="AA555" i="9"/>
  <c r="AA556" i="9"/>
  <c r="AA557" i="9"/>
  <c r="AA558" i="9"/>
  <c r="AA559" i="9"/>
  <c r="AA560" i="9"/>
  <c r="AA561" i="9"/>
  <c r="AA562" i="9"/>
  <c r="AA563" i="9"/>
  <c r="AA564" i="9"/>
  <c r="AA565" i="9"/>
  <c r="AA566" i="9"/>
  <c r="AA567" i="9"/>
  <c r="AA568" i="9"/>
  <c r="AA569" i="9"/>
  <c r="AA570" i="9"/>
  <c r="AA571" i="9"/>
  <c r="AA572" i="9"/>
  <c r="AA573" i="9"/>
  <c r="AA574" i="9"/>
  <c r="AA575" i="9"/>
  <c r="AA576" i="9"/>
  <c r="AA577" i="9"/>
  <c r="AA578" i="9"/>
  <c r="AA579" i="9"/>
  <c r="AA580" i="9"/>
  <c r="AA581" i="9"/>
  <c r="AA582" i="9"/>
  <c r="AA583" i="9"/>
  <c r="AA584" i="9"/>
  <c r="AA585" i="9"/>
  <c r="AA586" i="9"/>
  <c r="AA587" i="9"/>
  <c r="AA588" i="9"/>
  <c r="AA589" i="9"/>
  <c r="AA590" i="9"/>
  <c r="AA591" i="9"/>
  <c r="AA592" i="9"/>
  <c r="AA593" i="9"/>
  <c r="AA594" i="9"/>
  <c r="AA595" i="9"/>
  <c r="AA596" i="9"/>
  <c r="AA597" i="9"/>
  <c r="AA598" i="9"/>
  <c r="AA599" i="9"/>
  <c r="AA600" i="9"/>
  <c r="AA601" i="9"/>
  <c r="AA602" i="9"/>
  <c r="AA603" i="9"/>
  <c r="AA604" i="9"/>
  <c r="AA605" i="9"/>
  <c r="AA606" i="9"/>
  <c r="AA607" i="9"/>
  <c r="AA608" i="9"/>
  <c r="AA609" i="9"/>
  <c r="AA610" i="9"/>
  <c r="AA611" i="9"/>
  <c r="AA612" i="9"/>
  <c r="AA613" i="9"/>
  <c r="AA614" i="9"/>
  <c r="AA615" i="9"/>
  <c r="AA616" i="9"/>
  <c r="AA617" i="9"/>
  <c r="AA618" i="9"/>
  <c r="AA619" i="9"/>
  <c r="AA620" i="9"/>
  <c r="AA621" i="9"/>
  <c r="AA622" i="9"/>
  <c r="AA623" i="9"/>
  <c r="AA624" i="9"/>
  <c r="AA625" i="9"/>
  <c r="AA626" i="9"/>
  <c r="AA627" i="9"/>
  <c r="AA628" i="9"/>
  <c r="AA629" i="9"/>
  <c r="AA630" i="9"/>
  <c r="AA631" i="9"/>
  <c r="AA632" i="9"/>
  <c r="AA633" i="9"/>
  <c r="AA634" i="9"/>
  <c r="AA635" i="9"/>
  <c r="AA636" i="9"/>
  <c r="AA637" i="9"/>
  <c r="AA638" i="9"/>
  <c r="AA639" i="9"/>
  <c r="AA640" i="9"/>
  <c r="AA641" i="9"/>
  <c r="AA642" i="9"/>
  <c r="AA643" i="9"/>
  <c r="AA644" i="9"/>
  <c r="AA645" i="9"/>
  <c r="AA646" i="9"/>
  <c r="AA647" i="9"/>
  <c r="AA648" i="9"/>
  <c r="AA649" i="9"/>
  <c r="AA650" i="9"/>
  <c r="AA651" i="9"/>
  <c r="AA652" i="9"/>
  <c r="AA653" i="9"/>
  <c r="AA654" i="9"/>
  <c r="AA655" i="9"/>
  <c r="AA656" i="9"/>
  <c r="AA657" i="9"/>
  <c r="AA658" i="9"/>
  <c r="AA659" i="9"/>
  <c r="AA660" i="9"/>
  <c r="AA661" i="9"/>
  <c r="AA662" i="9"/>
  <c r="AA663" i="9"/>
  <c r="AA664" i="9"/>
  <c r="AA665" i="9"/>
  <c r="AA666" i="9"/>
  <c r="AA667" i="9"/>
  <c r="AA668" i="9"/>
  <c r="AA669" i="9"/>
  <c r="AA670" i="9"/>
  <c r="AA671" i="9"/>
  <c r="AA672" i="9"/>
  <c r="AA673" i="9"/>
  <c r="AA674" i="9"/>
  <c r="AA675" i="9"/>
  <c r="AA676" i="9"/>
  <c r="AA677" i="9"/>
  <c r="AA678" i="9"/>
  <c r="AA679" i="9"/>
  <c r="AA680" i="9"/>
  <c r="AA681" i="9"/>
  <c r="AA682" i="9"/>
  <c r="AA683" i="9"/>
  <c r="AA684" i="9"/>
  <c r="AA685" i="9"/>
  <c r="AA686" i="9"/>
  <c r="AA687" i="9"/>
  <c r="AA688" i="9"/>
  <c r="AA689" i="9"/>
  <c r="AA690" i="9"/>
  <c r="AA691" i="9"/>
  <c r="AA692" i="9"/>
  <c r="AA693" i="9"/>
  <c r="AA694" i="9"/>
  <c r="AA695" i="9"/>
  <c r="AA696" i="9"/>
  <c r="AA697" i="9"/>
  <c r="AA698" i="9"/>
  <c r="AA699" i="9"/>
  <c r="AA700" i="9"/>
  <c r="AA701" i="9"/>
  <c r="AA702" i="9"/>
  <c r="AA703" i="9"/>
  <c r="AA704" i="9"/>
  <c r="AA705" i="9"/>
  <c r="AA706" i="9"/>
  <c r="AA707" i="9"/>
  <c r="AA708" i="9"/>
  <c r="AA709" i="9"/>
  <c r="AA710" i="9"/>
  <c r="AA711" i="9"/>
  <c r="AA712" i="9"/>
  <c r="AA713" i="9"/>
  <c r="AA714" i="9"/>
  <c r="AA715" i="9"/>
  <c r="AA716" i="9"/>
  <c r="AA717" i="9"/>
  <c r="AA718" i="9"/>
  <c r="AA719" i="9"/>
  <c r="AA720" i="9"/>
  <c r="AA721" i="9"/>
  <c r="AA722" i="9"/>
  <c r="AA723" i="9"/>
  <c r="AA724" i="9"/>
  <c r="AA725" i="9"/>
  <c r="AA726" i="9"/>
  <c r="AA727" i="9"/>
  <c r="AA728" i="9"/>
  <c r="AA729" i="9"/>
  <c r="AA730" i="9"/>
  <c r="AA731" i="9"/>
  <c r="AA732" i="9"/>
  <c r="AA733" i="9"/>
  <c r="AA734" i="9"/>
  <c r="AA735" i="9"/>
  <c r="AA736" i="9"/>
  <c r="AA737" i="9"/>
  <c r="AA738" i="9"/>
  <c r="AA739" i="9"/>
  <c r="AA740" i="9"/>
  <c r="AA741" i="9"/>
  <c r="AA742" i="9"/>
  <c r="AA743" i="9"/>
  <c r="AA744" i="9"/>
  <c r="AA745" i="9"/>
  <c r="AA746" i="9"/>
  <c r="AA747" i="9"/>
  <c r="AA748" i="9"/>
  <c r="AA749" i="9"/>
  <c r="AA750" i="9"/>
  <c r="AA751" i="9"/>
  <c r="AA752" i="9"/>
  <c r="AA753" i="9"/>
  <c r="AA754" i="9"/>
  <c r="AA755" i="9"/>
  <c r="AA756" i="9"/>
  <c r="AA757" i="9"/>
  <c r="AA758" i="9"/>
  <c r="AA759" i="9"/>
  <c r="AA760" i="9"/>
  <c r="AA761" i="9"/>
  <c r="AA762" i="9"/>
  <c r="AA763" i="9"/>
  <c r="AA764" i="9"/>
  <c r="AA765" i="9"/>
  <c r="AA766" i="9"/>
  <c r="AA767" i="9"/>
  <c r="AA768" i="9"/>
  <c r="AA769" i="9"/>
  <c r="AA770" i="9"/>
  <c r="AA771" i="9"/>
  <c r="AA772" i="9"/>
  <c r="AA773" i="9"/>
  <c r="AA774" i="9"/>
  <c r="AA775" i="9"/>
  <c r="AA776" i="9"/>
  <c r="AA777" i="9"/>
  <c r="AA778" i="9"/>
  <c r="AA779" i="9"/>
  <c r="AA780" i="9"/>
  <c r="AA781" i="9"/>
  <c r="AA782" i="9"/>
  <c r="AA783" i="9"/>
  <c r="AA784" i="9"/>
  <c r="AA785" i="9"/>
  <c r="AA786" i="9"/>
  <c r="AA787" i="9"/>
  <c r="AA788" i="9"/>
  <c r="AA789" i="9"/>
  <c r="AA790" i="9"/>
  <c r="AA791" i="9"/>
  <c r="AA792" i="9"/>
  <c r="AA793" i="9"/>
  <c r="AA794" i="9"/>
  <c r="AA795" i="9"/>
  <c r="AA796" i="9"/>
  <c r="AA797" i="9"/>
  <c r="AA798" i="9"/>
  <c r="AA799" i="9"/>
  <c r="AA800" i="9"/>
  <c r="AA801" i="9"/>
  <c r="AA802" i="9"/>
  <c r="AA803" i="9"/>
  <c r="AA804" i="9"/>
  <c r="AA805" i="9"/>
  <c r="AA806" i="9"/>
  <c r="AA807" i="9"/>
  <c r="AA808" i="9"/>
  <c r="AA809" i="9"/>
  <c r="AA810" i="9"/>
  <c r="AA811" i="9"/>
  <c r="AA812" i="9"/>
  <c r="AA813" i="9"/>
  <c r="AA814" i="9"/>
  <c r="AA815" i="9"/>
  <c r="AA816" i="9"/>
  <c r="AA817" i="9"/>
  <c r="AA818" i="9"/>
  <c r="AA819" i="9"/>
  <c r="AA820" i="9"/>
  <c r="AA821" i="9"/>
  <c r="AA822" i="9"/>
  <c r="AA823" i="9"/>
  <c r="AA824" i="9"/>
  <c r="AA825" i="9"/>
  <c r="AA826" i="9"/>
  <c r="AA827" i="9"/>
  <c r="AA828" i="9"/>
  <c r="AA829" i="9"/>
  <c r="AA830" i="9"/>
  <c r="AA831" i="9"/>
  <c r="AA832" i="9"/>
  <c r="AA833" i="9"/>
  <c r="AA834" i="9"/>
  <c r="AA835" i="9"/>
  <c r="AA836" i="9"/>
  <c r="AA837" i="9"/>
  <c r="AA838" i="9"/>
  <c r="AA839" i="9"/>
  <c r="AA840" i="9"/>
  <c r="AA841" i="9"/>
  <c r="AA842" i="9"/>
  <c r="AA843" i="9"/>
  <c r="AA844" i="9"/>
  <c r="AA845" i="9"/>
  <c r="AA846" i="9"/>
  <c r="AA847" i="9"/>
  <c r="AA848" i="9"/>
  <c r="AA849" i="9"/>
  <c r="AA850" i="9"/>
  <c r="AA851" i="9"/>
  <c r="AA852" i="9"/>
  <c r="AA853" i="9"/>
  <c r="AA854" i="9"/>
  <c r="AA855" i="9"/>
  <c r="AA856" i="9"/>
  <c r="AA857" i="9"/>
  <c r="AA858" i="9"/>
  <c r="AA859" i="9"/>
  <c r="AA860" i="9"/>
  <c r="AA861" i="9"/>
  <c r="AA862" i="9"/>
  <c r="AA863" i="9"/>
  <c r="AA864" i="9"/>
  <c r="AA865" i="9"/>
  <c r="AA866" i="9"/>
  <c r="AA867" i="9"/>
  <c r="AA868" i="9"/>
  <c r="AA869" i="9"/>
  <c r="AA870" i="9"/>
  <c r="AA871" i="9"/>
  <c r="AA872" i="9"/>
  <c r="AA873" i="9"/>
  <c r="AA874" i="9"/>
  <c r="AA875" i="9"/>
  <c r="AA876" i="9"/>
  <c r="AA877" i="9"/>
  <c r="AA878" i="9"/>
  <c r="AA879" i="9"/>
  <c r="AA880" i="9"/>
  <c r="AA881" i="9"/>
  <c r="AA882" i="9"/>
  <c r="AA883" i="9"/>
  <c r="AA884" i="9"/>
  <c r="AA885" i="9"/>
  <c r="AA886" i="9"/>
  <c r="AA887" i="9"/>
  <c r="AA888" i="9"/>
  <c r="AA889" i="9"/>
  <c r="AA890" i="9"/>
  <c r="AA891" i="9"/>
  <c r="AA892" i="9"/>
  <c r="AA893" i="9"/>
  <c r="AA894" i="9"/>
  <c r="AA895" i="9"/>
  <c r="AA896" i="9"/>
  <c r="AA897" i="9"/>
  <c r="AA898" i="9"/>
  <c r="AA899" i="9"/>
  <c r="AA900" i="9"/>
  <c r="AA901" i="9"/>
  <c r="AA902" i="9"/>
  <c r="AA903" i="9"/>
  <c r="AA904" i="9"/>
  <c r="AA905" i="9"/>
  <c r="AA906" i="9"/>
  <c r="AA907" i="9"/>
  <c r="AA908" i="9"/>
  <c r="AA909" i="9"/>
  <c r="AA910" i="9"/>
  <c r="AA911" i="9"/>
  <c r="AA912" i="9"/>
  <c r="AA913" i="9"/>
  <c r="AA914" i="9"/>
  <c r="AA915" i="9"/>
  <c r="AA916" i="9"/>
  <c r="AA917" i="9"/>
  <c r="AA918" i="9"/>
  <c r="AA919" i="9"/>
  <c r="AA920" i="9"/>
  <c r="AA921" i="9"/>
  <c r="AA922" i="9"/>
  <c r="AA923" i="9"/>
  <c r="AA924" i="9"/>
  <c r="AA925" i="9"/>
  <c r="AA926" i="9"/>
  <c r="AA927" i="9"/>
  <c r="AA928" i="9"/>
  <c r="AA929" i="9"/>
  <c r="AA930" i="9"/>
  <c r="AA931" i="9"/>
  <c r="AA932" i="9"/>
  <c r="AA933" i="9"/>
  <c r="AA934" i="9"/>
  <c r="AA935" i="9"/>
  <c r="AA936" i="9"/>
  <c r="AA937" i="9"/>
  <c r="AA938" i="9"/>
  <c r="AA939" i="9"/>
  <c r="AA940" i="9"/>
  <c r="AA941" i="9"/>
  <c r="AA942" i="9"/>
  <c r="AA943" i="9"/>
  <c r="AA944" i="9"/>
  <c r="AA945" i="9"/>
  <c r="AA946" i="9"/>
  <c r="AA947" i="9"/>
  <c r="AA948" i="9"/>
  <c r="AA949" i="9"/>
  <c r="AA950" i="9"/>
  <c r="AA951" i="9"/>
  <c r="AA952" i="9"/>
  <c r="AA953" i="9"/>
  <c r="AA954" i="9"/>
  <c r="AA955" i="9"/>
  <c r="AA956" i="9"/>
  <c r="AA957" i="9"/>
  <c r="AA958" i="9"/>
  <c r="AA959" i="9"/>
  <c r="AA960" i="9"/>
  <c r="AA961" i="9"/>
  <c r="AA962" i="9"/>
  <c r="AA963" i="9"/>
  <c r="AA964" i="9"/>
  <c r="AA965" i="9"/>
  <c r="AA966" i="9"/>
  <c r="AA967" i="9"/>
  <c r="AA968" i="9"/>
  <c r="AA969" i="9"/>
  <c r="AA970" i="9"/>
  <c r="AA971" i="9"/>
  <c r="AA972" i="9"/>
  <c r="AA973" i="9"/>
  <c r="AA974" i="9"/>
  <c r="AA975" i="9"/>
  <c r="AA976" i="9"/>
  <c r="AA977" i="9"/>
  <c r="AA978" i="9"/>
  <c r="AA979" i="9"/>
  <c r="AA980" i="9"/>
  <c r="AA981" i="9"/>
  <c r="AA982" i="9"/>
  <c r="AA983" i="9"/>
  <c r="AA984" i="9"/>
  <c r="AA985" i="9"/>
  <c r="AA986" i="9"/>
  <c r="AA987" i="9"/>
  <c r="AA988" i="9"/>
  <c r="AA989" i="9"/>
  <c r="AA990" i="9"/>
  <c r="AA991" i="9"/>
  <c r="AA992" i="9"/>
  <c r="AA993" i="9"/>
  <c r="AA994" i="9"/>
  <c r="AA995" i="9"/>
  <c r="AA996" i="9"/>
  <c r="AA997" i="9"/>
  <c r="AA998" i="9"/>
  <c r="AA999" i="9"/>
  <c r="AA1000" i="9"/>
  <c r="AA1001" i="9"/>
  <c r="AA1002" i="9"/>
  <c r="AA1003" i="9"/>
  <c r="AA1004" i="9"/>
  <c r="AA1005" i="9"/>
  <c r="AA1006" i="9"/>
  <c r="AA1007" i="9"/>
  <c r="AA1008" i="9"/>
  <c r="AA1009" i="9"/>
  <c r="AA1010" i="9"/>
  <c r="AA1011" i="9"/>
  <c r="AA1012" i="9"/>
  <c r="AA1013" i="9"/>
  <c r="AA1014" i="9"/>
  <c r="AA1015" i="9"/>
  <c r="AA1016" i="9"/>
  <c r="AA1017" i="9"/>
  <c r="AA1018" i="9"/>
  <c r="AA1019" i="9"/>
  <c r="AA1020" i="9"/>
  <c r="AA1021" i="9"/>
  <c r="AA1022" i="9"/>
  <c r="AA1023" i="9"/>
  <c r="AA1024" i="9"/>
  <c r="AA1025" i="9"/>
  <c r="AA1026" i="9"/>
  <c r="AA1027" i="9"/>
  <c r="AA1028" i="9"/>
  <c r="AA1029" i="9"/>
  <c r="AA1030" i="9"/>
  <c r="AA1031" i="9"/>
  <c r="AA1032" i="9"/>
  <c r="AA1033" i="9"/>
  <c r="AA1034" i="9"/>
  <c r="AA1035" i="9"/>
  <c r="AA1036" i="9"/>
  <c r="AA1037" i="9"/>
  <c r="AA1038" i="9"/>
  <c r="AA1039" i="9"/>
  <c r="AA1040" i="9"/>
  <c r="AA1041" i="9"/>
  <c r="AA1042" i="9"/>
  <c r="AA1043" i="9"/>
  <c r="AA1044" i="9"/>
  <c r="AA1045" i="9"/>
  <c r="AA1046" i="9"/>
  <c r="AA1047" i="9"/>
  <c r="AA1048" i="9"/>
  <c r="AA1049" i="9"/>
  <c r="AA1050" i="9"/>
  <c r="AA1051" i="9"/>
  <c r="AA1052" i="9"/>
  <c r="AA1053" i="9"/>
  <c r="AA1054" i="9"/>
  <c r="AA1055" i="9"/>
  <c r="AA1056" i="9"/>
  <c r="AA1057" i="9"/>
  <c r="AA1058" i="9"/>
  <c r="AA1059" i="9"/>
  <c r="AA1060" i="9"/>
  <c r="AA1061" i="9"/>
  <c r="AA1062" i="9"/>
  <c r="AA1063" i="9"/>
  <c r="AA1064" i="9"/>
  <c r="AA1065" i="9"/>
  <c r="AA1066" i="9"/>
  <c r="AA1067" i="9"/>
  <c r="AA1068" i="9"/>
  <c r="AA1069" i="9"/>
  <c r="AA1070" i="9"/>
  <c r="AA1071" i="9"/>
  <c r="AA1072" i="9"/>
  <c r="AA1073" i="9"/>
  <c r="AA1074" i="9"/>
  <c r="AA1075" i="9"/>
  <c r="AA1076" i="9"/>
  <c r="AA1077" i="9"/>
  <c r="AA1078" i="9"/>
  <c r="AA1079" i="9"/>
  <c r="AA1080" i="9"/>
  <c r="AA1081" i="9"/>
  <c r="AA1082" i="9"/>
  <c r="AA1083" i="9"/>
  <c r="AA1084" i="9"/>
  <c r="AA1085" i="9"/>
  <c r="AA1086" i="9"/>
  <c r="AA1087" i="9"/>
  <c r="AA1088" i="9"/>
  <c r="AA1089" i="9"/>
  <c r="AA1090" i="9"/>
  <c r="AA1091" i="9"/>
  <c r="AA1092" i="9"/>
  <c r="AA1093" i="9"/>
  <c r="AA1094" i="9"/>
  <c r="AA1095" i="9"/>
  <c r="AA1096" i="9"/>
  <c r="AA1097" i="9"/>
  <c r="AA1098" i="9"/>
  <c r="AA1099" i="9"/>
  <c r="AA1100" i="9"/>
  <c r="AA1101" i="9"/>
  <c r="AA1102" i="9"/>
  <c r="AA1103" i="9"/>
  <c r="AA1104" i="9"/>
  <c r="AA1105" i="9"/>
  <c r="AA1106" i="9"/>
  <c r="AA1107" i="9"/>
  <c r="AA1108" i="9"/>
  <c r="AA1109" i="9"/>
  <c r="AA1110" i="9"/>
  <c r="AA1111" i="9"/>
  <c r="AA1112" i="9"/>
  <c r="AA1113" i="9"/>
  <c r="AA1114" i="9"/>
  <c r="AA1115" i="9"/>
  <c r="AA1116" i="9"/>
  <c r="AA1117" i="9"/>
  <c r="AA1118" i="9"/>
  <c r="AA1119" i="9"/>
  <c r="AA1120" i="9"/>
  <c r="AA1121" i="9"/>
  <c r="AA1122" i="9"/>
  <c r="AA1123" i="9"/>
  <c r="AA1124" i="9"/>
  <c r="AA1125" i="9"/>
  <c r="AA1126" i="9"/>
  <c r="AA1127" i="9"/>
  <c r="AA1128" i="9"/>
  <c r="AA1129" i="9"/>
  <c r="AA1130" i="9"/>
  <c r="AA1131" i="9"/>
  <c r="AA1132" i="9"/>
  <c r="AA1133" i="9"/>
  <c r="AA1134" i="9"/>
  <c r="AA1135" i="9"/>
  <c r="AA1136" i="9"/>
  <c r="AA1137" i="9"/>
  <c r="AA1138" i="9"/>
  <c r="AA1139" i="9"/>
  <c r="AA1140" i="9"/>
  <c r="AA1141" i="9"/>
  <c r="AA1142" i="9"/>
  <c r="AA1143" i="9"/>
  <c r="AA1144" i="9"/>
  <c r="AA1145" i="9"/>
  <c r="AA1146" i="9"/>
  <c r="AA1147" i="9"/>
  <c r="AA1148" i="9"/>
  <c r="AA1149" i="9"/>
  <c r="AA1150" i="9"/>
  <c r="AA1151" i="9"/>
  <c r="AA1152" i="9"/>
  <c r="AA1153" i="9"/>
  <c r="AA1154" i="9"/>
  <c r="AA1155" i="9"/>
  <c r="AA1156" i="9"/>
  <c r="AA1157" i="9"/>
  <c r="AA1158" i="9"/>
  <c r="AA1159" i="9"/>
  <c r="AA1160" i="9"/>
  <c r="AA1161" i="9"/>
  <c r="AA1162" i="9"/>
  <c r="AA1163" i="9"/>
  <c r="AA1164" i="9"/>
  <c r="AA1165" i="9"/>
  <c r="AA1166" i="9"/>
  <c r="AA1167" i="9"/>
  <c r="AA1168" i="9"/>
  <c r="AA1169" i="9"/>
  <c r="AA1170" i="9"/>
  <c r="AA1171" i="9"/>
  <c r="AA1172" i="9"/>
  <c r="AA1173" i="9"/>
  <c r="AA1174" i="9"/>
  <c r="AA1175" i="9"/>
  <c r="AA1176" i="9"/>
  <c r="AA1177" i="9"/>
  <c r="AA1178" i="9"/>
  <c r="AA1179" i="9"/>
  <c r="AA1180" i="9"/>
  <c r="AA1181" i="9"/>
  <c r="AA1182" i="9"/>
  <c r="AA1183" i="9"/>
  <c r="AA1184" i="9"/>
  <c r="AA1185" i="9"/>
  <c r="AA1186" i="9"/>
  <c r="AA1187" i="9"/>
  <c r="AA1188" i="9"/>
  <c r="AA1189" i="9"/>
  <c r="AA1190" i="9"/>
  <c r="AA1191" i="9"/>
  <c r="AA1192" i="9"/>
  <c r="AA1193" i="9"/>
  <c r="AA1194" i="9"/>
  <c r="AA1195" i="9"/>
  <c r="AA1196" i="9"/>
  <c r="AA1197" i="9"/>
  <c r="AA1198" i="9"/>
  <c r="AA1199" i="9"/>
  <c r="AA1200" i="9"/>
  <c r="AA1201" i="9"/>
  <c r="AA1202" i="9"/>
  <c r="AA1203" i="9"/>
  <c r="AA1204" i="9"/>
  <c r="AA1205" i="9"/>
  <c r="AA1206" i="9"/>
  <c r="AA1207" i="9"/>
  <c r="AA1208" i="9"/>
  <c r="AA1209" i="9"/>
  <c r="AA1210" i="9"/>
  <c r="AA1211" i="9"/>
  <c r="AA1212" i="9"/>
  <c r="AA1213" i="9"/>
  <c r="AA1214" i="9"/>
  <c r="Y677" i="10"/>
  <c r="Z2" i="10"/>
  <c r="Z3" i="10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6" i="10"/>
  <c r="Z157" i="10"/>
  <c r="Z158" i="10"/>
  <c r="Z159" i="10"/>
  <c r="Z160" i="10"/>
  <c r="Z161" i="10"/>
  <c r="Z162" i="10"/>
  <c r="Z163" i="10"/>
  <c r="Z164" i="10"/>
  <c r="Z165" i="10"/>
  <c r="Z166" i="10"/>
  <c r="Z167" i="10"/>
  <c r="Z168" i="10"/>
  <c r="Z169" i="10"/>
  <c r="Z170" i="10"/>
  <c r="Z171" i="10"/>
  <c r="Z172" i="10"/>
  <c r="Z173" i="10"/>
  <c r="Z174" i="10"/>
  <c r="Z175" i="10"/>
  <c r="Z176" i="10"/>
  <c r="Z177" i="10"/>
  <c r="Z178" i="10"/>
  <c r="Z179" i="10"/>
  <c r="Z180" i="10"/>
  <c r="Z181" i="10"/>
  <c r="Z182" i="10"/>
  <c r="Z183" i="10"/>
  <c r="Z184" i="10"/>
  <c r="Z185" i="10"/>
  <c r="Z186" i="10"/>
  <c r="Z187" i="10"/>
  <c r="Z188" i="10"/>
  <c r="Z189" i="10"/>
  <c r="Z190" i="10"/>
  <c r="Z191" i="10"/>
  <c r="Z192" i="10"/>
  <c r="Z193" i="10"/>
  <c r="Z194" i="10"/>
  <c r="Z195" i="10"/>
  <c r="Z196" i="10"/>
  <c r="Z197" i="10"/>
  <c r="Z198" i="10"/>
  <c r="Z199" i="10"/>
  <c r="Z200" i="10"/>
  <c r="Z201" i="10"/>
  <c r="Z202" i="10"/>
  <c r="Z203" i="10"/>
  <c r="Z204" i="10"/>
  <c r="Z205" i="10"/>
  <c r="Z206" i="10"/>
  <c r="Z207" i="10"/>
  <c r="Z208" i="10"/>
  <c r="Z209" i="10"/>
  <c r="Z210" i="10"/>
  <c r="Z211" i="10"/>
  <c r="Z212" i="10"/>
  <c r="Z213" i="10"/>
  <c r="Z214" i="10"/>
  <c r="Z215" i="10"/>
  <c r="Z216" i="10"/>
  <c r="Z217" i="10"/>
  <c r="Z218" i="10"/>
  <c r="Z219" i="10"/>
  <c r="Z220" i="10"/>
  <c r="Z221" i="10"/>
  <c r="Z222" i="10"/>
  <c r="Z223" i="10"/>
  <c r="Z224" i="10"/>
  <c r="Z225" i="10"/>
  <c r="Z226" i="10"/>
  <c r="Z227" i="10"/>
  <c r="Z228" i="10"/>
  <c r="Z229" i="10"/>
  <c r="Z230" i="10"/>
  <c r="Z231" i="10"/>
  <c r="Z232" i="10"/>
  <c r="Z233" i="10"/>
  <c r="Z234" i="10"/>
  <c r="Z235" i="10"/>
  <c r="Z236" i="10"/>
  <c r="Z237" i="10"/>
  <c r="Z238" i="10"/>
  <c r="Z239" i="10"/>
  <c r="Z240" i="10"/>
  <c r="Z241" i="10"/>
  <c r="Z242" i="10"/>
  <c r="Z243" i="10"/>
  <c r="Z244" i="10"/>
  <c r="Z245" i="10"/>
  <c r="Z246" i="10"/>
  <c r="Z247" i="10"/>
  <c r="Z248" i="10"/>
  <c r="Z249" i="10"/>
  <c r="Z250" i="10"/>
  <c r="Z251" i="10"/>
  <c r="Z252" i="10"/>
  <c r="Z253" i="10"/>
  <c r="Z254" i="10"/>
  <c r="Z255" i="10"/>
  <c r="Z256" i="10"/>
  <c r="Z257" i="10"/>
  <c r="Z258" i="10"/>
  <c r="Z259" i="10"/>
  <c r="Z260" i="10"/>
  <c r="Z261" i="10"/>
  <c r="Z262" i="10"/>
  <c r="Z263" i="10"/>
  <c r="Z264" i="10"/>
  <c r="Z265" i="10"/>
  <c r="Z266" i="10"/>
  <c r="Z267" i="10"/>
  <c r="Z268" i="10"/>
  <c r="Z269" i="10"/>
  <c r="Z270" i="10"/>
  <c r="Z271" i="10"/>
  <c r="Z272" i="10"/>
  <c r="Z273" i="10"/>
  <c r="Z274" i="10"/>
  <c r="Z275" i="10"/>
  <c r="Z276" i="10"/>
  <c r="Z277" i="10"/>
  <c r="Z278" i="10"/>
  <c r="Z279" i="10"/>
  <c r="Z280" i="10"/>
  <c r="Z281" i="10"/>
  <c r="Z282" i="10"/>
  <c r="Z283" i="10"/>
  <c r="Z284" i="10"/>
  <c r="Z285" i="10"/>
  <c r="Z286" i="10"/>
  <c r="Z287" i="10"/>
  <c r="Z288" i="10"/>
  <c r="Z289" i="10"/>
  <c r="Z290" i="10"/>
  <c r="Z291" i="10"/>
  <c r="Z292" i="10"/>
  <c r="Z293" i="10"/>
  <c r="Z294" i="10"/>
  <c r="Z295" i="10"/>
  <c r="Z296" i="10"/>
  <c r="Z297" i="10"/>
  <c r="Z298" i="10"/>
  <c r="Z299" i="10"/>
  <c r="Z300" i="10"/>
  <c r="Z301" i="10"/>
  <c r="Z302" i="10"/>
  <c r="Z303" i="10"/>
  <c r="Z304" i="10"/>
  <c r="Z305" i="10"/>
  <c r="Z306" i="10"/>
  <c r="Z307" i="10"/>
  <c r="Z308" i="10"/>
  <c r="Z309" i="10"/>
  <c r="Z310" i="10"/>
  <c r="Z311" i="10"/>
  <c r="Z312" i="10"/>
  <c r="Z313" i="10"/>
  <c r="Z314" i="10"/>
  <c r="Z315" i="10"/>
  <c r="Z316" i="10"/>
  <c r="Z317" i="10"/>
  <c r="Z318" i="10"/>
  <c r="Z319" i="10"/>
  <c r="Z320" i="10"/>
  <c r="Z321" i="10"/>
  <c r="Z322" i="10"/>
  <c r="Z323" i="10"/>
  <c r="Z324" i="10"/>
  <c r="Z325" i="10"/>
  <c r="Z326" i="10"/>
  <c r="Z327" i="10"/>
  <c r="Z328" i="10"/>
  <c r="Z329" i="10"/>
  <c r="Z330" i="10"/>
  <c r="Z331" i="10"/>
  <c r="Z332" i="10"/>
  <c r="Z333" i="10"/>
  <c r="Z334" i="10"/>
  <c r="Z335" i="10"/>
  <c r="Z336" i="10"/>
  <c r="Z337" i="10"/>
  <c r="Z338" i="10"/>
  <c r="Z339" i="10"/>
  <c r="Z340" i="10"/>
  <c r="Z341" i="10"/>
  <c r="Z342" i="10"/>
  <c r="Z343" i="10"/>
  <c r="Z344" i="10"/>
  <c r="Z345" i="10"/>
  <c r="Z346" i="10"/>
  <c r="Z347" i="10"/>
  <c r="Z348" i="10"/>
  <c r="Z349" i="10"/>
  <c r="Z350" i="10"/>
  <c r="Z351" i="10"/>
  <c r="Z352" i="10"/>
  <c r="Z353" i="10"/>
  <c r="Z354" i="10"/>
  <c r="Z355" i="10"/>
  <c r="Z356" i="10"/>
  <c r="Z357" i="10"/>
  <c r="Z358" i="10"/>
  <c r="Z359" i="10"/>
  <c r="Z360" i="10"/>
  <c r="Z361" i="10"/>
  <c r="Z362" i="10"/>
  <c r="Z363" i="10"/>
  <c r="Z364" i="10"/>
  <c r="Z365" i="10"/>
  <c r="Z366" i="10"/>
  <c r="Z367" i="10"/>
  <c r="Z368" i="10"/>
  <c r="Z369" i="10"/>
  <c r="Z370" i="10"/>
  <c r="Z371" i="10"/>
  <c r="Z372" i="10"/>
  <c r="Z373" i="10"/>
  <c r="Z374" i="10"/>
  <c r="Z375" i="10"/>
  <c r="Z376" i="10"/>
  <c r="Z377" i="10"/>
  <c r="Z378" i="10"/>
  <c r="Z379" i="10"/>
  <c r="Z380" i="10"/>
  <c r="Z381" i="10"/>
  <c r="Z382" i="10"/>
  <c r="Z383" i="10"/>
  <c r="Z384" i="10"/>
  <c r="Z385" i="10"/>
  <c r="Z386" i="10"/>
  <c r="Z387" i="10"/>
  <c r="Z388" i="10"/>
  <c r="Z389" i="10"/>
  <c r="Z390" i="10"/>
  <c r="Z391" i="10"/>
  <c r="Z392" i="10"/>
  <c r="Z393" i="10"/>
  <c r="Z394" i="10"/>
  <c r="Z395" i="10"/>
  <c r="Z396" i="10"/>
  <c r="Z397" i="10"/>
  <c r="Z398" i="10"/>
  <c r="Z399" i="10"/>
  <c r="Z400" i="10"/>
  <c r="Z401" i="10"/>
  <c r="Z402" i="10"/>
  <c r="Z403" i="10"/>
  <c r="Z404" i="10"/>
  <c r="Z405" i="10"/>
  <c r="Z406" i="10"/>
  <c r="Z407" i="10"/>
  <c r="Z408" i="10"/>
  <c r="Z409" i="10"/>
  <c r="Z410" i="10"/>
  <c r="Z411" i="10"/>
  <c r="Z412" i="10"/>
  <c r="Z413" i="10"/>
  <c r="Z414" i="10"/>
  <c r="Z415" i="10"/>
  <c r="Z416" i="10"/>
  <c r="Z417" i="10"/>
  <c r="Z418" i="10"/>
  <c r="Z419" i="10"/>
  <c r="Z420" i="10"/>
  <c r="Z421" i="10"/>
  <c r="Z422" i="10"/>
  <c r="Z423" i="10"/>
  <c r="Z424" i="10"/>
  <c r="Z425" i="10"/>
  <c r="Z426" i="10"/>
  <c r="Z427" i="10"/>
  <c r="Z428" i="10"/>
  <c r="Z429" i="10"/>
  <c r="Z430" i="10"/>
  <c r="Z431" i="10"/>
  <c r="Z432" i="10"/>
  <c r="Z433" i="10"/>
  <c r="Z434" i="10"/>
  <c r="Z435" i="10"/>
  <c r="Z436" i="10"/>
  <c r="Z437" i="10"/>
  <c r="Z438" i="10"/>
  <c r="Z439" i="10"/>
  <c r="Z440" i="10"/>
  <c r="Z441" i="10"/>
  <c r="Z442" i="10"/>
  <c r="Z443" i="10"/>
  <c r="Z444" i="10"/>
  <c r="Z445" i="10"/>
  <c r="Z446" i="10"/>
  <c r="Z447" i="10"/>
  <c r="Z448" i="10"/>
  <c r="Z449" i="10"/>
  <c r="Z450" i="10"/>
  <c r="Z451" i="10"/>
  <c r="Z452" i="10"/>
  <c r="Z453" i="10"/>
  <c r="Z454" i="10"/>
  <c r="Z455" i="10"/>
  <c r="Z456" i="10"/>
  <c r="Z457" i="10"/>
  <c r="Z458" i="10"/>
  <c r="Z459" i="10"/>
  <c r="Z460" i="10"/>
  <c r="Z461" i="10"/>
  <c r="Z462" i="10"/>
  <c r="Z463" i="10"/>
  <c r="Z464" i="10"/>
  <c r="Z465" i="10"/>
  <c r="Z466" i="10"/>
  <c r="Z467" i="10"/>
  <c r="Z468" i="10"/>
  <c r="Z469" i="10"/>
  <c r="Z470" i="10"/>
  <c r="Z471" i="10"/>
  <c r="Z472" i="10"/>
  <c r="Z473" i="10"/>
  <c r="Z474" i="10"/>
  <c r="Z475" i="10"/>
  <c r="Z476" i="10"/>
  <c r="Z477" i="10"/>
  <c r="Z478" i="10"/>
  <c r="Z479" i="10"/>
  <c r="Z480" i="10"/>
  <c r="Z481" i="10"/>
  <c r="Z482" i="10"/>
  <c r="Z483" i="10"/>
  <c r="Z484" i="10"/>
  <c r="Z485" i="10"/>
  <c r="Z486" i="10"/>
  <c r="Z487" i="10"/>
  <c r="Z488" i="10"/>
  <c r="Z489" i="10"/>
  <c r="Z490" i="10"/>
  <c r="Z491" i="10"/>
  <c r="Z492" i="10"/>
  <c r="Z493" i="10"/>
  <c r="Z494" i="10"/>
  <c r="Z495" i="10"/>
  <c r="Z496" i="10"/>
  <c r="Z497" i="10"/>
  <c r="Z498" i="10"/>
  <c r="Z499" i="10"/>
  <c r="Z500" i="10"/>
  <c r="Z501" i="10"/>
  <c r="Z502" i="10"/>
  <c r="Z503" i="10"/>
  <c r="Z504" i="10"/>
  <c r="Z505" i="10"/>
  <c r="Z506" i="10"/>
  <c r="Z507" i="10"/>
  <c r="Z508" i="10"/>
  <c r="Z509" i="10"/>
  <c r="Z510" i="10"/>
  <c r="Z511" i="10"/>
  <c r="Z512" i="10"/>
  <c r="Z513" i="10"/>
  <c r="Z514" i="10"/>
  <c r="Z515" i="10"/>
  <c r="Z516" i="10"/>
  <c r="Z517" i="10"/>
  <c r="Z518" i="10"/>
  <c r="Z519" i="10"/>
  <c r="Z520" i="10"/>
  <c r="Z521" i="10"/>
  <c r="Z522" i="10"/>
  <c r="Z523" i="10"/>
  <c r="Z524" i="10"/>
  <c r="Z525" i="10"/>
  <c r="Z526" i="10"/>
  <c r="Z527" i="10"/>
  <c r="Z528" i="10"/>
  <c r="Z529" i="10"/>
  <c r="Z530" i="10"/>
  <c r="Z531" i="10"/>
  <c r="Z532" i="10"/>
  <c r="Z533" i="10"/>
  <c r="Z534" i="10"/>
  <c r="Z535" i="10"/>
  <c r="Z536" i="10"/>
  <c r="Z537" i="10"/>
  <c r="Z538" i="10"/>
  <c r="Z539" i="10"/>
  <c r="Z540" i="10"/>
  <c r="Z541" i="10"/>
  <c r="Z542" i="10"/>
  <c r="Z543" i="10"/>
  <c r="Z544" i="10"/>
  <c r="Z545" i="10"/>
  <c r="Z546" i="10"/>
  <c r="Z547" i="10"/>
  <c r="Z548" i="10"/>
  <c r="Z549" i="10"/>
  <c r="Z550" i="10"/>
  <c r="Z551" i="10"/>
  <c r="Z552" i="10"/>
  <c r="Z553" i="10"/>
  <c r="Z554" i="10"/>
  <c r="Z555" i="10"/>
  <c r="Z556" i="10"/>
  <c r="Z557" i="10"/>
  <c r="Z558" i="10"/>
  <c r="Z559" i="10"/>
  <c r="Z560" i="10"/>
  <c r="Z561" i="10"/>
  <c r="Z562" i="10"/>
  <c r="Z563" i="10"/>
  <c r="Z564" i="10"/>
  <c r="Z565" i="10"/>
  <c r="Z566" i="10"/>
  <c r="Z567" i="10"/>
  <c r="Z568" i="10"/>
  <c r="Z569" i="10"/>
  <c r="Z570" i="10"/>
  <c r="Z571" i="10"/>
  <c r="Z572" i="10"/>
  <c r="Z573" i="10"/>
  <c r="Z574" i="10"/>
  <c r="Z575" i="10"/>
  <c r="Z576" i="10"/>
  <c r="Z577" i="10"/>
  <c r="Z578" i="10"/>
  <c r="Z579" i="10"/>
  <c r="Z580" i="10"/>
  <c r="Z581" i="10"/>
  <c r="Z582" i="10"/>
  <c r="Z583" i="10"/>
  <c r="Z584" i="10"/>
  <c r="Z585" i="10"/>
  <c r="Z586" i="10"/>
  <c r="Z587" i="10"/>
  <c r="Z588" i="10"/>
  <c r="Z589" i="10"/>
  <c r="Z590" i="10"/>
  <c r="Z591" i="10"/>
  <c r="Z592" i="10"/>
  <c r="Z593" i="10"/>
  <c r="Z594" i="10"/>
  <c r="Z595" i="10"/>
  <c r="Z596" i="10"/>
  <c r="Z597" i="10"/>
  <c r="Z598" i="10"/>
  <c r="Z599" i="10"/>
  <c r="Z600" i="10"/>
  <c r="Z601" i="10"/>
  <c r="Z602" i="10"/>
  <c r="Z603" i="10"/>
  <c r="Z604" i="10"/>
  <c r="Z605" i="10"/>
  <c r="Z606" i="10"/>
  <c r="Z607" i="10"/>
  <c r="Z608" i="10"/>
  <c r="Z609" i="10"/>
  <c r="Z610" i="10"/>
  <c r="Z611" i="10"/>
  <c r="Z612" i="10"/>
  <c r="Z613" i="10"/>
  <c r="Z614" i="10"/>
  <c r="Z615" i="10"/>
  <c r="Z616" i="10"/>
  <c r="Z617" i="10"/>
  <c r="Z618" i="10"/>
  <c r="Z619" i="10"/>
  <c r="Z620" i="10"/>
  <c r="Z621" i="10"/>
  <c r="Z622" i="10"/>
  <c r="Z623" i="10"/>
  <c r="Z624" i="10"/>
  <c r="Z625" i="10"/>
  <c r="Z626" i="10"/>
  <c r="Z627" i="10"/>
  <c r="Z628" i="10"/>
  <c r="Z629" i="10"/>
  <c r="Z630" i="10"/>
  <c r="Z631" i="10"/>
  <c r="Z632" i="10"/>
  <c r="Z633" i="10"/>
  <c r="Z634" i="10"/>
  <c r="Z635" i="10"/>
  <c r="Z636" i="10"/>
  <c r="Z637" i="10"/>
  <c r="Z638" i="10"/>
  <c r="Z639" i="10"/>
  <c r="Z640" i="10"/>
  <c r="Z641" i="10"/>
  <c r="Z642" i="10"/>
  <c r="Z643" i="10"/>
  <c r="Z644" i="10"/>
  <c r="Z645" i="10"/>
  <c r="Z646" i="10"/>
  <c r="Z647" i="10"/>
  <c r="Z648" i="10"/>
  <c r="Z649" i="10"/>
  <c r="Z650" i="10"/>
  <c r="Z651" i="10"/>
  <c r="Z652" i="10"/>
  <c r="Z653" i="10"/>
  <c r="Z654" i="10"/>
  <c r="Z655" i="10"/>
  <c r="Z656" i="10"/>
  <c r="Z657" i="10"/>
  <c r="Z658" i="10"/>
  <c r="Z659" i="10"/>
  <c r="Z660" i="10"/>
  <c r="Z661" i="10"/>
  <c r="Z662" i="10"/>
  <c r="Z663" i="10"/>
  <c r="Z664" i="10"/>
  <c r="Z665" i="10"/>
  <c r="Z666" i="10"/>
  <c r="Z667" i="10"/>
  <c r="Z668" i="10"/>
  <c r="Z669" i="10"/>
  <c r="Z670" i="10"/>
  <c r="Z671" i="10"/>
  <c r="Z672" i="10"/>
  <c r="Z673" i="10"/>
  <c r="Z674" i="10"/>
  <c r="Z675" i="10"/>
  <c r="Z676" i="10"/>
  <c r="Z677" i="10"/>
  <c r="Z678" i="10"/>
  <c r="Z679" i="10"/>
  <c r="Z680" i="10"/>
  <c r="Z681" i="10"/>
  <c r="Z682" i="10"/>
  <c r="Z683" i="10"/>
  <c r="Z684" i="10"/>
  <c r="Z685" i="10"/>
  <c r="Z686" i="10"/>
  <c r="Z687" i="10"/>
  <c r="Z688" i="10"/>
  <c r="Z689" i="10"/>
  <c r="Z690" i="10"/>
  <c r="Z691" i="10"/>
  <c r="Z692" i="10"/>
  <c r="Z693" i="10"/>
  <c r="Z694" i="10"/>
  <c r="Z695" i="10"/>
  <c r="Z696" i="10"/>
  <c r="Z697" i="10"/>
  <c r="Z698" i="10"/>
  <c r="Z699" i="10"/>
  <c r="Z700" i="10"/>
  <c r="Z701" i="10"/>
  <c r="Z702" i="10"/>
  <c r="Z703" i="10"/>
  <c r="Z704" i="10"/>
  <c r="Z705" i="10"/>
  <c r="Z706" i="10"/>
  <c r="Z707" i="10"/>
  <c r="Z708" i="10"/>
  <c r="Z709" i="10"/>
  <c r="Z710" i="10"/>
  <c r="Z711" i="10"/>
  <c r="Z712" i="10"/>
  <c r="Z713" i="10"/>
  <c r="Z714" i="10"/>
  <c r="Z715" i="10"/>
  <c r="Z716" i="10"/>
  <c r="Z717" i="10"/>
  <c r="Z718" i="10"/>
  <c r="Z719" i="10"/>
  <c r="Z720" i="10"/>
  <c r="Z721" i="10"/>
  <c r="Z722" i="10"/>
  <c r="Z723" i="10"/>
  <c r="Z724" i="10"/>
  <c r="Z725" i="10"/>
  <c r="Z726" i="10"/>
  <c r="Z727" i="10"/>
  <c r="Z728" i="10"/>
  <c r="Z729" i="10"/>
  <c r="Z730" i="10"/>
  <c r="Z731" i="10"/>
  <c r="Z732" i="10"/>
  <c r="Z733" i="10"/>
  <c r="Z734" i="10"/>
  <c r="Z735" i="10"/>
  <c r="Z736" i="10"/>
  <c r="Z737" i="10"/>
  <c r="Z738" i="10"/>
  <c r="Z739" i="10"/>
  <c r="Z740" i="10"/>
  <c r="Z741" i="10"/>
  <c r="Z742" i="10"/>
  <c r="Z743" i="10"/>
  <c r="Z744" i="10"/>
  <c r="Z745" i="10"/>
  <c r="Z746" i="10"/>
  <c r="Z747" i="10"/>
  <c r="Z748" i="10"/>
  <c r="Z749" i="10"/>
  <c r="Z750" i="10"/>
  <c r="Z751" i="10"/>
  <c r="Z752" i="10"/>
  <c r="Z753" i="10"/>
  <c r="Z754" i="10"/>
  <c r="Z755" i="10"/>
  <c r="Z756" i="10"/>
  <c r="Z757" i="10"/>
  <c r="Z758" i="10"/>
  <c r="Z759" i="10"/>
  <c r="Z760" i="10"/>
  <c r="Z761" i="10"/>
  <c r="Z762" i="10"/>
  <c r="Z763" i="10"/>
  <c r="Z764" i="10"/>
  <c r="Z765" i="10"/>
  <c r="Z766" i="10"/>
  <c r="Z767" i="10"/>
  <c r="Z768" i="10"/>
  <c r="Z769" i="10"/>
  <c r="Z770" i="10"/>
  <c r="Z771" i="10"/>
  <c r="Z772" i="10"/>
  <c r="Z773" i="10"/>
  <c r="Z774" i="10"/>
  <c r="Z775" i="10"/>
  <c r="Z776" i="10"/>
  <c r="Z777" i="10"/>
  <c r="Z778" i="10"/>
  <c r="Z779" i="10"/>
  <c r="Z780" i="10"/>
  <c r="Z781" i="10"/>
  <c r="Z782" i="10"/>
  <c r="Z783" i="10"/>
  <c r="Z784" i="10"/>
  <c r="Z785" i="10"/>
  <c r="Z786" i="10"/>
  <c r="Z787" i="10"/>
  <c r="Z788" i="10"/>
  <c r="Z789" i="10"/>
  <c r="Z790" i="10"/>
  <c r="Z791" i="10"/>
  <c r="Z792" i="10"/>
  <c r="Z793" i="10"/>
  <c r="Z794" i="10"/>
  <c r="Z795" i="10"/>
  <c r="Z796" i="10"/>
  <c r="Z797" i="10"/>
  <c r="Z798" i="10"/>
  <c r="Z799" i="10"/>
  <c r="Z800" i="10"/>
  <c r="Z801" i="10"/>
  <c r="Z802" i="10"/>
  <c r="Z803" i="10"/>
  <c r="Z804" i="10"/>
  <c r="Z805" i="10"/>
  <c r="Z806" i="10"/>
  <c r="Z807" i="10"/>
  <c r="Z808" i="10"/>
  <c r="Z809" i="10"/>
  <c r="Z810" i="10"/>
  <c r="Z811" i="10"/>
  <c r="Z812" i="10"/>
  <c r="Z813" i="10"/>
  <c r="Z814" i="10"/>
  <c r="Z815" i="10"/>
  <c r="Z816" i="10"/>
  <c r="Z817" i="10"/>
  <c r="Z818" i="10"/>
  <c r="Z819" i="10"/>
  <c r="Z820" i="10"/>
  <c r="Z821" i="10"/>
  <c r="Z822" i="10"/>
  <c r="Z823" i="10"/>
  <c r="Z824" i="10"/>
  <c r="Z825" i="10"/>
  <c r="Z826" i="10"/>
  <c r="Z827" i="10"/>
  <c r="Z828" i="10"/>
  <c r="Z829" i="10"/>
  <c r="Z830" i="10"/>
  <c r="Z831" i="10"/>
  <c r="Z832" i="10"/>
  <c r="Z833" i="10"/>
  <c r="Z834" i="10"/>
  <c r="Z835" i="10"/>
  <c r="Z836" i="10"/>
  <c r="Z837" i="10"/>
  <c r="Z838" i="10"/>
  <c r="Z839" i="10"/>
  <c r="Z840" i="10"/>
  <c r="Z841" i="10"/>
  <c r="Z842" i="10"/>
  <c r="Z843" i="10"/>
  <c r="Z844" i="10"/>
  <c r="Z845" i="10"/>
  <c r="Z846" i="10"/>
  <c r="Z847" i="10"/>
  <c r="Z848" i="10"/>
  <c r="Z849" i="10"/>
  <c r="Z850" i="10"/>
  <c r="Z851" i="10"/>
  <c r="Z852" i="10"/>
  <c r="Z853" i="10"/>
  <c r="Z854" i="10"/>
  <c r="Z855" i="10"/>
  <c r="Z856" i="10"/>
  <c r="Z857" i="10"/>
  <c r="Z858" i="10"/>
  <c r="Z859" i="10"/>
  <c r="Z860" i="10"/>
  <c r="Z861" i="10"/>
  <c r="Z862" i="10"/>
  <c r="Z863" i="10"/>
  <c r="Z864" i="10"/>
  <c r="Z865" i="10"/>
  <c r="Z866" i="10"/>
  <c r="Z867" i="10"/>
  <c r="Z868" i="10"/>
  <c r="Z869" i="10"/>
  <c r="Z870" i="10"/>
  <c r="Z871" i="10"/>
  <c r="Z872" i="10"/>
  <c r="Z873" i="10"/>
  <c r="Z874" i="10"/>
  <c r="Z875" i="10"/>
  <c r="Z876" i="10"/>
  <c r="Z877" i="10"/>
  <c r="Z878" i="10"/>
  <c r="Z879" i="10"/>
  <c r="Z880" i="10"/>
  <c r="Z881" i="10"/>
  <c r="Z882" i="10"/>
  <c r="Z883" i="10"/>
  <c r="Z884" i="10"/>
  <c r="Z885" i="10"/>
  <c r="Z886" i="10"/>
  <c r="Z887" i="10"/>
  <c r="Z888" i="10"/>
  <c r="Z889" i="10"/>
  <c r="Z890" i="10"/>
  <c r="Z891" i="10"/>
  <c r="Z892" i="10"/>
  <c r="Z893" i="10"/>
  <c r="Z894" i="10"/>
  <c r="Z895" i="10"/>
  <c r="Z896" i="10"/>
  <c r="Z897" i="10"/>
  <c r="Z898" i="10"/>
  <c r="Z899" i="10"/>
  <c r="Z900" i="10"/>
  <c r="Z901" i="10"/>
  <c r="Z902" i="10"/>
  <c r="Z903" i="10"/>
  <c r="Z904" i="10"/>
  <c r="Z905" i="10"/>
  <c r="Z906" i="10"/>
  <c r="Z907" i="10"/>
  <c r="Z908" i="10"/>
  <c r="Z909" i="10"/>
  <c r="Z910" i="10"/>
  <c r="Z911" i="10"/>
  <c r="Z912" i="10"/>
  <c r="Z913" i="10"/>
  <c r="Z914" i="10"/>
  <c r="Z915" i="10"/>
  <c r="Z916" i="10"/>
  <c r="Z917" i="10"/>
  <c r="Z918" i="10"/>
  <c r="Z919" i="10"/>
  <c r="Z920" i="10"/>
  <c r="Z921" i="10"/>
  <c r="Z922" i="10"/>
  <c r="Z923" i="10"/>
  <c r="Z924" i="10"/>
  <c r="Z925" i="10"/>
  <c r="Z926" i="10"/>
  <c r="Z927" i="10"/>
  <c r="Z928" i="10"/>
  <c r="Z929" i="10"/>
  <c r="Z930" i="10"/>
  <c r="Z931" i="10"/>
  <c r="Z932" i="10"/>
  <c r="Z933" i="10"/>
  <c r="Z934" i="10"/>
  <c r="Z935" i="10"/>
  <c r="Z936" i="10"/>
  <c r="Z937" i="10"/>
  <c r="Z938" i="10"/>
  <c r="Z939" i="10"/>
  <c r="Z940" i="10"/>
  <c r="Z941" i="10"/>
  <c r="Z942" i="10"/>
  <c r="Z943" i="10"/>
  <c r="Z944" i="10"/>
  <c r="Z945" i="10"/>
  <c r="Z946" i="10"/>
  <c r="Z947" i="10"/>
  <c r="Z948" i="10"/>
  <c r="Z949" i="10"/>
  <c r="Z950" i="10"/>
  <c r="Z951" i="10"/>
  <c r="Z952" i="10"/>
  <c r="Z953" i="10"/>
  <c r="Z954" i="10"/>
  <c r="Z955" i="10"/>
  <c r="Z956" i="10"/>
  <c r="Z957" i="10"/>
  <c r="Z958" i="10"/>
  <c r="Z959" i="10"/>
  <c r="Z960" i="10"/>
  <c r="Z961" i="10"/>
  <c r="Z962" i="10"/>
  <c r="Z963" i="10"/>
  <c r="Z964" i="10"/>
  <c r="Z965" i="10"/>
  <c r="Z966" i="10"/>
  <c r="Z967" i="10"/>
  <c r="Z968" i="10"/>
  <c r="Z969" i="10"/>
  <c r="Z970" i="10"/>
  <c r="Z971" i="10"/>
  <c r="Z972" i="10"/>
  <c r="Z973" i="10"/>
  <c r="Z974" i="10"/>
  <c r="Z975" i="10"/>
  <c r="Z976" i="10"/>
  <c r="Z977" i="10"/>
  <c r="Z978" i="10"/>
  <c r="Z979" i="10"/>
  <c r="Z980" i="10"/>
  <c r="Z981" i="10"/>
  <c r="Z982" i="10"/>
  <c r="Z983" i="10"/>
  <c r="Z984" i="10"/>
  <c r="Z985" i="10"/>
  <c r="Z986" i="10"/>
  <c r="Z987" i="10"/>
  <c r="Z988" i="10"/>
  <c r="Z989" i="10"/>
  <c r="Z990" i="10"/>
  <c r="Z991" i="10"/>
  <c r="Z992" i="10"/>
  <c r="Z993" i="10"/>
  <c r="Z994" i="10"/>
  <c r="Z995" i="10"/>
  <c r="Z996" i="10"/>
  <c r="Z997" i="10"/>
  <c r="Z998" i="10"/>
  <c r="Z999" i="10"/>
  <c r="Z1000" i="10"/>
  <c r="Z1001" i="10"/>
  <c r="Z1002" i="10"/>
  <c r="Z1003" i="10"/>
  <c r="Z1004" i="10"/>
  <c r="Z1005" i="10"/>
  <c r="Z1006" i="10"/>
  <c r="Z1007" i="10"/>
  <c r="Z1008" i="10"/>
  <c r="Z1009" i="10"/>
  <c r="Z1010" i="10"/>
  <c r="Z1011" i="10"/>
  <c r="Z1012" i="10"/>
  <c r="Z1013" i="10"/>
  <c r="Z1014" i="10"/>
  <c r="Z1015" i="10"/>
  <c r="Z1016" i="10"/>
  <c r="Z1017" i="10"/>
  <c r="Z1018" i="10"/>
  <c r="Z1019" i="10"/>
  <c r="Z1020" i="10"/>
  <c r="Z1021" i="10"/>
  <c r="Z1022" i="10"/>
  <c r="Z1023" i="10"/>
  <c r="Z1024" i="10"/>
  <c r="Z1025" i="10"/>
  <c r="Z1026" i="10"/>
  <c r="Z1027" i="10"/>
  <c r="Z1028" i="10"/>
  <c r="Z1029" i="10"/>
  <c r="Z1030" i="10"/>
  <c r="Z1031" i="10"/>
  <c r="Z1032" i="10"/>
  <c r="Z1033" i="10"/>
  <c r="Z1034" i="10"/>
  <c r="Z1035" i="10"/>
  <c r="Z1036" i="10"/>
  <c r="Z1037" i="10"/>
  <c r="Z1038" i="10"/>
  <c r="Z1039" i="10"/>
  <c r="Z1040" i="10"/>
  <c r="Z1041" i="10"/>
  <c r="Z1042" i="10"/>
  <c r="Z1043" i="10"/>
  <c r="Z1044" i="10"/>
  <c r="Z1045" i="10"/>
  <c r="Z1046" i="10"/>
  <c r="Z1047" i="10"/>
  <c r="Z1048" i="10"/>
  <c r="Z1049" i="10"/>
  <c r="Z1050" i="10"/>
  <c r="Z1051" i="10"/>
  <c r="Z1052" i="10"/>
  <c r="Z1053" i="10"/>
  <c r="Z1054" i="10"/>
  <c r="Z1055" i="10"/>
  <c r="Z1056" i="10"/>
  <c r="Z1057" i="10"/>
  <c r="Z1058" i="10"/>
  <c r="Z1059" i="10"/>
  <c r="Z1060" i="10"/>
  <c r="Z1061" i="10"/>
  <c r="Z1062" i="10"/>
  <c r="Z1063" i="10"/>
  <c r="Z1064" i="10"/>
  <c r="Z1065" i="10"/>
  <c r="Z1066" i="10"/>
  <c r="Z1067" i="10"/>
  <c r="Z1068" i="10"/>
  <c r="Z1069" i="10"/>
  <c r="Z1070" i="10"/>
  <c r="Z1071" i="10"/>
  <c r="Z1072" i="10"/>
  <c r="Z1073" i="10"/>
  <c r="Z1074" i="10"/>
  <c r="Z1075" i="10"/>
  <c r="Z1076" i="10"/>
  <c r="Z1077" i="10"/>
  <c r="Z1078" i="10"/>
  <c r="Z1079" i="10"/>
  <c r="Z1080" i="10"/>
  <c r="Z1081" i="10"/>
  <c r="Z1082" i="10"/>
  <c r="Z1083" i="10"/>
  <c r="Z1084" i="10"/>
  <c r="Z1085" i="10"/>
  <c r="Z1086" i="10"/>
  <c r="Z1087" i="10"/>
  <c r="Z1088" i="10"/>
  <c r="Z1089" i="10"/>
  <c r="Z1090" i="10"/>
  <c r="Z1091" i="10"/>
  <c r="Z1092" i="10"/>
  <c r="Z1093" i="10"/>
  <c r="Z1094" i="10"/>
  <c r="Z1095" i="10"/>
  <c r="Z1096" i="10"/>
  <c r="Z1097" i="10"/>
  <c r="Z1098" i="10"/>
  <c r="Z1099" i="10"/>
  <c r="Z1100" i="10"/>
  <c r="Z1101" i="10"/>
  <c r="Z1102" i="10"/>
  <c r="Z1103" i="10"/>
  <c r="Z1104" i="10"/>
  <c r="Z1105" i="10"/>
  <c r="Z1106" i="10"/>
  <c r="Z1107" i="10"/>
  <c r="Z1108" i="10"/>
  <c r="Z1109" i="10"/>
  <c r="Z1110" i="10"/>
  <c r="Z1111" i="10"/>
  <c r="Z1112" i="10"/>
  <c r="Z1113" i="10"/>
  <c r="Z1114" i="10"/>
  <c r="Z1115" i="10"/>
  <c r="Z1116" i="10"/>
  <c r="Z1117" i="10"/>
  <c r="Z1118" i="10"/>
  <c r="Z1119" i="10"/>
  <c r="Z1120" i="10"/>
  <c r="Z1121" i="10"/>
  <c r="Z1122" i="10"/>
  <c r="Z1123" i="10"/>
  <c r="Z1124" i="10"/>
  <c r="Z1125" i="10"/>
  <c r="Z1126" i="10"/>
  <c r="Z1127" i="10"/>
  <c r="Z1128" i="10"/>
  <c r="Z1129" i="10"/>
  <c r="Z1130" i="10"/>
  <c r="Z1131" i="10"/>
  <c r="Z1132" i="10"/>
  <c r="Z1133" i="10"/>
  <c r="Z1134" i="10"/>
  <c r="Z1135" i="10"/>
  <c r="Z1136" i="10"/>
  <c r="Z1137" i="10"/>
  <c r="Z1138" i="10"/>
  <c r="Z1139" i="10"/>
  <c r="Z1140" i="10"/>
  <c r="Z1141" i="10"/>
  <c r="Z1142" i="10"/>
  <c r="Z1143" i="10"/>
  <c r="Z1144" i="10"/>
  <c r="Z1145" i="10"/>
  <c r="Z1146" i="10"/>
  <c r="Z1147" i="10"/>
  <c r="Z1148" i="10"/>
  <c r="Z1149" i="10"/>
  <c r="Z1150" i="10"/>
  <c r="Z1151" i="10"/>
  <c r="Z1152" i="10"/>
  <c r="Z1153" i="10"/>
  <c r="Z1154" i="10"/>
  <c r="Z1155" i="10"/>
  <c r="Z1156" i="10"/>
  <c r="Z1157" i="10"/>
  <c r="Z1158" i="10"/>
  <c r="Z1159" i="10"/>
  <c r="Z1160" i="10"/>
  <c r="Z1161" i="10"/>
  <c r="Z1162" i="10"/>
  <c r="Z1163" i="10"/>
  <c r="Z1164" i="10"/>
  <c r="Z1165" i="10"/>
  <c r="Z1166" i="10"/>
  <c r="Z1167" i="10"/>
  <c r="Z1168" i="10"/>
  <c r="Z1169" i="10"/>
  <c r="Z1170" i="10"/>
  <c r="Z1171" i="10"/>
  <c r="Z1172" i="10"/>
  <c r="Z1173" i="10"/>
  <c r="Z1174" i="10"/>
  <c r="Z1175" i="10"/>
  <c r="Z1176" i="10"/>
  <c r="Z1177" i="10"/>
  <c r="Z1178" i="10"/>
  <c r="Z1179" i="10"/>
  <c r="Z1180" i="10"/>
  <c r="Z1181" i="10"/>
  <c r="Z1182" i="10"/>
  <c r="Z1183" i="10"/>
  <c r="Z1184" i="10"/>
  <c r="Z1185" i="10"/>
  <c r="Z1186" i="10"/>
  <c r="Z1187" i="10"/>
  <c r="Z1188" i="10"/>
  <c r="Z1189" i="10"/>
  <c r="Z1190" i="10"/>
  <c r="Z1191" i="10"/>
  <c r="Z1192" i="10"/>
  <c r="Z1193" i="10"/>
  <c r="Z1194" i="10"/>
  <c r="Z1195" i="10"/>
  <c r="Z1196" i="10"/>
  <c r="Z1197" i="10"/>
  <c r="Z1198" i="10"/>
  <c r="Z1199" i="10"/>
  <c r="Z1200" i="10"/>
  <c r="Z1201" i="10"/>
  <c r="Z1202" i="10"/>
  <c r="Z1203" i="10"/>
  <c r="Z1204" i="10"/>
  <c r="Z1205" i="10"/>
  <c r="Z1206" i="10"/>
  <c r="Z1207" i="10"/>
  <c r="Z1208" i="10"/>
  <c r="Z1209" i="10"/>
  <c r="Z1210" i="10"/>
  <c r="Z1211" i="10"/>
  <c r="Z1212" i="10"/>
  <c r="Z1213" i="10"/>
  <c r="Z1214" i="10"/>
  <c r="Y1467" i="10"/>
  <c r="Y1355" i="10"/>
  <c r="Y1354" i="10"/>
  <c r="Y1353" i="10"/>
  <c r="Y1352" i="10"/>
  <c r="Y1214" i="10"/>
  <c r="Y1213" i="10"/>
  <c r="Y1212" i="10"/>
  <c r="Y1211" i="10"/>
  <c r="Y1210" i="10"/>
  <c r="Y1209" i="10"/>
  <c r="Y1208" i="10"/>
  <c r="Y1207" i="10"/>
  <c r="Y1206" i="10"/>
  <c r="Y1205" i="10"/>
  <c r="Y1204" i="10"/>
  <c r="Y1203" i="10"/>
  <c r="Y1202" i="10"/>
  <c r="Y1201" i="10"/>
  <c r="Y1200" i="10"/>
  <c r="Y1199" i="10"/>
  <c r="Y1198" i="10"/>
  <c r="Y1197" i="10"/>
  <c r="Y1196" i="10"/>
  <c r="Y1195" i="10"/>
  <c r="Y1194" i="10"/>
  <c r="Y1193" i="10"/>
  <c r="Y1192" i="10"/>
  <c r="Y1191" i="10"/>
  <c r="Y1190" i="10"/>
  <c r="Y1189" i="10"/>
  <c r="Y1188" i="10"/>
  <c r="Y1187" i="10"/>
  <c r="Y1186" i="10"/>
  <c r="Y1185" i="10"/>
  <c r="Y1184" i="10"/>
  <c r="Y1183" i="10"/>
  <c r="Y1182" i="10"/>
  <c r="Y1181" i="10"/>
  <c r="Y1180" i="10"/>
  <c r="Y1179" i="10"/>
  <c r="Y1178" i="10"/>
  <c r="Y1177" i="10"/>
  <c r="Y1176" i="10"/>
  <c r="Y1175" i="10"/>
  <c r="Y1174" i="10"/>
  <c r="Y1173" i="10"/>
  <c r="Y1172" i="10"/>
  <c r="Y1171" i="10"/>
  <c r="Y1170" i="10"/>
  <c r="Y1169" i="10"/>
  <c r="Y1168" i="10"/>
  <c r="Y1167" i="10"/>
  <c r="Y1166" i="10"/>
  <c r="Y1165" i="10"/>
  <c r="Y1164" i="10"/>
  <c r="Y1163" i="10"/>
  <c r="Y1162" i="10"/>
  <c r="Y1161" i="10"/>
  <c r="Y1160" i="10"/>
  <c r="Y1159" i="10"/>
  <c r="Y1158" i="10"/>
  <c r="Y1157" i="10"/>
  <c r="Y1156" i="10"/>
  <c r="Y1155" i="10"/>
  <c r="Y1154" i="10"/>
  <c r="Y1153" i="10"/>
  <c r="Y1152" i="10"/>
  <c r="Y1151" i="10"/>
  <c r="Y1150" i="10"/>
  <c r="Y1149" i="10"/>
  <c r="Y1148" i="10"/>
  <c r="Y1147" i="10"/>
  <c r="Y1146" i="10"/>
  <c r="Y1145" i="10"/>
  <c r="Y1144" i="10"/>
  <c r="Y1143" i="10"/>
  <c r="Y1142" i="10"/>
  <c r="Y1141" i="10"/>
  <c r="Y1140" i="10"/>
  <c r="Y1139" i="10"/>
  <c r="Y1138" i="10"/>
  <c r="Y1137" i="10"/>
  <c r="Y1136" i="10"/>
  <c r="Y1135" i="10"/>
  <c r="Y1134" i="10"/>
  <c r="Y1133" i="10"/>
  <c r="Y1132" i="10"/>
  <c r="Y1131" i="10"/>
  <c r="Y1130" i="10"/>
  <c r="Y1129" i="10"/>
  <c r="Y1128" i="10"/>
  <c r="Y1127" i="10"/>
  <c r="Y1126" i="10"/>
  <c r="Y1125" i="10"/>
  <c r="Y1124" i="10"/>
  <c r="Y1123" i="10"/>
  <c r="Y1122" i="10"/>
  <c r="Y1121" i="10"/>
  <c r="Y1120" i="10"/>
  <c r="Y1119" i="10"/>
  <c r="Y1118" i="10"/>
  <c r="Y1117" i="10"/>
  <c r="Y1116" i="10"/>
  <c r="Y1115" i="10"/>
  <c r="Y1114" i="10"/>
  <c r="Y1113" i="10"/>
  <c r="Y1112" i="10"/>
  <c r="Y1111" i="10"/>
  <c r="Y1110" i="10"/>
  <c r="Y1109" i="10"/>
  <c r="Y1108" i="10"/>
  <c r="Y1107" i="10"/>
  <c r="Y1106" i="10"/>
  <c r="Y1105" i="10"/>
  <c r="Y1104" i="10"/>
  <c r="Y1103" i="10"/>
  <c r="Y1102" i="10"/>
  <c r="Y1101" i="10"/>
  <c r="Y1100" i="10"/>
  <c r="Y1099" i="10"/>
  <c r="Y1098" i="10"/>
  <c r="Y1097" i="10"/>
  <c r="Y1096" i="10"/>
  <c r="Y1095" i="10"/>
  <c r="Y1094" i="10"/>
  <c r="Y1093" i="10"/>
  <c r="Y1092" i="10"/>
  <c r="Y1091" i="10"/>
  <c r="Y1090" i="10"/>
  <c r="Y1089" i="10"/>
  <c r="Y1088" i="10"/>
  <c r="Y1087" i="10"/>
  <c r="Y1086" i="10"/>
  <c r="Y1085" i="10"/>
  <c r="Y1084" i="10"/>
  <c r="Y1083" i="10"/>
  <c r="Y1082" i="10"/>
  <c r="Y1081" i="10"/>
  <c r="Y1080" i="10"/>
  <c r="Y1079" i="10"/>
  <c r="Y1078" i="10"/>
  <c r="Y1077" i="10"/>
  <c r="Y1076" i="10"/>
  <c r="Y1075" i="10"/>
  <c r="Y1074" i="10"/>
  <c r="Y1073" i="10"/>
  <c r="Y1072" i="10"/>
  <c r="Y1071" i="10"/>
  <c r="Y1070" i="10"/>
  <c r="Y1069" i="10"/>
  <c r="Y1068" i="10"/>
  <c r="Y1067" i="10"/>
  <c r="Y1066" i="10"/>
  <c r="Y1065" i="10"/>
  <c r="Y1064" i="10"/>
  <c r="Y1063" i="10"/>
  <c r="Y1062" i="10"/>
  <c r="Y1061" i="10"/>
  <c r="Y1060" i="10"/>
  <c r="Y1059" i="10"/>
  <c r="Y1058" i="10"/>
  <c r="Y1057" i="10"/>
  <c r="Y1056" i="10"/>
  <c r="Y1055" i="10"/>
  <c r="Y1054" i="10"/>
  <c r="Y1053" i="10"/>
  <c r="Y1052" i="10"/>
  <c r="Y1051" i="10"/>
  <c r="Y1050" i="10"/>
  <c r="Y1049" i="10"/>
  <c r="Y1048" i="10"/>
  <c r="Y1047" i="10"/>
  <c r="Y1046" i="10"/>
  <c r="Y1045" i="10"/>
  <c r="Y1044" i="10"/>
  <c r="Y1043" i="10"/>
  <c r="Y1042" i="10"/>
  <c r="Y1041" i="10"/>
  <c r="Y1040" i="10"/>
  <c r="Y1039" i="10"/>
  <c r="Y1038" i="10"/>
  <c r="Y1037" i="10"/>
  <c r="Y1036" i="10"/>
  <c r="Y1035" i="10"/>
  <c r="Y1034" i="10"/>
  <c r="Y1033" i="10"/>
  <c r="Y1032" i="10"/>
  <c r="Y1031" i="10"/>
  <c r="Y1030" i="10"/>
  <c r="Y1029" i="10"/>
  <c r="Y1028" i="10"/>
  <c r="Y1027" i="10"/>
  <c r="Y1026" i="10"/>
  <c r="Y1025" i="10"/>
  <c r="Y1024" i="10"/>
  <c r="Y1023" i="10"/>
  <c r="Y1022" i="10"/>
  <c r="Y1021" i="10"/>
  <c r="Y1020" i="10"/>
  <c r="Y1019" i="10"/>
  <c r="Y1018" i="10"/>
  <c r="Y1017" i="10"/>
  <c r="Y1016" i="10"/>
  <c r="Y1015" i="10"/>
  <c r="Y1014" i="10"/>
  <c r="Y1013" i="10"/>
  <c r="Y1012" i="10"/>
  <c r="Y1011" i="10"/>
  <c r="Y1010" i="10"/>
  <c r="Y1009" i="10"/>
  <c r="Y1008" i="10"/>
  <c r="Y1007" i="10"/>
  <c r="Y1006" i="10"/>
  <c r="Y1005" i="10"/>
  <c r="Y1004" i="10"/>
  <c r="Y1003" i="10"/>
  <c r="Y1002" i="10"/>
  <c r="Y1001" i="10"/>
  <c r="Y1000" i="10"/>
  <c r="Y999" i="10"/>
  <c r="Y998" i="10"/>
  <c r="Y997" i="10"/>
  <c r="Y996" i="10"/>
  <c r="Y995" i="10"/>
  <c r="Y994" i="10"/>
  <c r="Y993" i="10"/>
  <c r="Y992" i="10"/>
  <c r="Y991" i="10"/>
  <c r="Y990" i="10"/>
  <c r="Y989" i="10"/>
  <c r="Y988" i="10"/>
  <c r="Y987" i="10"/>
  <c r="Y986" i="10"/>
  <c r="Y985" i="10"/>
  <c r="Y984" i="10"/>
  <c r="Y983" i="10"/>
  <c r="Y982" i="10"/>
  <c r="Y981" i="10"/>
  <c r="Y980" i="10"/>
  <c r="Y979" i="10"/>
  <c r="Y978" i="10"/>
  <c r="Y977" i="10"/>
  <c r="Y976" i="10"/>
  <c r="Y975" i="10"/>
  <c r="Y974" i="10"/>
  <c r="Y973" i="10"/>
  <c r="Y972" i="10"/>
  <c r="Y971" i="10"/>
  <c r="Y970" i="10"/>
  <c r="Y969" i="10"/>
  <c r="Y968" i="10"/>
  <c r="Y967" i="10"/>
  <c r="Y966" i="10"/>
  <c r="Y965" i="10"/>
  <c r="Y964" i="10"/>
  <c r="Y963" i="10"/>
  <c r="Y962" i="10"/>
  <c r="Y961" i="10"/>
  <c r="Y960" i="10"/>
  <c r="Y959" i="10"/>
  <c r="Y958" i="10"/>
  <c r="Y957" i="10"/>
  <c r="Y956" i="10"/>
  <c r="Y955" i="10"/>
  <c r="Y954" i="10"/>
  <c r="Y953" i="10"/>
  <c r="Y952" i="10"/>
  <c r="Y951" i="10"/>
  <c r="Y950" i="10"/>
  <c r="Y949" i="10"/>
  <c r="Y948" i="10"/>
  <c r="Y947" i="10"/>
  <c r="Y946" i="10"/>
  <c r="Y945" i="10"/>
  <c r="Y944" i="10"/>
  <c r="Y943" i="10"/>
  <c r="Y942" i="10"/>
  <c r="Y941" i="10"/>
  <c r="Y940" i="10"/>
  <c r="Y939" i="10"/>
  <c r="Y938" i="10"/>
  <c r="Y937" i="10"/>
  <c r="Y936" i="10"/>
  <c r="Y935" i="10"/>
  <c r="Y934" i="10"/>
  <c r="Y933" i="10"/>
  <c r="Y932" i="10"/>
  <c r="Y931" i="10"/>
  <c r="Y930" i="10"/>
  <c r="Y929" i="10"/>
  <c r="Y928" i="10"/>
  <c r="Y927" i="10"/>
  <c r="Y926" i="10"/>
  <c r="Y925" i="10"/>
  <c r="Y924" i="10"/>
  <c r="Y923" i="10"/>
  <c r="Y922" i="10"/>
  <c r="Y921" i="10"/>
  <c r="Y920" i="10"/>
  <c r="Y919" i="10"/>
  <c r="Y918" i="10"/>
  <c r="Y917" i="10"/>
  <c r="Y916" i="10"/>
  <c r="Y915" i="10"/>
  <c r="Y914" i="10"/>
  <c r="Y913" i="10"/>
  <c r="Y912" i="10"/>
  <c r="Y911" i="10"/>
  <c r="Y910" i="10"/>
  <c r="Y909" i="10"/>
  <c r="Y908" i="10"/>
  <c r="Y907" i="10"/>
  <c r="Y906" i="10"/>
  <c r="Y905" i="10"/>
  <c r="Y904" i="10"/>
  <c r="Y903" i="10"/>
  <c r="Y902" i="10"/>
  <c r="Y901" i="10"/>
  <c r="Y900" i="10"/>
  <c r="Y899" i="10"/>
  <c r="Y898" i="10"/>
  <c r="Y897" i="10"/>
  <c r="Y896" i="10"/>
  <c r="Y895" i="10"/>
  <c r="Y894" i="10"/>
  <c r="Y893" i="10"/>
  <c r="Y892" i="10"/>
  <c r="Y891" i="10"/>
  <c r="Y890" i="10"/>
  <c r="Y889" i="10"/>
  <c r="Y888" i="10"/>
  <c r="Y887" i="10"/>
  <c r="Y886" i="10"/>
  <c r="Y885" i="10"/>
  <c r="Y884" i="10"/>
  <c r="Y883" i="10"/>
  <c r="Y882" i="10"/>
  <c r="Y881" i="10"/>
  <c r="Y880" i="10"/>
  <c r="Y879" i="10"/>
  <c r="Y878" i="10"/>
  <c r="Y877" i="10"/>
  <c r="Y876" i="10"/>
  <c r="Y875" i="10"/>
  <c r="Y874" i="10"/>
  <c r="Y873" i="10"/>
  <c r="Y872" i="10"/>
  <c r="Y871" i="10"/>
  <c r="Y870" i="10"/>
  <c r="Y869" i="10"/>
  <c r="Y868" i="10"/>
  <c r="Y867" i="10"/>
  <c r="Y866" i="10"/>
  <c r="Y865" i="10"/>
  <c r="Y864" i="10"/>
  <c r="Y863" i="10"/>
  <c r="Y862" i="10"/>
  <c r="Y861" i="10"/>
  <c r="Y860" i="10"/>
  <c r="Y859" i="10"/>
  <c r="Y858" i="10"/>
  <c r="Y857" i="10"/>
  <c r="Y856" i="10"/>
  <c r="Y855" i="10"/>
  <c r="Y854" i="10"/>
  <c r="Y853" i="10"/>
  <c r="Y852" i="10"/>
  <c r="Y851" i="10"/>
  <c r="Y850" i="10"/>
  <c r="Y849" i="10"/>
  <c r="Y848" i="10"/>
  <c r="Y847" i="10"/>
  <c r="Y846" i="10"/>
  <c r="Y845" i="10"/>
  <c r="Y844" i="10"/>
  <c r="Y843" i="10"/>
  <c r="Y842" i="10"/>
  <c r="Y841" i="10"/>
  <c r="Y840" i="10"/>
  <c r="Y839" i="10"/>
  <c r="Y838" i="10"/>
  <c r="Y837" i="10"/>
  <c r="Y836" i="10"/>
  <c r="Y835" i="10"/>
  <c r="Y834" i="10"/>
  <c r="Y833" i="10"/>
  <c r="Y832" i="10"/>
  <c r="Y831" i="10"/>
  <c r="Y830" i="10"/>
  <c r="Y829" i="10"/>
  <c r="Y828" i="10"/>
  <c r="Y827" i="10"/>
  <c r="Y826" i="10"/>
  <c r="Y825" i="10"/>
  <c r="Y824" i="10"/>
  <c r="Y823" i="10"/>
  <c r="Y822" i="10"/>
  <c r="Y821" i="10"/>
  <c r="Y820" i="10"/>
  <c r="Y819" i="10"/>
  <c r="Y818" i="10"/>
  <c r="Y817" i="10"/>
  <c r="Y816" i="10"/>
  <c r="Y815" i="10"/>
  <c r="Y814" i="10"/>
  <c r="Y813" i="10"/>
  <c r="Y812" i="10"/>
  <c r="Y811" i="10"/>
  <c r="Y810" i="10"/>
  <c r="Y809" i="10"/>
  <c r="Y808" i="10"/>
  <c r="Y807" i="10"/>
  <c r="Y806" i="10"/>
  <c r="Y805" i="10"/>
  <c r="Y804" i="10"/>
  <c r="Y803" i="10"/>
  <c r="Y802" i="10"/>
  <c r="Y801" i="10"/>
  <c r="Y800" i="10"/>
  <c r="Y799" i="10"/>
  <c r="Y798" i="10"/>
  <c r="Y797" i="10"/>
  <c r="Y796" i="10"/>
  <c r="Y795" i="10"/>
  <c r="Y794" i="10"/>
  <c r="Y793" i="10"/>
  <c r="Y792" i="10"/>
  <c r="Y791" i="10"/>
  <c r="Y790" i="10"/>
  <c r="Y789" i="10"/>
  <c r="Y788" i="10"/>
  <c r="Y787" i="10"/>
  <c r="Y786" i="10"/>
  <c r="Y785" i="10"/>
  <c r="Y784" i="10"/>
  <c r="Y783" i="10"/>
  <c r="Y782" i="10"/>
  <c r="Y781" i="10"/>
  <c r="Y780" i="10"/>
  <c r="Y779" i="10"/>
  <c r="Y778" i="10"/>
  <c r="Y777" i="10"/>
  <c r="Y776" i="10"/>
  <c r="Y775" i="10"/>
  <c r="Y774" i="10"/>
  <c r="Y773" i="10"/>
  <c r="Y772" i="10"/>
  <c r="Y771" i="10"/>
  <c r="Y770" i="10"/>
  <c r="Y769" i="10"/>
  <c r="Y768" i="10"/>
  <c r="Y767" i="10"/>
  <c r="Y766" i="10"/>
  <c r="Y765" i="10"/>
  <c r="Y764" i="10"/>
  <c r="Y763" i="10"/>
  <c r="Y762" i="10"/>
  <c r="Y761" i="10"/>
  <c r="Y760" i="10"/>
  <c r="Y759" i="10"/>
  <c r="Y758" i="10"/>
  <c r="Y757" i="10"/>
  <c r="Y756" i="10"/>
  <c r="Y755" i="10"/>
  <c r="Y754" i="10"/>
  <c r="Y753" i="10"/>
  <c r="Y752" i="10"/>
  <c r="Y751" i="10"/>
  <c r="Y750" i="10"/>
  <c r="Y749" i="10"/>
  <c r="Y748" i="10"/>
  <c r="Y747" i="10"/>
  <c r="Y746" i="10"/>
  <c r="Y745" i="10"/>
  <c r="Y744" i="10"/>
  <c r="Y743" i="10"/>
  <c r="Y742" i="10"/>
  <c r="Y741" i="10"/>
  <c r="Y740" i="10"/>
  <c r="Y739" i="10"/>
  <c r="Y738" i="10"/>
  <c r="Y737" i="10"/>
  <c r="Y736" i="10"/>
  <c r="Y735" i="10"/>
  <c r="Y734" i="10"/>
  <c r="Y733" i="10"/>
  <c r="Y732" i="10"/>
  <c r="Y731" i="10"/>
  <c r="Y730" i="10"/>
  <c r="Y729" i="10"/>
  <c r="Y728" i="10"/>
  <c r="Y727" i="10"/>
  <c r="Y726" i="10"/>
  <c r="Y725" i="10"/>
  <c r="Y724" i="10"/>
  <c r="Y723" i="10"/>
  <c r="Y722" i="10"/>
  <c r="Y721" i="10"/>
  <c r="Y720" i="10"/>
  <c r="Y719" i="10"/>
  <c r="Y718" i="10"/>
  <c r="Y717" i="10"/>
  <c r="Y716" i="10"/>
  <c r="Y715" i="10"/>
  <c r="Y714" i="10"/>
  <c r="Y713" i="10"/>
  <c r="Y712" i="10"/>
  <c r="Y711" i="10"/>
  <c r="Y710" i="10"/>
  <c r="Y709" i="10"/>
  <c r="Y708" i="10"/>
  <c r="Y707" i="10"/>
  <c r="Y706" i="10"/>
  <c r="Y705" i="10"/>
  <c r="Y704" i="10"/>
  <c r="Y703" i="10"/>
  <c r="Y702" i="10"/>
  <c r="Y701" i="10"/>
  <c r="Y700" i="10"/>
  <c r="Y699" i="10"/>
  <c r="Y698" i="10"/>
  <c r="Y697" i="10"/>
  <c r="Y696" i="10"/>
  <c r="Y695" i="10"/>
  <c r="Y694" i="10"/>
  <c r="Y693" i="10"/>
  <c r="Y692" i="10"/>
  <c r="Y691" i="10"/>
  <c r="Y690" i="10"/>
  <c r="Y689" i="10"/>
  <c r="Y688" i="10"/>
  <c r="Y687" i="10"/>
  <c r="Y686" i="10"/>
  <c r="Y685" i="10"/>
  <c r="Y684" i="10"/>
  <c r="Y683" i="10"/>
  <c r="Y682" i="10"/>
  <c r="Y681" i="10"/>
  <c r="Y680" i="10"/>
  <c r="Y679" i="10"/>
  <c r="Y678" i="10"/>
  <c r="Y6" i="9"/>
  <c r="Y677" i="9"/>
  <c r="Y7" i="9"/>
  <c r="Y678" i="9"/>
  <c r="Y8" i="9"/>
  <c r="Y679" i="9"/>
  <c r="Y680" i="9"/>
  <c r="Y681" i="9"/>
  <c r="Y9" i="9"/>
  <c r="Y682" i="9"/>
  <c r="Y683" i="9"/>
  <c r="Y10" i="9"/>
  <c r="Y11" i="9"/>
  <c r="Y684" i="9"/>
  <c r="Y685" i="9"/>
  <c r="Y686" i="9"/>
  <c r="Y12" i="9"/>
  <c r="Y687" i="9"/>
  <c r="Y688" i="9"/>
  <c r="Y13" i="9"/>
  <c r="Y689" i="9"/>
  <c r="Y690" i="9"/>
  <c r="Y14" i="9"/>
  <c r="Y691" i="9"/>
  <c r="Y692" i="9"/>
  <c r="Y693" i="9"/>
  <c r="Y15" i="9"/>
  <c r="Y694" i="9"/>
  <c r="Y695" i="9"/>
  <c r="Y696" i="9"/>
  <c r="Y697" i="9"/>
  <c r="Y16" i="9"/>
  <c r="Y17" i="9"/>
  <c r="Y698" i="9"/>
  <c r="Y699" i="9"/>
  <c r="Y18" i="9"/>
  <c r="Y19" i="9"/>
  <c r="Y700" i="9"/>
  <c r="Y20" i="9"/>
  <c r="Y21" i="9"/>
  <c r="Y22" i="9"/>
  <c r="Y23" i="9"/>
  <c r="Y24" i="9"/>
  <c r="Y701" i="9"/>
  <c r="Y702" i="9"/>
  <c r="Y25" i="9"/>
  <c r="Y703" i="9"/>
  <c r="Y26" i="9"/>
  <c r="Y704" i="9"/>
  <c r="Y27" i="9"/>
  <c r="Y28" i="9"/>
  <c r="Y29" i="9"/>
  <c r="Y705" i="9"/>
  <c r="Y706" i="9"/>
  <c r="Y30" i="9"/>
  <c r="Y707" i="9"/>
  <c r="Y708" i="9"/>
  <c r="Y709" i="9"/>
  <c r="Y710" i="9"/>
  <c r="Y711" i="9"/>
  <c r="Y712" i="9"/>
  <c r="Y713" i="9"/>
  <c r="Y714" i="9"/>
  <c r="Y715" i="9"/>
  <c r="Y716" i="9"/>
  <c r="Y717" i="9"/>
  <c r="Y31" i="9"/>
  <c r="Y718" i="9"/>
  <c r="Y719" i="9"/>
  <c r="Y720" i="9"/>
  <c r="Y32" i="9"/>
  <c r="Y33" i="9"/>
  <c r="Y721" i="9"/>
  <c r="Y722" i="9"/>
  <c r="Y34" i="9"/>
  <c r="Y35" i="9"/>
  <c r="Y723" i="9"/>
  <c r="Y36" i="9"/>
  <c r="Y37" i="9"/>
  <c r="Y38" i="9"/>
  <c r="Y39" i="9"/>
  <c r="Y40" i="9"/>
  <c r="Y724" i="9"/>
  <c r="Y41" i="9"/>
  <c r="Y42" i="9"/>
  <c r="Y43" i="9"/>
  <c r="Y44" i="9"/>
  <c r="Y45" i="9"/>
  <c r="Y725" i="9"/>
  <c r="Y46" i="9"/>
  <c r="Y47" i="9"/>
  <c r="Y48" i="9"/>
  <c r="Y49" i="9"/>
  <c r="Y50" i="9"/>
  <c r="Y51" i="9"/>
  <c r="Y52" i="9"/>
  <c r="Y53" i="9"/>
  <c r="Y54" i="9"/>
  <c r="Y726" i="9"/>
  <c r="Y55" i="9"/>
  <c r="Y56" i="9"/>
  <c r="Y727" i="9"/>
  <c r="Y728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729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730" i="9"/>
  <c r="Y731" i="9"/>
  <c r="Y110" i="9"/>
  <c r="Y111" i="9"/>
  <c r="Y112" i="9"/>
  <c r="Y113" i="9"/>
  <c r="Y114" i="9"/>
  <c r="Y115" i="9"/>
  <c r="Y116" i="9"/>
  <c r="Y732" i="9"/>
  <c r="Y733" i="9"/>
  <c r="Y117" i="9"/>
  <c r="Y118" i="9"/>
  <c r="Y734" i="9"/>
  <c r="Y119" i="9"/>
  <c r="Y120" i="9"/>
  <c r="Y121" i="9"/>
  <c r="Y735" i="9"/>
  <c r="Y122" i="9"/>
  <c r="Y123" i="9"/>
  <c r="Y124" i="9"/>
  <c r="Y125" i="9"/>
  <c r="Y126" i="9"/>
  <c r="Y127" i="9"/>
  <c r="Y736" i="9"/>
  <c r="Y128" i="9"/>
  <c r="Y129" i="9"/>
  <c r="Y130" i="9"/>
  <c r="Y131" i="9"/>
  <c r="Y132" i="9"/>
  <c r="Y737" i="9"/>
  <c r="Y738" i="9"/>
  <c r="Y133" i="9"/>
  <c r="Y134" i="9"/>
  <c r="Y739" i="9"/>
  <c r="Y740" i="9"/>
  <c r="Y741" i="9"/>
  <c r="Y135" i="9"/>
  <c r="Y136" i="9"/>
  <c r="Y137" i="9"/>
  <c r="Y138" i="9"/>
  <c r="Y139" i="9"/>
  <c r="Y742" i="9"/>
  <c r="Y140" i="9"/>
  <c r="Y743" i="9"/>
  <c r="Y141" i="9"/>
  <c r="Y744" i="9"/>
  <c r="Y142" i="9"/>
  <c r="Y143" i="9"/>
  <c r="Y144" i="9"/>
  <c r="Y145" i="9"/>
  <c r="Y146" i="9"/>
  <c r="Y147" i="9"/>
  <c r="Y148" i="9"/>
  <c r="Y149" i="9"/>
  <c r="Y150" i="9"/>
  <c r="Y151" i="9"/>
  <c r="Y745" i="9"/>
  <c r="Y152" i="9"/>
  <c r="Y746" i="9"/>
  <c r="Y747" i="9"/>
  <c r="Y748" i="9"/>
  <c r="Y749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750" i="9"/>
  <c r="Y751" i="9"/>
  <c r="Y241" i="9"/>
  <c r="Y242" i="9"/>
  <c r="Y243" i="9"/>
  <c r="Y244" i="9"/>
  <c r="Y245" i="9"/>
  <c r="Y246" i="9"/>
  <c r="Y752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753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754" i="9"/>
  <c r="Y272" i="9"/>
  <c r="Y273" i="9"/>
  <c r="Y274" i="9"/>
  <c r="Y275" i="9"/>
  <c r="Y276" i="9"/>
  <c r="Y277" i="9"/>
  <c r="Y755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756" i="9"/>
  <c r="Y757" i="9"/>
  <c r="Y758" i="9"/>
  <c r="Y759" i="9"/>
  <c r="Y291" i="9"/>
  <c r="Y292" i="9"/>
  <c r="Y293" i="9"/>
  <c r="Y294" i="9"/>
  <c r="Y295" i="9"/>
  <c r="Y296" i="9"/>
  <c r="Y297" i="9"/>
  <c r="Y298" i="9"/>
  <c r="Y760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761" i="9"/>
  <c r="Y762" i="9"/>
  <c r="Y327" i="9"/>
  <c r="Y328" i="9"/>
  <c r="Y329" i="9"/>
  <c r="Y330" i="9"/>
  <c r="Y331" i="9"/>
  <c r="Y332" i="9"/>
  <c r="Y763" i="9"/>
  <c r="Y333" i="9"/>
  <c r="Y764" i="9"/>
  <c r="Y765" i="9"/>
  <c r="Y334" i="9"/>
  <c r="Y335" i="9"/>
  <c r="Y336" i="9"/>
  <c r="Y337" i="9"/>
  <c r="Y338" i="9"/>
  <c r="Y766" i="9"/>
  <c r="Y339" i="9"/>
  <c r="Y767" i="9"/>
  <c r="Y340" i="9"/>
  <c r="Y768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769" i="9"/>
  <c r="Y770" i="9"/>
  <c r="Y359" i="9"/>
  <c r="Y360" i="9"/>
  <c r="Y771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772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773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774" i="9"/>
  <c r="Y479" i="9"/>
  <c r="Y480" i="9"/>
  <c r="Y481" i="9"/>
  <c r="Y775" i="9"/>
  <c r="Y482" i="9"/>
  <c r="Y483" i="9"/>
  <c r="Y484" i="9"/>
  <c r="Y485" i="9"/>
  <c r="Y486" i="9"/>
  <c r="Y487" i="9"/>
  <c r="Y488" i="9"/>
  <c r="Y489" i="9"/>
  <c r="Y776" i="9"/>
  <c r="Y490" i="9"/>
  <c r="Y777" i="9"/>
  <c r="Y491" i="9"/>
  <c r="Y492" i="9"/>
  <c r="Y778" i="9"/>
  <c r="Y493" i="9"/>
  <c r="Y494" i="9"/>
  <c r="Y495" i="9"/>
  <c r="Y779" i="9"/>
  <c r="Y496" i="9"/>
  <c r="Y780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781" i="9"/>
  <c r="Y541" i="9"/>
  <c r="Y542" i="9"/>
  <c r="Y543" i="9"/>
  <c r="Y782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783" i="9"/>
  <c r="Y784" i="9"/>
  <c r="Y785" i="9"/>
  <c r="Y786" i="9"/>
  <c r="Y787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Y1102" i="9"/>
  <c r="Y1103" i="9"/>
  <c r="Y1104" i="9"/>
  <c r="Y1105" i="9"/>
  <c r="Y1106" i="9"/>
  <c r="Y1107" i="9"/>
  <c r="Y1108" i="9"/>
  <c r="Y1109" i="9"/>
  <c r="Y1110" i="9"/>
  <c r="Y1111" i="9"/>
  <c r="Y1112" i="9"/>
  <c r="Y1113" i="9"/>
  <c r="Y1114" i="9"/>
  <c r="Y1115" i="9"/>
  <c r="Y1116" i="9"/>
  <c r="Y1117" i="9"/>
  <c r="Y1118" i="9"/>
  <c r="Y1119" i="9"/>
  <c r="Y1120" i="9"/>
  <c r="Y1121" i="9"/>
  <c r="Y1122" i="9"/>
  <c r="Y1123" i="9"/>
  <c r="Y1124" i="9"/>
  <c r="Y1125" i="9"/>
  <c r="Y1126" i="9"/>
  <c r="Y1127" i="9"/>
  <c r="Y1128" i="9"/>
  <c r="Y1129" i="9"/>
  <c r="Y1130" i="9"/>
  <c r="Y1131" i="9"/>
  <c r="Y1132" i="9"/>
  <c r="Y1133" i="9"/>
  <c r="Y1134" i="9"/>
  <c r="Y1135" i="9"/>
  <c r="Y1136" i="9"/>
  <c r="Y1137" i="9"/>
  <c r="Y1138" i="9"/>
  <c r="Y1139" i="9"/>
  <c r="Y1140" i="9"/>
  <c r="Y1141" i="9"/>
  <c r="Y1142" i="9"/>
  <c r="Y1143" i="9"/>
  <c r="Y1144" i="9"/>
  <c r="Y1145" i="9"/>
  <c r="Y1146" i="9"/>
  <c r="Y1147" i="9"/>
  <c r="Y1148" i="9"/>
  <c r="Y1149" i="9"/>
  <c r="Y1150" i="9"/>
  <c r="Y1151" i="9"/>
  <c r="Y1152" i="9"/>
  <c r="Y1153" i="9"/>
  <c r="Y1154" i="9"/>
  <c r="Y1155" i="9"/>
  <c r="Y1156" i="9"/>
  <c r="Y1157" i="9"/>
  <c r="Y1158" i="9"/>
  <c r="Y1159" i="9"/>
  <c r="Y1160" i="9"/>
  <c r="Y1161" i="9"/>
  <c r="Y1162" i="9"/>
  <c r="Y1163" i="9"/>
  <c r="Y1164" i="9"/>
  <c r="Y1165" i="9"/>
  <c r="Y1166" i="9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Y1204" i="9"/>
  <c r="Y1205" i="9"/>
  <c r="Y1206" i="9"/>
  <c r="Y1207" i="9"/>
  <c r="Y1208" i="9"/>
  <c r="Y1209" i="9"/>
  <c r="Y1210" i="9"/>
  <c r="Y1211" i="9"/>
  <c r="Y1212" i="9"/>
  <c r="Y1213" i="9"/>
  <c r="Y1214" i="9"/>
  <c r="Y1352" i="9"/>
  <c r="Y1353" i="9"/>
  <c r="Y1354" i="9"/>
  <c r="Y1355" i="9"/>
  <c r="Y1467" i="9"/>
  <c r="Y3" i="9"/>
  <c r="Y4" i="9"/>
  <c r="Y5" i="9"/>
  <c r="Y2" i="9"/>
  <c r="BQ5" i="1"/>
  <c r="BR5" i="1"/>
  <c r="BQ12" i="1"/>
  <c r="BR12" i="1"/>
  <c r="BQ13" i="1"/>
  <c r="BR13" i="1"/>
  <c r="BQ15" i="1"/>
  <c r="BR15" i="1"/>
  <c r="BQ19" i="1"/>
  <c r="BR19" i="1"/>
  <c r="BQ24" i="1"/>
  <c r="BR24" i="1"/>
  <c r="BQ25" i="1"/>
  <c r="BR25" i="1"/>
  <c r="BQ26" i="1"/>
  <c r="BR26" i="1"/>
  <c r="BQ28" i="1"/>
  <c r="BR28" i="1"/>
  <c r="BQ29" i="1"/>
  <c r="BR29" i="1"/>
  <c r="BQ37" i="1"/>
  <c r="BR37" i="1"/>
  <c r="BQ42" i="1"/>
  <c r="BR42" i="1"/>
  <c r="BQ46" i="1"/>
  <c r="BR46" i="1"/>
  <c r="BQ48" i="1"/>
  <c r="BR48" i="1"/>
  <c r="BQ50" i="1"/>
  <c r="BR50" i="1"/>
  <c r="BQ54" i="1"/>
  <c r="BR54" i="1"/>
  <c r="BQ55" i="1"/>
  <c r="BR55" i="1"/>
  <c r="BQ61" i="1"/>
  <c r="BR61" i="1"/>
  <c r="BQ62" i="1"/>
  <c r="BR62" i="1"/>
  <c r="BQ64" i="1"/>
  <c r="BR64" i="1"/>
  <c r="BQ65" i="1"/>
  <c r="BR65" i="1"/>
  <c r="BQ67" i="1"/>
  <c r="BR67" i="1"/>
  <c r="BQ69" i="1"/>
  <c r="BR69" i="1"/>
  <c r="BQ71" i="1"/>
  <c r="BR71" i="1"/>
  <c r="BQ72" i="1"/>
  <c r="BR72" i="1"/>
  <c r="BQ73" i="1"/>
  <c r="BR73" i="1"/>
  <c r="BQ74" i="1"/>
  <c r="BR74" i="1"/>
  <c r="BQ75" i="1"/>
  <c r="BR75" i="1"/>
  <c r="BQ76" i="1"/>
  <c r="BR76" i="1"/>
  <c r="BQ77" i="1"/>
  <c r="BR77" i="1"/>
  <c r="BQ78" i="1"/>
  <c r="BR78" i="1"/>
  <c r="BQ79" i="1"/>
  <c r="BR79" i="1"/>
  <c r="BQ80" i="1"/>
  <c r="BR80" i="1"/>
  <c r="BQ81" i="1"/>
  <c r="BR81" i="1"/>
  <c r="BQ82" i="1"/>
  <c r="BR82" i="1"/>
  <c r="BQ84" i="1"/>
  <c r="BR84" i="1"/>
  <c r="BQ87" i="1"/>
  <c r="BR87" i="1"/>
  <c r="BQ88" i="1"/>
  <c r="BR88" i="1"/>
  <c r="BQ89" i="1"/>
  <c r="BR89" i="1"/>
  <c r="BQ90" i="1"/>
  <c r="BR90" i="1"/>
  <c r="BQ91" i="1"/>
  <c r="BR91" i="1"/>
  <c r="BQ93" i="1"/>
  <c r="BR93" i="1"/>
  <c r="BQ94" i="1"/>
  <c r="BR94" i="1"/>
  <c r="BQ96" i="1"/>
  <c r="BR96" i="1"/>
  <c r="BQ97" i="1"/>
  <c r="BR97" i="1"/>
  <c r="BQ98" i="1"/>
  <c r="BR98" i="1"/>
  <c r="BQ99" i="1"/>
  <c r="BR99" i="1"/>
  <c r="BQ100" i="1"/>
  <c r="BR100" i="1"/>
  <c r="BQ101" i="1"/>
  <c r="BR101" i="1"/>
  <c r="BQ102" i="1"/>
  <c r="BR102" i="1"/>
  <c r="BQ103" i="1"/>
  <c r="BR103" i="1"/>
  <c r="BQ104" i="1"/>
  <c r="BR104" i="1"/>
  <c r="BQ105" i="1"/>
  <c r="BR105" i="1"/>
  <c r="BQ107" i="1"/>
  <c r="BR107" i="1"/>
  <c r="BQ108" i="1"/>
  <c r="BR108" i="1"/>
  <c r="BQ109" i="1"/>
  <c r="BR109" i="1"/>
  <c r="BQ110" i="1"/>
  <c r="BR110" i="1"/>
  <c r="BQ111" i="1"/>
  <c r="BR111" i="1"/>
  <c r="BQ112" i="1"/>
  <c r="BR112" i="1"/>
  <c r="BQ113" i="1"/>
  <c r="BR113" i="1"/>
  <c r="BQ115" i="1"/>
  <c r="BR115" i="1"/>
  <c r="BQ116" i="1"/>
  <c r="BR116" i="1"/>
  <c r="BQ118" i="1"/>
  <c r="BR118" i="1"/>
  <c r="BQ119" i="1"/>
  <c r="BR119" i="1"/>
  <c r="BQ120" i="1"/>
  <c r="BR120" i="1"/>
  <c r="BQ122" i="1"/>
  <c r="BR122" i="1"/>
  <c r="BQ123" i="1"/>
  <c r="BR123" i="1"/>
  <c r="BQ124" i="1"/>
  <c r="BR124" i="1"/>
  <c r="BQ125" i="1"/>
  <c r="BR125" i="1"/>
  <c r="BQ126" i="1"/>
  <c r="BR126" i="1"/>
  <c r="BQ130" i="1"/>
  <c r="BR130" i="1"/>
  <c r="BQ131" i="1"/>
  <c r="BR131" i="1"/>
  <c r="BQ134" i="1"/>
  <c r="BR134" i="1"/>
  <c r="BQ135" i="1"/>
  <c r="BR135" i="1"/>
  <c r="BQ136" i="1"/>
  <c r="BR136" i="1"/>
  <c r="BQ137" i="1"/>
  <c r="BR137" i="1"/>
  <c r="BQ139" i="1"/>
  <c r="BR139" i="1"/>
  <c r="BQ140" i="1"/>
  <c r="BR140" i="1"/>
  <c r="BQ141" i="1"/>
  <c r="BR141" i="1"/>
  <c r="BQ142" i="1"/>
  <c r="BR142" i="1"/>
  <c r="BQ143" i="1"/>
  <c r="BR143" i="1"/>
  <c r="BQ144" i="1"/>
  <c r="BR144" i="1"/>
  <c r="BQ146" i="1"/>
  <c r="BR146" i="1"/>
  <c r="BQ147" i="1"/>
  <c r="BR147" i="1"/>
  <c r="BQ150" i="1"/>
  <c r="BR150" i="1"/>
  <c r="BQ151" i="1"/>
  <c r="BR151" i="1"/>
  <c r="BQ152" i="1"/>
  <c r="BR152" i="1"/>
  <c r="BQ153" i="1"/>
  <c r="BR153" i="1"/>
  <c r="BQ154" i="1"/>
  <c r="BR154" i="1"/>
  <c r="BQ155" i="1"/>
  <c r="BR155" i="1"/>
  <c r="BQ156" i="1"/>
  <c r="BR156" i="1"/>
  <c r="BQ158" i="1"/>
  <c r="BR158" i="1"/>
  <c r="BQ161" i="1"/>
  <c r="BR161" i="1"/>
  <c r="BQ162" i="1"/>
  <c r="BR162" i="1"/>
  <c r="BQ163" i="1"/>
  <c r="BR163" i="1"/>
  <c r="BQ164" i="1"/>
  <c r="BR164" i="1"/>
  <c r="BQ166" i="1"/>
  <c r="BR166" i="1"/>
  <c r="BQ167" i="1"/>
  <c r="BR167" i="1"/>
  <c r="BQ168" i="1"/>
  <c r="BR168" i="1"/>
  <c r="BQ169" i="1"/>
  <c r="BR169" i="1"/>
  <c r="BQ170" i="1"/>
  <c r="BR170" i="1"/>
  <c r="BQ171" i="1"/>
  <c r="BR171" i="1"/>
  <c r="BQ172" i="1"/>
  <c r="BR172" i="1"/>
  <c r="BQ173" i="1"/>
  <c r="BR173" i="1"/>
  <c r="BQ174" i="1"/>
  <c r="BR174" i="1"/>
  <c r="BQ175" i="1"/>
  <c r="BR175" i="1"/>
  <c r="BQ176" i="1"/>
  <c r="BR176" i="1"/>
  <c r="BQ177" i="1"/>
  <c r="BR177" i="1"/>
  <c r="BQ179" i="1"/>
  <c r="BR179" i="1"/>
  <c r="BQ180" i="1"/>
  <c r="BR180" i="1"/>
  <c r="BQ181" i="1"/>
  <c r="BR181" i="1"/>
  <c r="BQ182" i="1"/>
  <c r="BR182" i="1"/>
  <c r="BQ183" i="1"/>
  <c r="BR183" i="1"/>
  <c r="BQ184" i="1"/>
  <c r="BR184" i="1"/>
  <c r="BQ185" i="1"/>
  <c r="BR185" i="1"/>
  <c r="BQ186" i="1"/>
  <c r="BR186" i="1"/>
  <c r="BQ188" i="1"/>
  <c r="BR188" i="1"/>
  <c r="BQ190" i="1"/>
  <c r="BR190" i="1"/>
  <c r="BQ191" i="1"/>
  <c r="BR191" i="1"/>
  <c r="BQ193" i="1"/>
  <c r="BR193" i="1"/>
  <c r="BQ194" i="1"/>
  <c r="BR194" i="1"/>
  <c r="BQ196" i="1"/>
  <c r="BR196" i="1"/>
  <c r="BQ197" i="1"/>
  <c r="BR197" i="1"/>
  <c r="BQ199" i="1"/>
  <c r="BR199" i="1"/>
  <c r="BQ200" i="1"/>
  <c r="BR200" i="1"/>
  <c r="BQ201" i="1"/>
  <c r="BR201" i="1"/>
  <c r="BQ202" i="1"/>
  <c r="BR202" i="1"/>
  <c r="BQ203" i="1"/>
  <c r="BR203" i="1"/>
  <c r="BQ204" i="1"/>
  <c r="BR204" i="1"/>
  <c r="BQ207" i="1"/>
  <c r="BR207" i="1"/>
  <c r="BQ208" i="1"/>
  <c r="BR208" i="1"/>
  <c r="BQ210" i="1"/>
  <c r="BR210" i="1"/>
  <c r="BQ211" i="1"/>
  <c r="BR211" i="1"/>
  <c r="BQ213" i="1"/>
  <c r="BR213" i="1"/>
  <c r="BQ214" i="1"/>
  <c r="BR214" i="1"/>
  <c r="BQ216" i="1"/>
  <c r="BR216" i="1"/>
  <c r="BQ217" i="1"/>
  <c r="BR217" i="1"/>
  <c r="BQ218" i="1"/>
  <c r="BR218" i="1"/>
  <c r="BQ220" i="1"/>
  <c r="BR220" i="1"/>
  <c r="BQ221" i="1"/>
  <c r="BR221" i="1"/>
  <c r="BQ222" i="1"/>
  <c r="BR222" i="1"/>
  <c r="BQ223" i="1"/>
  <c r="BR223" i="1"/>
  <c r="BQ224" i="1"/>
  <c r="BR224" i="1"/>
  <c r="BQ225" i="1"/>
  <c r="BR225" i="1"/>
  <c r="BQ226" i="1"/>
  <c r="BR226" i="1"/>
  <c r="BQ227" i="1"/>
  <c r="BR227" i="1"/>
  <c r="BQ228" i="1"/>
  <c r="BR228" i="1"/>
  <c r="BQ229" i="1"/>
  <c r="BR229" i="1"/>
  <c r="BQ230" i="1"/>
  <c r="BR230" i="1"/>
  <c r="BQ231" i="1"/>
  <c r="BR231" i="1"/>
  <c r="BQ232" i="1"/>
  <c r="BR232" i="1"/>
  <c r="BQ233" i="1"/>
  <c r="BR233" i="1"/>
  <c r="BQ234" i="1"/>
  <c r="BR234" i="1"/>
  <c r="BQ235" i="1"/>
  <c r="BR235" i="1"/>
  <c r="BQ237" i="1"/>
  <c r="BR237" i="1"/>
  <c r="BQ238" i="1"/>
  <c r="BR238" i="1"/>
  <c r="BQ239" i="1"/>
  <c r="BR239" i="1"/>
  <c r="BQ242" i="1"/>
  <c r="BR242" i="1"/>
  <c r="BQ243" i="1"/>
  <c r="BR243" i="1"/>
  <c r="BQ244" i="1"/>
  <c r="BR244" i="1"/>
  <c r="BQ245" i="1"/>
  <c r="BR245" i="1"/>
  <c r="BQ246" i="1"/>
  <c r="BR246" i="1"/>
  <c r="BQ247" i="1"/>
  <c r="BR247" i="1"/>
  <c r="BQ248" i="1"/>
  <c r="BR248" i="1"/>
  <c r="BQ249" i="1"/>
  <c r="BR249" i="1"/>
  <c r="BQ250" i="1"/>
  <c r="BR250" i="1"/>
  <c r="BQ251" i="1"/>
  <c r="BR251" i="1"/>
  <c r="BQ252" i="1"/>
  <c r="BR252" i="1"/>
  <c r="BQ253" i="1"/>
  <c r="BR253" i="1"/>
  <c r="BQ254" i="1"/>
  <c r="BR254" i="1"/>
  <c r="BQ255" i="1"/>
  <c r="BR255" i="1"/>
  <c r="BQ256" i="1"/>
  <c r="BR256" i="1"/>
  <c r="BQ258" i="1"/>
  <c r="BR258" i="1"/>
  <c r="BQ259" i="1"/>
  <c r="BR259" i="1"/>
  <c r="BQ260" i="1"/>
  <c r="BR260" i="1"/>
  <c r="BQ261" i="1"/>
  <c r="BR261" i="1"/>
  <c r="BQ262" i="1"/>
  <c r="BR262" i="1"/>
  <c r="BQ263" i="1"/>
  <c r="BR263" i="1"/>
  <c r="BQ264" i="1"/>
  <c r="BR264" i="1"/>
  <c r="BQ265" i="1"/>
  <c r="BR265" i="1"/>
  <c r="BQ266" i="1"/>
  <c r="BR266" i="1"/>
  <c r="BQ267" i="1"/>
  <c r="BR267" i="1"/>
  <c r="BQ268" i="1"/>
  <c r="BR268" i="1"/>
  <c r="BQ269" i="1"/>
  <c r="BR269" i="1"/>
  <c r="BQ270" i="1"/>
  <c r="BR270" i="1"/>
  <c r="BQ271" i="1"/>
  <c r="BR271" i="1"/>
  <c r="BQ272" i="1"/>
  <c r="BR272" i="1"/>
  <c r="BQ273" i="1"/>
  <c r="BR273" i="1"/>
  <c r="BQ274" i="1"/>
  <c r="BR274" i="1"/>
  <c r="BQ275" i="1"/>
  <c r="BR275" i="1"/>
  <c r="BQ276" i="1"/>
  <c r="BR276" i="1"/>
  <c r="BQ279" i="1"/>
  <c r="BR279" i="1"/>
  <c r="BQ281" i="1"/>
  <c r="BR281" i="1"/>
  <c r="BQ283" i="1"/>
  <c r="BR283" i="1"/>
  <c r="BQ284" i="1"/>
  <c r="BR284" i="1"/>
  <c r="BQ285" i="1"/>
  <c r="BR285" i="1"/>
  <c r="BQ286" i="1"/>
  <c r="BR286" i="1"/>
  <c r="BQ287" i="1"/>
  <c r="BR287" i="1"/>
  <c r="BQ288" i="1"/>
  <c r="BR288" i="1"/>
  <c r="BQ289" i="1"/>
  <c r="BR289" i="1"/>
  <c r="BQ290" i="1"/>
  <c r="BR290" i="1"/>
  <c r="BQ291" i="1"/>
  <c r="BR291" i="1"/>
  <c r="BQ292" i="1"/>
  <c r="BR292" i="1"/>
  <c r="BQ293" i="1"/>
  <c r="BR293" i="1"/>
  <c r="BQ294" i="1"/>
  <c r="BR294" i="1"/>
  <c r="BQ295" i="1"/>
  <c r="BR295" i="1"/>
  <c r="BQ296" i="1"/>
  <c r="BR296" i="1"/>
  <c r="BQ298" i="1"/>
  <c r="BR298" i="1"/>
  <c r="BQ299" i="1"/>
  <c r="BR299" i="1"/>
  <c r="BQ300" i="1"/>
  <c r="BR300" i="1"/>
  <c r="BQ301" i="1"/>
  <c r="BR301" i="1"/>
  <c r="BQ302" i="1"/>
  <c r="BR302" i="1"/>
  <c r="BQ303" i="1"/>
  <c r="BR303" i="1"/>
  <c r="BQ304" i="1"/>
  <c r="BR304" i="1"/>
  <c r="BQ305" i="1"/>
  <c r="BR305" i="1"/>
  <c r="BQ306" i="1"/>
  <c r="BR306" i="1"/>
  <c r="BQ307" i="1"/>
  <c r="BR307" i="1"/>
  <c r="BQ308" i="1"/>
  <c r="BR308" i="1"/>
  <c r="BQ309" i="1"/>
  <c r="BR309" i="1"/>
  <c r="BQ311" i="1"/>
  <c r="BR311" i="1"/>
  <c r="BQ312" i="1"/>
  <c r="BR312" i="1"/>
  <c r="BQ313" i="1"/>
  <c r="BR313" i="1"/>
  <c r="BQ315" i="1"/>
  <c r="BR315" i="1"/>
  <c r="BQ316" i="1"/>
  <c r="BR316" i="1"/>
  <c r="BQ318" i="1"/>
  <c r="BR318" i="1"/>
  <c r="BQ319" i="1"/>
  <c r="BR319" i="1"/>
  <c r="BQ320" i="1"/>
  <c r="BR320" i="1"/>
  <c r="BQ321" i="1"/>
  <c r="BR321" i="1"/>
  <c r="BQ322" i="1"/>
  <c r="BR322" i="1"/>
  <c r="BQ323" i="1"/>
  <c r="BR323" i="1"/>
  <c r="BQ324" i="1"/>
  <c r="BR324" i="1"/>
  <c r="BQ325" i="1"/>
  <c r="BR325" i="1"/>
  <c r="BQ326" i="1"/>
  <c r="BR326" i="1"/>
  <c r="BQ327" i="1"/>
  <c r="BR327" i="1"/>
  <c r="BQ328" i="1"/>
  <c r="BR328" i="1"/>
  <c r="BQ329" i="1"/>
  <c r="BR329" i="1"/>
  <c r="BQ330" i="1"/>
  <c r="BR330" i="1"/>
  <c r="BQ331" i="1"/>
  <c r="BR331" i="1"/>
  <c r="BQ332" i="1"/>
  <c r="BR332" i="1"/>
  <c r="BQ333" i="1"/>
  <c r="BR333" i="1"/>
  <c r="BQ334" i="1"/>
  <c r="BR334" i="1"/>
  <c r="BQ335" i="1"/>
  <c r="BR335" i="1"/>
  <c r="BQ336" i="1"/>
  <c r="BR336" i="1"/>
  <c r="BQ337" i="1"/>
  <c r="BR337" i="1"/>
  <c r="BQ338" i="1"/>
  <c r="BR338" i="1"/>
  <c r="BQ339" i="1"/>
  <c r="BR339" i="1"/>
  <c r="BQ340" i="1"/>
  <c r="BR340" i="1"/>
  <c r="BQ341" i="1"/>
  <c r="BR341" i="1"/>
  <c r="BQ342" i="1"/>
  <c r="BR342" i="1"/>
  <c r="BQ343" i="1"/>
  <c r="BR343" i="1"/>
  <c r="BQ344" i="1"/>
  <c r="BR344" i="1"/>
  <c r="BQ345" i="1"/>
  <c r="BR345" i="1"/>
  <c r="BQ346" i="1"/>
  <c r="BR346" i="1"/>
  <c r="BQ348" i="1"/>
  <c r="BR348" i="1"/>
  <c r="BQ349" i="1"/>
  <c r="BR349" i="1"/>
  <c r="BQ350" i="1"/>
  <c r="BR350" i="1"/>
  <c r="BQ351" i="1"/>
  <c r="BR351" i="1"/>
  <c r="BQ352" i="1"/>
  <c r="BR352" i="1"/>
  <c r="BQ353" i="1"/>
  <c r="BR353" i="1"/>
  <c r="BQ354" i="1"/>
  <c r="BR354" i="1"/>
  <c r="BQ355" i="1"/>
  <c r="BR355" i="1"/>
  <c r="BQ356" i="1"/>
  <c r="BR356" i="1"/>
  <c r="BQ357" i="1"/>
  <c r="BR357" i="1"/>
  <c r="BQ358" i="1"/>
  <c r="BR358" i="1"/>
  <c r="BQ359" i="1"/>
  <c r="BR359" i="1"/>
  <c r="BQ360" i="1"/>
  <c r="BR360" i="1"/>
  <c r="BQ361" i="1"/>
  <c r="BR361" i="1"/>
  <c r="BQ364" i="1"/>
  <c r="BR364" i="1"/>
  <c r="BQ365" i="1"/>
  <c r="BR365" i="1"/>
  <c r="BQ367" i="1"/>
  <c r="BR367" i="1"/>
  <c r="BQ368" i="1"/>
  <c r="BR368" i="1"/>
  <c r="BQ369" i="1"/>
  <c r="BR369" i="1"/>
  <c r="BQ371" i="1"/>
  <c r="BR371" i="1"/>
  <c r="BQ372" i="1"/>
  <c r="BR372" i="1"/>
  <c r="BQ373" i="1"/>
  <c r="BR373" i="1"/>
  <c r="BQ374" i="1"/>
  <c r="BR374" i="1"/>
  <c r="BQ375" i="1"/>
  <c r="BR375" i="1"/>
  <c r="BQ376" i="1"/>
  <c r="BR376" i="1"/>
  <c r="BQ380" i="1"/>
  <c r="BR380" i="1"/>
  <c r="BQ381" i="1"/>
  <c r="BR381" i="1"/>
  <c r="BQ382" i="1"/>
  <c r="BR382" i="1"/>
  <c r="BQ383" i="1"/>
  <c r="BR383" i="1"/>
  <c r="BQ384" i="1"/>
  <c r="BR384" i="1"/>
  <c r="BQ385" i="1"/>
  <c r="BR385" i="1"/>
  <c r="BQ386" i="1"/>
  <c r="BR386" i="1"/>
  <c r="BQ387" i="1"/>
  <c r="BR387" i="1"/>
  <c r="BQ388" i="1"/>
  <c r="BR388" i="1"/>
  <c r="BQ389" i="1"/>
  <c r="BR389" i="1"/>
  <c r="BQ390" i="1"/>
  <c r="BR390" i="1"/>
  <c r="BQ391" i="1"/>
  <c r="BR391" i="1"/>
  <c r="BQ392" i="1"/>
  <c r="BR392" i="1"/>
  <c r="BQ393" i="1"/>
  <c r="BR393" i="1"/>
  <c r="BQ394" i="1"/>
  <c r="BR394" i="1"/>
  <c r="BQ395" i="1"/>
  <c r="BR395" i="1"/>
  <c r="BQ397" i="1"/>
  <c r="BR397" i="1"/>
  <c r="BQ398" i="1"/>
  <c r="BR398" i="1"/>
  <c r="BQ399" i="1"/>
  <c r="BR399" i="1"/>
  <c r="BQ400" i="1"/>
  <c r="BR400" i="1"/>
  <c r="BQ401" i="1"/>
  <c r="BR401" i="1"/>
  <c r="BQ402" i="1"/>
  <c r="BR402" i="1"/>
  <c r="BQ404" i="1"/>
  <c r="BR404" i="1"/>
  <c r="BQ405" i="1"/>
  <c r="BR405" i="1"/>
  <c r="BQ406" i="1"/>
  <c r="BR406" i="1"/>
  <c r="BQ407" i="1"/>
  <c r="BR407" i="1"/>
  <c r="BQ408" i="1"/>
  <c r="BR408" i="1"/>
  <c r="BQ409" i="1"/>
  <c r="BR409" i="1"/>
  <c r="BQ410" i="1"/>
  <c r="BR410" i="1"/>
  <c r="BQ411" i="1"/>
  <c r="BR411" i="1"/>
  <c r="BQ412" i="1"/>
  <c r="BR412" i="1"/>
  <c r="BQ413" i="1"/>
  <c r="BR413" i="1"/>
  <c r="BQ414" i="1"/>
  <c r="BR414" i="1"/>
  <c r="BQ415" i="1"/>
  <c r="BR415" i="1"/>
  <c r="BQ416" i="1"/>
  <c r="BR416" i="1"/>
  <c r="BQ417" i="1"/>
  <c r="BR417" i="1"/>
  <c r="BQ418" i="1"/>
  <c r="BR418" i="1"/>
  <c r="BQ419" i="1"/>
  <c r="BR419" i="1"/>
  <c r="BQ420" i="1"/>
  <c r="BR420" i="1"/>
  <c r="BQ421" i="1"/>
  <c r="BR421" i="1"/>
  <c r="BQ422" i="1"/>
  <c r="BR422" i="1"/>
  <c r="BQ423" i="1"/>
  <c r="BR423" i="1"/>
  <c r="BQ424" i="1"/>
  <c r="BR424" i="1"/>
  <c r="BQ425" i="1"/>
  <c r="BR425" i="1"/>
  <c r="BQ426" i="1"/>
  <c r="BR426" i="1"/>
  <c r="BQ427" i="1"/>
  <c r="BR427" i="1"/>
  <c r="BR396" i="1"/>
  <c r="BR403" i="1"/>
  <c r="BQ396" i="1"/>
  <c r="BQ403" i="1"/>
  <c r="BR3" i="1"/>
  <c r="BR4" i="1"/>
  <c r="BR6" i="1"/>
  <c r="BR7" i="1"/>
  <c r="BR8" i="1"/>
  <c r="BR9" i="1"/>
  <c r="BR10" i="1"/>
  <c r="BR11" i="1"/>
  <c r="BR14" i="1"/>
  <c r="BR16" i="1"/>
  <c r="BR17" i="1"/>
  <c r="BR18" i="1"/>
  <c r="BR20" i="1"/>
  <c r="BR21" i="1"/>
  <c r="BR22" i="1"/>
  <c r="BR23" i="1"/>
  <c r="BR27" i="1"/>
  <c r="BR30" i="1"/>
  <c r="BR31" i="1"/>
  <c r="BR32" i="1"/>
  <c r="BR33" i="1"/>
  <c r="BR34" i="1"/>
  <c r="BR35" i="1"/>
  <c r="BR36" i="1"/>
  <c r="BR38" i="1"/>
  <c r="BR39" i="1"/>
  <c r="BR40" i="1"/>
  <c r="BR41" i="1"/>
  <c r="BR43" i="1"/>
  <c r="BR44" i="1"/>
  <c r="BR45" i="1"/>
  <c r="BR47" i="1"/>
  <c r="BR49" i="1"/>
  <c r="BR51" i="1"/>
  <c r="BR52" i="1"/>
  <c r="BR53" i="1"/>
  <c r="BR56" i="1"/>
  <c r="BR57" i="1"/>
  <c r="BR58" i="1"/>
  <c r="BR59" i="1"/>
  <c r="BR60" i="1"/>
  <c r="BR63" i="1"/>
  <c r="BR66" i="1"/>
  <c r="BR68" i="1"/>
  <c r="BR70" i="1"/>
  <c r="BR83" i="1"/>
  <c r="BR85" i="1"/>
  <c r="BR86" i="1"/>
  <c r="BR92" i="1"/>
  <c r="BR95" i="1"/>
  <c r="BR106" i="1"/>
  <c r="BR114" i="1"/>
  <c r="BR117" i="1"/>
  <c r="BR121" i="1"/>
  <c r="BR127" i="1"/>
  <c r="BR128" i="1"/>
  <c r="BR129" i="1"/>
  <c r="BR132" i="1"/>
  <c r="BR133" i="1"/>
  <c r="BR138" i="1"/>
  <c r="BR145" i="1"/>
  <c r="BR148" i="1"/>
  <c r="BR149" i="1"/>
  <c r="BR157" i="1"/>
  <c r="BR159" i="1"/>
  <c r="BR160" i="1"/>
  <c r="BR165" i="1"/>
  <c r="BR178" i="1"/>
  <c r="BR187" i="1"/>
  <c r="BR189" i="1"/>
  <c r="BR192" i="1"/>
  <c r="BR195" i="1"/>
  <c r="BR198" i="1"/>
  <c r="BR205" i="1"/>
  <c r="BR206" i="1"/>
  <c r="BR209" i="1"/>
  <c r="BR212" i="1"/>
  <c r="BR215" i="1"/>
  <c r="BR219" i="1"/>
  <c r="BR236" i="1"/>
  <c r="BR240" i="1"/>
  <c r="BR241" i="1"/>
  <c r="BR257" i="1"/>
  <c r="BR277" i="1"/>
  <c r="BR278" i="1"/>
  <c r="BR280" i="1"/>
  <c r="BR282" i="1"/>
  <c r="BR297" i="1"/>
  <c r="BR310" i="1"/>
  <c r="BR314" i="1"/>
  <c r="BR317" i="1"/>
  <c r="BR347" i="1"/>
  <c r="BR362" i="1"/>
  <c r="BR363" i="1"/>
  <c r="BR366" i="1"/>
  <c r="BR370" i="1"/>
  <c r="BR377" i="1"/>
  <c r="BR378" i="1"/>
  <c r="BR379" i="1"/>
  <c r="BR2" i="1"/>
  <c r="BQ3" i="1"/>
  <c r="BQ4" i="1"/>
  <c r="BQ6" i="1"/>
  <c r="BQ7" i="1"/>
  <c r="BQ8" i="1"/>
  <c r="BQ9" i="1"/>
  <c r="BQ10" i="1"/>
  <c r="BQ11" i="1"/>
  <c r="BQ14" i="1"/>
  <c r="BQ16" i="1"/>
  <c r="BQ17" i="1"/>
  <c r="BQ18" i="1"/>
  <c r="BQ20" i="1"/>
  <c r="BQ21" i="1"/>
  <c r="BQ22" i="1"/>
  <c r="BQ23" i="1"/>
  <c r="BQ27" i="1"/>
  <c r="BQ30" i="1"/>
  <c r="BQ31" i="1"/>
  <c r="BQ32" i="1"/>
  <c r="BQ33" i="1"/>
  <c r="BQ34" i="1"/>
  <c r="BQ35" i="1"/>
  <c r="BQ36" i="1"/>
  <c r="BQ38" i="1"/>
  <c r="BQ39" i="1"/>
  <c r="BQ40" i="1"/>
  <c r="BQ41" i="1"/>
  <c r="BQ43" i="1"/>
  <c r="BQ44" i="1"/>
  <c r="BQ45" i="1"/>
  <c r="BQ47" i="1"/>
  <c r="BQ49" i="1"/>
  <c r="BQ51" i="1"/>
  <c r="BQ52" i="1"/>
  <c r="BQ53" i="1"/>
  <c r="BQ56" i="1"/>
  <c r="BQ57" i="1"/>
  <c r="BQ58" i="1"/>
  <c r="BQ59" i="1"/>
  <c r="BQ60" i="1"/>
  <c r="BQ63" i="1"/>
  <c r="BQ66" i="1"/>
  <c r="BQ68" i="1"/>
  <c r="BQ70" i="1"/>
  <c r="BQ83" i="1"/>
  <c r="BQ85" i="1"/>
  <c r="BQ86" i="1"/>
  <c r="BQ92" i="1"/>
  <c r="BQ95" i="1"/>
  <c r="BQ106" i="1"/>
  <c r="BQ114" i="1"/>
  <c r="BQ117" i="1"/>
  <c r="BQ121" i="1"/>
  <c r="BQ127" i="1"/>
  <c r="BQ128" i="1"/>
  <c r="BQ129" i="1"/>
  <c r="BQ132" i="1"/>
  <c r="BQ133" i="1"/>
  <c r="BQ138" i="1"/>
  <c r="BQ145" i="1"/>
  <c r="BQ148" i="1"/>
  <c r="BQ149" i="1"/>
  <c r="BQ157" i="1"/>
  <c r="BQ159" i="1"/>
  <c r="BQ160" i="1"/>
  <c r="BQ165" i="1"/>
  <c r="BQ178" i="1"/>
  <c r="BQ187" i="1"/>
  <c r="BQ189" i="1"/>
  <c r="BQ192" i="1"/>
  <c r="BQ195" i="1"/>
  <c r="BQ198" i="1"/>
  <c r="BQ205" i="1"/>
  <c r="BQ206" i="1"/>
  <c r="BQ209" i="1"/>
  <c r="BQ212" i="1"/>
  <c r="BQ215" i="1"/>
  <c r="BQ219" i="1"/>
  <c r="BQ236" i="1"/>
  <c r="BQ240" i="1"/>
  <c r="BQ241" i="1"/>
  <c r="BQ257" i="1"/>
  <c r="BQ277" i="1"/>
  <c r="BQ278" i="1"/>
  <c r="BQ280" i="1"/>
  <c r="BQ282" i="1"/>
  <c r="BQ297" i="1"/>
  <c r="BQ310" i="1"/>
  <c r="BQ314" i="1"/>
  <c r="BQ317" i="1"/>
  <c r="BQ347" i="1"/>
  <c r="BQ362" i="1"/>
  <c r="BQ363" i="1"/>
  <c r="BQ366" i="1"/>
  <c r="BQ370" i="1"/>
  <c r="BQ377" i="1"/>
  <c r="BQ378" i="1"/>
  <c r="BQ379" i="1"/>
  <c r="BQ2" i="1"/>
  <c r="C6" i="2"/>
  <c r="B6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<sst xmlns="http://schemas.openxmlformats.org/spreadsheetml/2006/main" count="42726" uniqueCount="3428">
  <si>
    <t>Truckstop #</t>
  </si>
  <si>
    <t>Region</t>
  </si>
  <si>
    <t>Division</t>
  </si>
  <si>
    <t>Region (High Risk Truck Stop Locations)</t>
  </si>
  <si>
    <t>Count of Region (High Risk Truck Stop Locations)</t>
  </si>
  <si>
    <t>Area Square Miles</t>
  </si>
  <si>
    <t>Truck Stops/Square Mile</t>
  </si>
  <si>
    <t>#1</t>
  </si>
  <si>
    <t>West</t>
  </si>
  <si>
    <t>Pacific</t>
  </si>
  <si>
    <t>#2</t>
  </si>
  <si>
    <t>South</t>
  </si>
  <si>
    <t>#3</t>
  </si>
  <si>
    <t>Northeast</t>
  </si>
  <si>
    <t>#4</t>
  </si>
  <si>
    <t>Midwest</t>
  </si>
  <si>
    <t>#5</t>
  </si>
  <si>
    <t>#6</t>
  </si>
  <si>
    <t>#7</t>
  </si>
  <si>
    <t>Mountain</t>
  </si>
  <si>
    <t>#8</t>
  </si>
  <si>
    <t>#9</t>
  </si>
  <si>
    <t>#10</t>
  </si>
  <si>
    <t>#11</t>
  </si>
  <si>
    <t>#12</t>
  </si>
  <si>
    <t>#13</t>
  </si>
  <si>
    <t>#14</t>
  </si>
  <si>
    <t>#15</t>
  </si>
  <si>
    <t>West North Central</t>
  </si>
  <si>
    <t>#16</t>
  </si>
  <si>
    <t>#17</t>
  </si>
  <si>
    <t>East North Central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</si>
  <si>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</si>
  <si>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</si>
  <si>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</si>
  <si>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</si>
  <si>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</si>
  <si>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</si>
  <si>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</si>
  <si>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</si>
  <si>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</si>
  <si>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West South Central</t>
  </si>
  <si>
    <t>#27</t>
  </si>
  <si>
    <t>#28</t>
  </si>
  <si>
    <t>#29</t>
  </si>
  <si>
    <t>East South Central</t>
  </si>
  <si>
    <t>#30</t>
  </si>
  <si>
    <t>#31</t>
  </si>
  <si>
    <t>#32</t>
  </si>
  <si>
    <t>#33</t>
  </si>
  <si>
    <t>#34</t>
  </si>
  <si>
    <t>#35</t>
  </si>
  <si>
    <t>#36</t>
  </si>
  <si>
    <t>#37</t>
  </si>
  <si>
    <t>South Atlantic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</si>
  <si>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</si>
  <si>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</si>
  <si>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</si>
  <si>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</si>
  <si>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</si>
  <si>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</si>
  <si>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</si>
  <si>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</si>
  <si>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</si>
  <si>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</si>
  <si>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</si>
  <si>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</si>
  <si>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</si>
  <si>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</si>
  <si>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</si>
  <si>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</si>
  <si>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</si>
  <si>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</si>
  <si>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</si>
  <si>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</si>
  <si>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</si>
  <si>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</si>
  <si>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</si>
  <si>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</si>
  <si>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</si>
  <si>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</si>
  <si>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</si>
  <si>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</si>
  <si>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</si>
  <si>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</si>
  <si>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</si>
  <si>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</si>
  <si>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</si>
  <si>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</si>
  <si>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</si>
  <si>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</si>
  <si>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</si>
  <si>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</si>
  <si>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</si>
  <si>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</si>
  <si>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</si>
  <si>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</si>
  <si>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</si>
  <si>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</si>
  <si>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</si>
  <si>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</si>
  <si>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</si>
  <si>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</si>
  <si>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</si>
  <si>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</si>
  <si>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</si>
  <si>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</si>
  <si>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</si>
  <si>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</si>
  <si>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</si>
  <si>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</si>
  <si>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</si>
  <si>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</si>
  <si>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</si>
  <si>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</si>
  <si>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</si>
  <si>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</si>
  <si>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</si>
  <si>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</si>
  <si>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</si>
  <si>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</si>
  <si>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</si>
  <si>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</si>
  <si>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</si>
  <si>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</si>
  <si>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</si>
  <si>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</si>
  <si>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</si>
  <si>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</si>
  <si>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</si>
  <si>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</si>
  <si>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</si>
  <si>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</si>
  <si>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</si>
  <si>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</si>
  <si>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</si>
  <si>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</si>
  <si>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</si>
  <si>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</si>
  <si>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</si>
  <si>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</si>
  <si>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</si>
  <si>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</si>
  <si>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</si>
  <si>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</si>
  <si>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</si>
  <si>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</si>
  <si>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</si>
  <si>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</si>
  <si>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</si>
  <si>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</si>
  <si>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</si>
  <si>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</si>
  <si>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</si>
  <si>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</si>
  <si>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</si>
  <si>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</si>
  <si>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</si>
  <si>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</si>
  <si>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</si>
  <si>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</si>
  <si>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</si>
  <si>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</si>
  <si>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</si>
  <si>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</si>
  <si>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</si>
  <si>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</si>
  <si>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</si>
  <si>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</si>
  <si>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</si>
  <si>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</si>
  <si>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</si>
  <si>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</si>
  <si>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</si>
  <si>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</si>
  <si>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</si>
  <si>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</si>
  <si>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</si>
  <si>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</si>
  <si>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</si>
  <si>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</si>
  <si>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</si>
  <si>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</si>
  <si>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</si>
  <si>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</si>
  <si>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</si>
  <si>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</si>
  <si>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</si>
  <si>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</si>
  <si>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</si>
  <si>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</si>
  <si>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</si>
  <si>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</si>
  <si>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</si>
  <si>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</si>
  <si>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</si>
  <si>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</si>
  <si>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</si>
  <si>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</si>
  <si>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</si>
  <si>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</si>
  <si>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</si>
  <si>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</si>
  <si>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</si>
  <si>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Middle Atlantic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</si>
  <si>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</si>
  <si>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</si>
  <si>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</si>
  <si>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</si>
  <si>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</si>
  <si>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</si>
  <si>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</si>
  <si>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</si>
  <si>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</si>
  <si>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</si>
  <si>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</si>
  <si>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</si>
  <si>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</si>
  <si>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</si>
  <si>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</si>
  <si>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</si>
  <si>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</si>
  <si>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</si>
  <si>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</si>
  <si>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</si>
  <si>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</si>
  <si>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</si>
  <si>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New England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</si>
  <si>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</si>
  <si>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</si>
  <si>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</si>
  <si>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</si>
  <si>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</si>
  <si>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</si>
  <si>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</si>
  <si>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</si>
  <si>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</si>
  <si>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</si>
  <si>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</si>
  <si>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</si>
  <si>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</si>
  <si>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</si>
  <si>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</si>
  <si>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</si>
  <si>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</si>
  <si>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</si>
  <si>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</si>
  <si>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</si>
  <si>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</si>
  <si>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</si>
  <si>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</si>
  <si>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</si>
  <si>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</si>
  <si>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</si>
  <si>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</si>
  <si>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</si>
  <si>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</si>
  <si>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</si>
  <si>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</si>
  <si>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</si>
  <si>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</si>
  <si>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</si>
  <si>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</si>
  <si>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</si>
  <si>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</si>
  <si>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</si>
  <si>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</si>
  <si>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</si>
  <si>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</si>
  <si>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</si>
  <si>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</si>
  <si>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</si>
  <si>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</si>
  <si>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</si>
  <si>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</si>
  <si>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</si>
  <si>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</si>
  <si>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</si>
  <si>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</si>
  <si>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</si>
  <si>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</si>
  <si>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</si>
  <si>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</si>
  <si>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</si>
  <si>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</si>
  <si>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</si>
  <si>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</si>
  <si>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</si>
  <si>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</si>
  <si>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</si>
  <si>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</si>
  <si>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</si>
  <si>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</si>
  <si>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</si>
  <si>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</si>
  <si>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</si>
  <si>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</si>
  <si>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</si>
  <si>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</si>
  <si>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</si>
  <si>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</si>
  <si>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</si>
  <si>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</si>
  <si>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</si>
  <si>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</si>
  <si>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</si>
  <si>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</si>
  <si>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</si>
  <si>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</si>
  <si>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</si>
  <si>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</si>
  <si>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</si>
  <si>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</si>
  <si>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</si>
  <si>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</si>
  <si>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</si>
  <si>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</si>
  <si>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</si>
  <si>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</si>
  <si>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</si>
  <si>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</si>
  <si>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</si>
  <si>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</si>
  <si>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</si>
  <si>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</si>
  <si>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</si>
  <si>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</si>
  <si>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</si>
  <si>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</si>
  <si>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</si>
  <si>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</si>
  <si>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</si>
  <si>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</si>
  <si>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</si>
  <si>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</si>
  <si>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</si>
  <si>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</si>
  <si>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</si>
  <si>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</si>
  <si>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</si>
  <si>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</si>
  <si>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</si>
  <si>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</si>
  <si>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</si>
  <si>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</si>
  <si>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</si>
  <si>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</si>
  <si>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</si>
  <si>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</si>
  <si>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</si>
  <si>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</si>
  <si>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</si>
  <si>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</si>
  <si>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</si>
  <si>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</si>
  <si>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</si>
  <si>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</si>
  <si>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</si>
  <si>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</si>
  <si>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</si>
  <si>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</si>
  <si>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</si>
  <si>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</si>
  <si>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</si>
  <si>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</si>
  <si>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</si>
  <si>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</si>
  <si>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</si>
  <si>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</si>
  <si>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</si>
  <si>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</si>
  <si>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</si>
  <si>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</si>
  <si>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</si>
  <si>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</si>
  <si>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</si>
  <si>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</si>
  <si>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</si>
  <si>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</si>
  <si>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</si>
  <si>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</si>
  <si>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</si>
  <si>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</si>
  <si>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</si>
  <si>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</si>
  <si>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</si>
  <si>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</si>
  <si>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</si>
  <si>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</si>
  <si>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</si>
  <si>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</si>
  <si>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</si>
  <si>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</si>
  <si>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</si>
  <si>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</si>
  <si>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</si>
  <si>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</si>
  <si>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</si>
  <si>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</si>
  <si>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</si>
  <si>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</si>
  <si>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</si>
  <si>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</si>
  <si>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</si>
  <si>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</si>
  <si>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</si>
  <si>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</si>
  <si>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</si>
  <si>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</si>
  <si>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</si>
  <si>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</si>
  <si>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</si>
  <si>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</si>
  <si>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</si>
  <si>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</si>
  <si>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</si>
  <si>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</si>
  <si>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</si>
  <si>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</si>
  <si>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</si>
  <si>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</si>
  <si>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</si>
  <si>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</si>
  <si>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</si>
  <si>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</si>
  <si>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</si>
  <si>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</si>
  <si>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</si>
  <si>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</si>
  <si>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</si>
  <si>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</si>
  <si>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</si>
  <si>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</si>
  <si>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</si>
  <si>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</si>
  <si>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</si>
  <si>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</si>
  <si>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</si>
  <si>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</si>
  <si>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</si>
  <si>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</si>
  <si>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</si>
  <si>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</si>
  <si>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</si>
  <si>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</si>
  <si>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</si>
  <si>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</si>
  <si>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</si>
  <si>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</si>
  <si>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</si>
  <si>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</si>
  <si>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</si>
  <si>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</si>
  <si>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</si>
  <si>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</si>
  <si>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</si>
  <si>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</si>
  <si>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</si>
  <si>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</si>
  <si>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</si>
  <si>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</si>
  <si>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</si>
  <si>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</si>
  <si>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</si>
  <si>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</si>
  <si>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</si>
  <si>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</si>
  <si>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</si>
  <si>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</si>
  <si>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</si>
  <si>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</si>
  <si>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</si>
  <si>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</si>
  <si>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#454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</si>
  <si>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</si>
  <si>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</si>
  <si>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</si>
  <si>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</si>
  <si>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</si>
  <si>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</si>
  <si>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</si>
  <si>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</si>
  <si>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</si>
  <si>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</si>
  <si>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</si>
  <si>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</si>
  <si>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</si>
  <si>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</si>
  <si>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#469</t>
  </si>
  <si>
    <t>#470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</si>
  <si>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</si>
  <si>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</si>
  <si>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</si>
  <si>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</si>
  <si>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</si>
  <si>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</si>
  <si>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</si>
  <si>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</si>
  <si>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</si>
  <si>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</si>
  <si>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</si>
  <si>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</si>
  <si>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</si>
  <si>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</si>
  <si>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</si>
  <si>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</si>
  <si>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</si>
  <si>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</si>
  <si>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</si>
  <si>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</si>
  <si>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</si>
  <si>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</si>
  <si>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</si>
  <si>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</si>
  <si>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</si>
  <si>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</si>
  <si>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</si>
  <si>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</si>
  <si>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</si>
  <si>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</si>
  <si>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</si>
  <si>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</si>
  <si>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</si>
  <si>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</si>
  <si>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</si>
  <si>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</si>
  <si>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</si>
  <si>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</si>
  <si>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</si>
  <si>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</si>
  <si>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</si>
  <si>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</si>
  <si>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</si>
  <si>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</si>
  <si>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</si>
  <si>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</si>
  <si>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</si>
  <si>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</si>
  <si>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</si>
  <si>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</si>
  <si>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</si>
  <si>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</si>
  <si>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</si>
  <si>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</si>
  <si>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</si>
  <si>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</si>
  <si>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</si>
  <si>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</si>
  <si>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</si>
  <si>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</si>
  <si>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</si>
  <si>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</si>
  <si>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</si>
  <si>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</si>
  <si>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</si>
  <si>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</si>
  <si>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</si>
  <si>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</si>
  <si>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</si>
  <si>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</si>
  <si>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</si>
  <si>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</si>
  <si>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</si>
  <si>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</si>
  <si>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</si>
  <si>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</si>
  <si>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</si>
  <si>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</si>
  <si>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</si>
  <si>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</si>
  <si>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</si>
  <si>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</si>
  <si>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</si>
  <si>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</si>
  <si>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</si>
  <si>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</si>
  <si>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</si>
  <si>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</si>
  <si>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</si>
  <si>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</si>
  <si>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</si>
  <si>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</si>
  <si>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</si>
  <si>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</si>
  <si>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</si>
  <si>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</si>
  <si>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</si>
  <si>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</si>
  <si>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</si>
  <si>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</si>
  <si>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</si>
  <si>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</si>
  <si>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</si>
  <si>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</si>
  <si>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</si>
  <si>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</si>
  <si>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</si>
  <si>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</si>
  <si>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</si>
  <si>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</si>
  <si>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</si>
  <si>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</si>
  <si>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</si>
  <si>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</si>
  <si>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</si>
  <si>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</si>
  <si>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</si>
  <si>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</si>
  <si>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</si>
  <si>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</si>
  <si>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</si>
  <si>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</si>
  <si>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</si>
  <si>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</si>
  <si>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</si>
  <si>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</si>
  <si>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</si>
  <si>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</si>
  <si>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</si>
  <si>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</si>
  <si>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</si>
  <si>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</si>
  <si>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</si>
  <si>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</si>
  <si>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</si>
  <si>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</si>
  <si>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</si>
  <si>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</si>
  <si>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</si>
  <si>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</si>
  <si>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</si>
  <si>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</si>
  <si>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</si>
  <si>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</si>
  <si>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</si>
  <si>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</si>
  <si>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</si>
  <si>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</si>
  <si>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</si>
  <si>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</si>
  <si>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</si>
  <si>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</si>
  <si>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</si>
  <si>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</si>
  <si>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</si>
  <si>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</si>
  <si>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</si>
  <si>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</si>
  <si>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</si>
  <si>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</si>
  <si>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</si>
  <si>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</si>
  <si>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</si>
  <si>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</si>
  <si>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</si>
  <si>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</si>
  <si>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</si>
  <si>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</si>
  <si>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</si>
  <si>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</si>
  <si>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</si>
  <si>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</si>
  <si>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</si>
  <si>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</si>
  <si>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</si>
  <si>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</si>
  <si>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</si>
  <si>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</si>
  <si>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</si>
  <si>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</si>
  <si>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</si>
  <si>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</si>
  <si>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</si>
  <si>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</si>
  <si>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</si>
  <si>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</si>
  <si>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</si>
  <si>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</si>
  <si>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</si>
  <si>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</si>
  <si>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</si>
  <si>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</si>
  <si>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</si>
  <si>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</si>
  <si>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</si>
  <si>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</si>
  <si>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</si>
  <si>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</si>
  <si>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</si>
  <si>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</si>
  <si>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</si>
  <si>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</si>
  <si>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</si>
  <si>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</si>
  <si>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</si>
  <si>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</si>
  <si>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</si>
  <si>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</si>
  <si>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</si>
  <si>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</si>
  <si>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</si>
  <si>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</si>
  <si>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</si>
  <si>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</si>
  <si>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</si>
  <si>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</si>
  <si>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</si>
  <si>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</si>
  <si>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</si>
  <si>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</si>
  <si>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</si>
  <si>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</si>
  <si>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</si>
  <si>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</si>
  <si>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</si>
  <si>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</si>
  <si>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</si>
  <si>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</si>
  <si>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</si>
  <si>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</si>
  <si>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</si>
  <si>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</si>
  <si>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</si>
  <si>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</si>
  <si>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</si>
  <si>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</si>
  <si>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</si>
  <si>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</si>
  <si>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</si>
  <si>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</si>
  <si>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</si>
  <si>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</si>
  <si>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</si>
  <si>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</si>
  <si>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</si>
  <si>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</si>
  <si>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</si>
  <si>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</si>
  <si>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</si>
  <si>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</si>
  <si>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</si>
  <si>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</si>
  <si>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</si>
  <si>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</si>
  <si>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</si>
  <si>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</si>
  <si>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</si>
  <si>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</si>
  <si>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</si>
  <si>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</si>
  <si>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</si>
  <si>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</si>
  <si>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</si>
  <si>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</si>
  <si>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</si>
  <si>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</si>
  <si>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</si>
  <si>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</si>
  <si>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</si>
  <si>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</si>
  <si>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</si>
  <si>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</si>
  <si>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</si>
  <si>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</si>
  <si>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</si>
  <si>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</si>
  <si>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</si>
  <si>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</si>
  <si>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</si>
  <si>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</si>
  <si>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</si>
  <si>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</si>
  <si>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</si>
  <si>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</si>
  <si>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</si>
  <si>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</si>
  <si>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</si>
  <si>
    <t>#758</t>
  </si>
  <si>
    <t>#759</t>
  </si>
  <si>
    <t>#760</t>
  </si>
  <si>
    <t>#761</t>
  </si>
  <si>
    <t>#762</t>
  </si>
  <si>
    <t>#763</t>
  </si>
  <si>
    <t>#764</t>
  </si>
  <si>
    <t>#765</t>
  </si>
  <si>
    <t>#766</t>
  </si>
  <si>
    <t>#767</t>
  </si>
  <si>
    <t>#768</t>
  </si>
  <si>
    <t>#769</t>
  </si>
  <si>
    <t>#770</t>
  </si>
  <si>
    <t>#771</t>
  </si>
  <si>
    <t>#772</t>
  </si>
  <si>
    <t>#773</t>
  </si>
  <si>
    <t>#774</t>
  </si>
  <si>
    <t>#775</t>
  </si>
  <si>
    <t>#776</t>
  </si>
  <si>
    <t>#777</t>
  </si>
  <si>
    <t>#778</t>
  </si>
  <si>
    <t>#779</t>
  </si>
  <si>
    <t>#780</t>
  </si>
  <si>
    <t>#781</t>
  </si>
  <si>
    <t>#782</t>
  </si>
  <si>
    <t>#783</t>
  </si>
  <si>
    <t>#784</t>
  </si>
  <si>
    <t>#785</t>
  </si>
  <si>
    <t>#786</t>
  </si>
  <si>
    <t>#787</t>
  </si>
  <si>
    <t>#788</t>
  </si>
  <si>
    <t>#789</t>
  </si>
  <si>
    <t>#790</t>
  </si>
  <si>
    <t>#791</t>
  </si>
  <si>
    <t>#792</t>
  </si>
  <si>
    <t>#793</t>
  </si>
  <si>
    <t>#794</t>
  </si>
  <si>
    <t>#795</t>
  </si>
  <si>
    <t>#796</t>
  </si>
  <si>
    <t>#797</t>
  </si>
  <si>
    <t>#798</t>
  </si>
  <si>
    <t>#799</t>
  </si>
  <si>
    <t>#800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</si>
  <si>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</si>
  <si>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</si>
  <si>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</si>
  <si>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</si>
  <si>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</si>
  <si>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</si>
  <si>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</si>
  <si>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</si>
  <si>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</si>
  <si>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</si>
  <si>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</si>
  <si>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</si>
  <si>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#813</t>
  </si>
  <si>
    <t>#814</t>
  </si>
  <si>
    <t>#815</t>
  </si>
  <si>
    <t>#816</t>
  </si>
  <si>
    <t>#817</t>
  </si>
  <si>
    <t>#818</t>
  </si>
  <si>
    <t>#819</t>
  </si>
  <si>
    <t>#820</t>
  </si>
  <si>
    <t>#821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</si>
  <si>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</si>
  <si>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</si>
  <si>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</si>
  <si>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</si>
  <si>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</si>
  <si>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</si>
  <si>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</si>
  <si>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</si>
  <si>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</si>
  <si>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</si>
  <si>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</si>
  <si>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#833</t>
  </si>
  <si>
    <t>#834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</si>
  <si>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</si>
  <si>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</si>
  <si>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</si>
  <si>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</si>
  <si>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</si>
  <si>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</si>
  <si>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</si>
  <si>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</si>
  <si>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</si>
  <si>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</si>
  <si>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</si>
  <si>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</si>
  <si>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</si>
  <si>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</si>
  <si>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</si>
  <si>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</si>
  <si>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</si>
  <si>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</si>
  <si>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</si>
  <si>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</si>
  <si>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</si>
  <si>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#856</t>
  </si>
  <si>
    <t>#857</t>
  </si>
  <si>
    <t>#858</t>
  </si>
  <si>
    <t>#859</t>
  </si>
  <si>
    <t>#860</t>
  </si>
  <si>
    <t>#861</t>
  </si>
  <si>
    <t>#862</t>
  </si>
  <si>
    <t>#863</t>
  </si>
  <si>
    <t>#864</t>
  </si>
  <si>
    <t>#865</t>
  </si>
  <si>
    <t>#866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</si>
  <si>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</si>
  <si>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</si>
  <si>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</si>
  <si>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</si>
  <si>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</si>
  <si>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</si>
  <si>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</si>
  <si>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</si>
  <si>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</si>
  <si>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</si>
  <si>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</si>
  <si>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</si>
  <si>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</si>
  <si>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</si>
  <si>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</si>
  <si>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</si>
  <si>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</si>
  <si>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</si>
  <si>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</si>
  <si>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</si>
  <si>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</si>
  <si>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</si>
  <si>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</si>
  <si>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#890</t>
  </si>
  <si>
    <t>#891</t>
  </si>
  <si>
    <t>#892</t>
  </si>
  <si>
    <t>#893</t>
  </si>
  <si>
    <t>#894</t>
  </si>
  <si>
    <t>#895</t>
  </si>
  <si>
    <t>#896</t>
  </si>
  <si>
    <t>#897</t>
  </si>
  <si>
    <t>#898</t>
  </si>
  <si>
    <t>#899</t>
  </si>
  <si>
    <t>#900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</si>
  <si>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</si>
  <si>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</si>
  <si>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</si>
  <si>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</si>
  <si>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</si>
  <si>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</si>
  <si>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</si>
  <si>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</si>
  <si>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</si>
  <si>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</si>
  <si>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</si>
  <si>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</si>
  <si>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</si>
  <si>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</si>
  <si>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</si>
  <si>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</si>
  <si>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</si>
  <si>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</si>
  <si>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</si>
  <si>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</si>
  <si>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</si>
  <si>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</si>
  <si>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</si>
  <si>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</si>
  <si>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</si>
  <si>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#926</t>
  </si>
  <si>
    <t>#927</t>
  </si>
  <si>
    <t>#928</t>
  </si>
  <si>
    <t>#929</t>
  </si>
  <si>
    <t>#930</t>
  </si>
  <si>
    <t>#931</t>
  </si>
  <si>
    <t>#932</t>
  </si>
  <si>
    <t>#933</t>
  </si>
  <si>
    <t>#934</t>
  </si>
  <si>
    <t>#935</t>
  </si>
  <si>
    <t>#936</t>
  </si>
  <si>
    <t>#937</t>
  </si>
  <si>
    <t>#938</t>
  </si>
  <si>
    <t>#939</t>
  </si>
  <si>
    <t>#940</t>
  </si>
  <si>
    <t>#941</t>
  </si>
  <si>
    <t>#942</t>
  </si>
  <si>
    <t>#943</t>
  </si>
  <si>
    <t>#944</t>
  </si>
  <si>
    <t>#945</t>
  </si>
  <si>
    <t>#946</t>
  </si>
  <si>
    <t>#947</t>
  </si>
  <si>
    <t>#948</t>
  </si>
  <si>
    <t>#949</t>
  </si>
  <si>
    <t>#950</t>
  </si>
  <si>
    <t>#951</t>
  </si>
  <si>
    <t>#952</t>
  </si>
  <si>
    <t>#953</t>
  </si>
  <si>
    <t>#954</t>
  </si>
  <si>
    <t>#955</t>
  </si>
  <si>
    <t>#956</t>
  </si>
  <si>
    <t>#957</t>
  </si>
  <si>
    <t>#958</t>
  </si>
  <si>
    <t>#959</t>
  </si>
  <si>
    <t>#960</t>
  </si>
  <si>
    <t>#961</t>
  </si>
  <si>
    <t>#962</t>
  </si>
  <si>
    <t>#963</t>
  </si>
  <si>
    <t>#964</t>
  </si>
  <si>
    <t>#965</t>
  </si>
  <si>
    <t>#966</t>
  </si>
  <si>
    <t>#967</t>
  </si>
  <si>
    <t>#968</t>
  </si>
  <si>
    <t>#969</t>
  </si>
  <si>
    <t>#970</t>
  </si>
  <si>
    <t>#971</t>
  </si>
  <si>
    <t>#972</t>
  </si>
  <si>
    <t>#973</t>
  </si>
  <si>
    <t>#974</t>
  </si>
  <si>
    <t>#975</t>
  </si>
  <si>
    <t>#976</t>
  </si>
  <si>
    <t>#977</t>
  </si>
  <si>
    <t>#978</t>
  </si>
  <si>
    <t>#979</t>
  </si>
  <si>
    <t>#980</t>
  </si>
  <si>
    <t>#981</t>
  </si>
  <si>
    <t>#982</t>
  </si>
  <si>
    <t>#983</t>
  </si>
  <si>
    <t>#984</t>
  </si>
  <si>
    <t>#985</t>
  </si>
  <si>
    <t>#986</t>
  </si>
  <si>
    <t>#987</t>
  </si>
  <si>
    <t>#988</t>
  </si>
  <si>
    <t>#989</t>
  </si>
  <si>
    <t>#990</t>
  </si>
  <si>
    <t>#991</t>
  </si>
  <si>
    <t>#992</t>
  </si>
  <si>
    <t>#993</t>
  </si>
  <si>
    <t>#994</t>
  </si>
  <si>
    <t>#995</t>
  </si>
  <si>
    <t>#996</t>
  </si>
  <si>
    <t>#997</t>
  </si>
  <si>
    <t>#998</t>
  </si>
  <si>
    <t>#999</t>
  </si>
  <si>
    <t>#1000</t>
  </si>
  <si>
    <t>#1001</t>
  </si>
  <si>
    <t>#1002</t>
  </si>
  <si>
    <t>#1003</t>
  </si>
  <si>
    <t>#1004</t>
  </si>
  <si>
    <t>#1005</t>
  </si>
  <si>
    <t>#1006</t>
  </si>
  <si>
    <t>#1007</t>
  </si>
  <si>
    <t>#1008</t>
  </si>
  <si>
    <t>#1009</t>
  </si>
  <si>
    <t>#1010</t>
  </si>
  <si>
    <t>#1011</t>
  </si>
  <si>
    <t>#1012</t>
  </si>
  <si>
    <t>#1013</t>
  </si>
  <si>
    <t>#1014</t>
  </si>
  <si>
    <t>#1015</t>
  </si>
  <si>
    <t>#1016</t>
  </si>
  <si>
    <t>#1017</t>
  </si>
  <si>
    <t>#1018</t>
  </si>
  <si>
    <t>#1019</t>
  </si>
  <si>
    <t>#1020</t>
  </si>
  <si>
    <t>#1021</t>
  </si>
  <si>
    <t>#1022</t>
  </si>
  <si>
    <t>#1023</t>
  </si>
  <si>
    <t>#1024</t>
  </si>
  <si>
    <t>#1025</t>
  </si>
  <si>
    <t>#1026</t>
  </si>
  <si>
    <t>#1027</t>
  </si>
  <si>
    <t>#1028</t>
  </si>
  <si>
    <t>#1029</t>
  </si>
  <si>
    <t>#1030</t>
  </si>
  <si>
    <t>#1031</t>
  </si>
  <si>
    <t>#1032</t>
  </si>
  <si>
    <t>#1033</t>
  </si>
  <si>
    <t>#1034</t>
  </si>
  <si>
    <t>#1035</t>
  </si>
  <si>
    <t>#1036</t>
  </si>
  <si>
    <t>#1037</t>
  </si>
  <si>
    <t>#1038</t>
  </si>
  <si>
    <t>#1039</t>
  </si>
  <si>
    <t>#1040</t>
  </si>
  <si>
    <t>#1041</t>
  </si>
  <si>
    <t>#1042</t>
  </si>
  <si>
    <t>#1043</t>
  </si>
  <si>
    <t>#1044</t>
  </si>
  <si>
    <t>#1045</t>
  </si>
  <si>
    <t>#1046</t>
  </si>
  <si>
    <t>#1047</t>
  </si>
  <si>
    <t>#1048</t>
  </si>
  <si>
    <t>#1049</t>
  </si>
  <si>
    <t>#1050</t>
  </si>
  <si>
    <t>#1051</t>
  </si>
  <si>
    <t>#1052</t>
  </si>
  <si>
    <t>#1053</t>
  </si>
  <si>
    <t>#1054</t>
  </si>
  <si>
    <t>#1055</t>
  </si>
  <si>
    <t>#1056</t>
  </si>
  <si>
    <t>#1057</t>
  </si>
  <si>
    <t>#1058</t>
  </si>
  <si>
    <t>#1059</t>
  </si>
  <si>
    <t>#1060</t>
  </si>
  <si>
    <t>#1061</t>
  </si>
  <si>
    <t>#1062</t>
  </si>
  <si>
    <t>#1063</t>
  </si>
  <si>
    <t>#1064</t>
  </si>
  <si>
    <t>#1065</t>
  </si>
  <si>
    <t>#1066</t>
  </si>
  <si>
    <t>#1067</t>
  </si>
  <si>
    <t>#1068</t>
  </si>
  <si>
    <t>#1069</t>
  </si>
  <si>
    <t>#1070</t>
  </si>
  <si>
    <t>#1071</t>
  </si>
  <si>
    <t>#1072</t>
  </si>
  <si>
    <t>#1073</t>
  </si>
  <si>
    <t>#1074</t>
  </si>
  <si>
    <t>#1075</t>
  </si>
  <si>
    <t>#1076</t>
  </si>
  <si>
    <t>#1077</t>
  </si>
  <si>
    <t>#1078</t>
  </si>
  <si>
    <t>#1079</t>
  </si>
  <si>
    <t>#1080</t>
  </si>
  <si>
    <t>#1081</t>
  </si>
  <si>
    <t>#1082</t>
  </si>
  <si>
    <t>#1083</t>
  </si>
  <si>
    <t>#1084</t>
  </si>
  <si>
    <t>#1085</t>
  </si>
  <si>
    <t>#1086</t>
  </si>
  <si>
    <t>#1087</t>
  </si>
  <si>
    <t>#1088</t>
  </si>
  <si>
    <t>#1089</t>
  </si>
  <si>
    <t>#1090</t>
  </si>
  <si>
    <t>#1091</t>
  </si>
  <si>
    <t>#1092</t>
  </si>
  <si>
    <t>#1093</t>
  </si>
  <si>
    <t>#1094</t>
  </si>
  <si>
    <t>#1095</t>
  </si>
  <si>
    <t>#1096</t>
  </si>
  <si>
    <t>#1097</t>
  </si>
  <si>
    <t>#1098</t>
  </si>
  <si>
    <t>#1099</t>
  </si>
  <si>
    <t>#1100</t>
  </si>
  <si>
    <t>#1101</t>
  </si>
  <si>
    <t>ObjectID *</t>
  </si>
  <si>
    <t>Shape *</t>
  </si>
  <si>
    <t>Join_Count</t>
  </si>
  <si>
    <t>TARGET_FID</t>
  </si>
  <si>
    <t>JOIN_FID</t>
  </si>
  <si>
    <t>POI ID</t>
  </si>
  <si>
    <t>LATITUDE</t>
  </si>
  <si>
    <t>LONGITUDE</t>
  </si>
  <si>
    <t>Average of Rating</t>
  </si>
  <si>
    <t>National Risk Index ID</t>
  </si>
  <si>
    <t>State Name</t>
  </si>
  <si>
    <t>State Name Abbreviation</t>
  </si>
  <si>
    <t>State FIPS Code</t>
  </si>
  <si>
    <t>County Name</t>
  </si>
  <si>
    <t>County Type</t>
  </si>
  <si>
    <t>County FIPS Code</t>
  </si>
  <si>
    <t>State-County FIPS Code</t>
  </si>
  <si>
    <t>Population (2020)</t>
  </si>
  <si>
    <t>Building Value ($)</t>
  </si>
  <si>
    <t>Agriculture Value ($)</t>
  </si>
  <si>
    <t>Area (sq mi)</t>
  </si>
  <si>
    <t>National Risk Index - Value - Composite</t>
  </si>
  <si>
    <t>National Risk Index - Score - Composite</t>
  </si>
  <si>
    <t>Column1</t>
  </si>
  <si>
    <t>Column2</t>
  </si>
  <si>
    <t>Column22</t>
  </si>
  <si>
    <t>Column23</t>
  </si>
  <si>
    <t>Point</t>
  </si>
  <si>
    <t>C12083</t>
  </si>
  <si>
    <t>Florida</t>
  </si>
  <si>
    <t>FL</t>
  </si>
  <si>
    <t>Marion</t>
  </si>
  <si>
    <t>County</t>
  </si>
  <si>
    <t>Truckerpath</t>
  </si>
  <si>
    <t>C22105</t>
  </si>
  <si>
    <t>Louisiana</t>
  </si>
  <si>
    <t>LA</t>
  </si>
  <si>
    <t>Tangipahoa</t>
  </si>
  <si>
    <t>Parish</t>
  </si>
  <si>
    <t>C32003</t>
  </si>
  <si>
    <t>Nevada</t>
  </si>
  <si>
    <t>NV</t>
  </si>
  <si>
    <t>Clark</t>
  </si>
  <si>
    <t>C32031</t>
  </si>
  <si>
    <t>Washoe</t>
  </si>
  <si>
    <t>C40109</t>
  </si>
  <si>
    <t>Oklahoma</t>
  </si>
  <si>
    <t>OK</t>
  </si>
  <si>
    <t>C48029</t>
  </si>
  <si>
    <t>Texas</t>
  </si>
  <si>
    <t>TX</t>
  </si>
  <si>
    <t>Bexar</t>
  </si>
  <si>
    <t>C06037</t>
  </si>
  <si>
    <t>California</t>
  </si>
  <si>
    <t>CA</t>
  </si>
  <si>
    <t>Los Angeles</t>
  </si>
  <si>
    <t>C12009</t>
  </si>
  <si>
    <t>Brevard</t>
  </si>
  <si>
    <t>C12015</t>
  </si>
  <si>
    <t>Charlotte</t>
  </si>
  <si>
    <t>C06071</t>
  </si>
  <si>
    <t>San Bernardino</t>
  </si>
  <si>
    <t>C12071</t>
  </si>
  <si>
    <t>Lee</t>
  </si>
  <si>
    <t>C47037</t>
  </si>
  <si>
    <t>Tennessee</t>
  </si>
  <si>
    <t>TN</t>
  </si>
  <si>
    <t>Davidson</t>
  </si>
  <si>
    <t>C04013</t>
  </si>
  <si>
    <t>Arizona</t>
  </si>
  <si>
    <t>AZ</t>
  </si>
  <si>
    <t>Maricopa</t>
  </si>
  <si>
    <t>C29189</t>
  </si>
  <si>
    <t>Missouri</t>
  </si>
  <si>
    <t>MO</t>
  </si>
  <si>
    <t>St. Louis</t>
  </si>
  <si>
    <t>C49049</t>
  </si>
  <si>
    <t>Utah</t>
  </si>
  <si>
    <t>UT</t>
  </si>
  <si>
    <t>C29095</t>
  </si>
  <si>
    <t>Jackson</t>
  </si>
  <si>
    <t>C06077</t>
  </si>
  <si>
    <t>San Joaquin</t>
  </si>
  <si>
    <t>C12086</t>
  </si>
  <si>
    <t>Miami-Dade</t>
  </si>
  <si>
    <t>C06067</t>
  </si>
  <si>
    <t>Sacramento</t>
  </si>
  <si>
    <t>C45051</t>
  </si>
  <si>
    <t>South Carolina</t>
  </si>
  <si>
    <t>SC</t>
  </si>
  <si>
    <t>Horry</t>
  </si>
  <si>
    <t>C06029</t>
  </si>
  <si>
    <t>Kern</t>
  </si>
  <si>
    <t>C12111</t>
  </si>
  <si>
    <t>St. Lucie</t>
  </si>
  <si>
    <t>C48201</t>
  </si>
  <si>
    <t>Harris</t>
  </si>
  <si>
    <t>C49035</t>
  </si>
  <si>
    <t>Salt Lake</t>
  </si>
  <si>
    <t>C06065</t>
  </si>
  <si>
    <t>Riverside</t>
  </si>
  <si>
    <t>C41047</t>
  </si>
  <si>
    <t>Oregon</t>
  </si>
  <si>
    <t>OR</t>
  </si>
  <si>
    <t>C41039</t>
  </si>
  <si>
    <t>Lane</t>
  </si>
  <si>
    <t>C48121</t>
  </si>
  <si>
    <t>Denton</t>
  </si>
  <si>
    <t>C48113</t>
  </si>
  <si>
    <t>Dallas</t>
  </si>
  <si>
    <t>C48215</t>
  </si>
  <si>
    <t>Hidalgo</t>
  </si>
  <si>
    <t>C12057</t>
  </si>
  <si>
    <t>Hillsborough</t>
  </si>
  <si>
    <t>C22055</t>
  </si>
  <si>
    <t>Lafayette</t>
  </si>
  <si>
    <t>C22103</t>
  </si>
  <si>
    <t>St. Tammany</t>
  </si>
  <si>
    <t>C12061</t>
  </si>
  <si>
    <t>Indian River</t>
  </si>
  <si>
    <t>C53061</t>
  </si>
  <si>
    <t>Washington</t>
  </si>
  <si>
    <t>WA</t>
  </si>
  <si>
    <t>Snohomish</t>
  </si>
  <si>
    <t>C53033</t>
  </si>
  <si>
    <t>King</t>
  </si>
  <si>
    <t>C41051</t>
  </si>
  <si>
    <t>Multnomah</t>
  </si>
  <si>
    <t>C27053</t>
  </si>
  <si>
    <t>Minnesota</t>
  </si>
  <si>
    <t>MN</t>
  </si>
  <si>
    <t>Hennepin</t>
  </si>
  <si>
    <t>C26163</t>
  </si>
  <si>
    <t>Michigan</t>
  </si>
  <si>
    <t>MI</t>
  </si>
  <si>
    <t>Wayne</t>
  </si>
  <si>
    <t>C36103</t>
  </si>
  <si>
    <t>New York</t>
  </si>
  <si>
    <t>NY</t>
  </si>
  <si>
    <t>Suffolk</t>
  </si>
  <si>
    <t>C25017</t>
  </si>
  <si>
    <t>Massachusetts</t>
  </si>
  <si>
    <t>MA</t>
  </si>
  <si>
    <t>Middlesex</t>
  </si>
  <si>
    <t>C34003</t>
  </si>
  <si>
    <t>New Jersey</t>
  </si>
  <si>
    <t>NJ</t>
  </si>
  <si>
    <t>Bergen</t>
  </si>
  <si>
    <t>C17031</t>
  </si>
  <si>
    <t>Illinois</t>
  </si>
  <si>
    <t>IL</t>
  </si>
  <si>
    <t>Cook</t>
  </si>
  <si>
    <t>C34023</t>
  </si>
  <si>
    <t>C06099</t>
  </si>
  <si>
    <t>Stanislaus</t>
  </si>
  <si>
    <t>C06085</t>
  </si>
  <si>
    <t>Santa Clara</t>
  </si>
  <si>
    <t>C06019</t>
  </si>
  <si>
    <t>Fresno</t>
  </si>
  <si>
    <t>C06053</t>
  </si>
  <si>
    <t>Monterey</t>
  </si>
  <si>
    <t>C06107</t>
  </si>
  <si>
    <t>Tulare</t>
  </si>
  <si>
    <t>C34001</t>
  </si>
  <si>
    <t>Atlantic</t>
  </si>
  <si>
    <t>C06083</t>
  </si>
  <si>
    <t>Santa Barbara</t>
  </si>
  <si>
    <t>C40143</t>
  </si>
  <si>
    <t>Tulsa</t>
  </si>
  <si>
    <t>C06073</t>
  </si>
  <si>
    <t>San Diego</t>
  </si>
  <si>
    <t>C06025</t>
  </si>
  <si>
    <t>Imperial</t>
  </si>
  <si>
    <t>C48303</t>
  </si>
  <si>
    <t>Lubbock</t>
  </si>
  <si>
    <t>C37133</t>
  </si>
  <si>
    <t>North Carolina</t>
  </si>
  <si>
    <t>NC</t>
  </si>
  <si>
    <t>Onslow</t>
  </si>
  <si>
    <t>C48439</t>
  </si>
  <si>
    <t>Tarrant</t>
  </si>
  <si>
    <t>C01073</t>
  </si>
  <si>
    <t>Alabama</t>
  </si>
  <si>
    <t>AL</t>
  </si>
  <si>
    <t>Jefferson</t>
  </si>
  <si>
    <t>C45019</t>
  </si>
  <si>
    <t>Charleston</t>
  </si>
  <si>
    <t>C13051</t>
  </si>
  <si>
    <t>Georgia</t>
  </si>
  <si>
    <t>GA</t>
  </si>
  <si>
    <t>Chatham</t>
  </si>
  <si>
    <t>C48453</t>
  </si>
  <si>
    <t>Travis</t>
  </si>
  <si>
    <t>C01097</t>
  </si>
  <si>
    <t>Mobile</t>
  </si>
  <si>
    <t>C12031</t>
  </si>
  <si>
    <t>Duval</t>
  </si>
  <si>
    <t>C48339</t>
  </si>
  <si>
    <t>Montgomery</t>
  </si>
  <si>
    <t>C01003</t>
  </si>
  <si>
    <t>Baldwin</t>
  </si>
  <si>
    <t>C48361</t>
  </si>
  <si>
    <t>Orange</t>
  </si>
  <si>
    <t>C06059</t>
  </si>
  <si>
    <t>C12105</t>
  </si>
  <si>
    <t>Polk</t>
  </si>
  <si>
    <t>C12011</t>
  </si>
  <si>
    <t>Broward</t>
  </si>
  <si>
    <t>C12095</t>
  </si>
  <si>
    <t>C12113</t>
  </si>
  <si>
    <t>Santa Rosa</t>
  </si>
  <si>
    <t>C12033</t>
  </si>
  <si>
    <t>Escambia</t>
  </si>
  <si>
    <t>C12099</t>
  </si>
  <si>
    <t>Palm Beach</t>
  </si>
  <si>
    <t>C12005</t>
  </si>
  <si>
    <t>Bay</t>
  </si>
  <si>
    <t>C22033</t>
  </si>
  <si>
    <t>East Baton Rouge</t>
  </si>
  <si>
    <t>C22063</t>
  </si>
  <si>
    <t>Livingston</t>
  </si>
  <si>
    <t>C22109</t>
  </si>
  <si>
    <t>Terrebonne</t>
  </si>
  <si>
    <t>C22019</t>
  </si>
  <si>
    <t>Calcasieu</t>
  </si>
  <si>
    <t>C22071</t>
  </si>
  <si>
    <t>Orleans</t>
  </si>
  <si>
    <t>C22005</t>
  </si>
  <si>
    <t>Ascension</t>
  </si>
  <si>
    <t>C26125</t>
  </si>
  <si>
    <t>Oakland</t>
  </si>
  <si>
    <t>C28047</t>
  </si>
  <si>
    <t>Mississippi</t>
  </si>
  <si>
    <t>MS</t>
  </si>
  <si>
    <t>Harrison</t>
  </si>
  <si>
    <t>C28059</t>
  </si>
  <si>
    <t>C37129</t>
  </si>
  <si>
    <t>New Hanover</t>
  </si>
  <si>
    <t>C47157</t>
  </si>
  <si>
    <t>Shelby</t>
  </si>
  <si>
    <t>C48157</t>
  </si>
  <si>
    <t>Fort Bend</t>
  </si>
  <si>
    <t>C48355</t>
  </si>
  <si>
    <t>Nueces</t>
  </si>
  <si>
    <t>C48061</t>
  </si>
  <si>
    <t>Cameron</t>
  </si>
  <si>
    <t>C49053</t>
  </si>
  <si>
    <t>C53053</t>
  </si>
  <si>
    <t>Pierce</t>
  </si>
  <si>
    <t>C06113</t>
  </si>
  <si>
    <t>Yolo</t>
  </si>
  <si>
    <t>C09001</t>
  </si>
  <si>
    <t>Connecticut</t>
  </si>
  <si>
    <t>CT</t>
  </si>
  <si>
    <t>Fairfield</t>
  </si>
  <si>
    <t>C12081</t>
  </si>
  <si>
    <t>Manatee</t>
  </si>
  <si>
    <t>C45035</t>
  </si>
  <si>
    <t>Dorchester</t>
  </si>
  <si>
    <t>C06111</t>
  </si>
  <si>
    <t>Ventura</t>
  </si>
  <si>
    <t>C48039</t>
  </si>
  <si>
    <t>Brazoria</t>
  </si>
  <si>
    <t>C06095</t>
  </si>
  <si>
    <t>Solano</t>
  </si>
  <si>
    <t>C06101</t>
  </si>
  <si>
    <t>Sutter</t>
  </si>
  <si>
    <t>C48245</t>
  </si>
  <si>
    <t>C45015</t>
  </si>
  <si>
    <t>Berkeley</t>
  </si>
  <si>
    <t>C22051</t>
  </si>
  <si>
    <t>C48167</t>
  </si>
  <si>
    <t>Galveston</t>
  </si>
  <si>
    <t>C06001</t>
  </si>
  <si>
    <t>Alameda</t>
  </si>
  <si>
    <t>C37019</t>
  </si>
  <si>
    <t>Brunswick</t>
  </si>
  <si>
    <t>C48085</t>
  </si>
  <si>
    <t>Collin</t>
  </si>
  <si>
    <t>C06097</t>
  </si>
  <si>
    <t>Sonoma</t>
  </si>
  <si>
    <t>C21111</t>
  </si>
  <si>
    <t>Kentucky</t>
  </si>
  <si>
    <t>KY</t>
  </si>
  <si>
    <t>C12103</t>
  </si>
  <si>
    <t>Pinellas</t>
  </si>
  <si>
    <t>C12053</t>
  </si>
  <si>
    <t>Hernando</t>
  </si>
  <si>
    <t>C34025</t>
  </si>
  <si>
    <t>Monmouth</t>
  </si>
  <si>
    <t>C36047</t>
  </si>
  <si>
    <t>Kings</t>
  </si>
  <si>
    <t>C12101</t>
  </si>
  <si>
    <t>Pasco</t>
  </si>
  <si>
    <t>C12127</t>
  </si>
  <si>
    <t>Volusia</t>
  </si>
  <si>
    <t>C53067</t>
  </si>
  <si>
    <t>Thurston</t>
  </si>
  <si>
    <t>C31055</t>
  </si>
  <si>
    <t>Nebraska</t>
  </si>
  <si>
    <t>NE</t>
  </si>
  <si>
    <t>Douglas</t>
  </si>
  <si>
    <t>Latitude</t>
  </si>
  <si>
    <t>Longitude</t>
  </si>
  <si>
    <t>Main Data Set</t>
  </si>
  <si>
    <t>30.037-94.1561</t>
  </si>
  <si>
    <t>33.03876-80.142235</t>
  </si>
  <si>
    <t>30.872861-88.046869</t>
  </si>
  <si>
    <t>30.451957-90.957431</t>
  </si>
  <si>
    <t>30.283979-81.984213</t>
  </si>
  <si>
    <t>27.413892-80.400146</t>
  </si>
  <si>
    <t>29.268327-82.191583</t>
  </si>
  <si>
    <t>41.091721-74.155383</t>
  </si>
  <si>
    <t>36.665605-121.629883</t>
  </si>
  <si>
    <t>29.024514-82.159188</t>
  </si>
  <si>
    <t>30.55941-88.205244</t>
  </si>
  <si>
    <t>32.569229-116.952564</t>
  </si>
  <si>
    <t>29.799918-95.267751</t>
  </si>
  <si>
    <t>45.048383-122.975206</t>
  </si>
  <si>
    <t>29.26583-82.188904</t>
  </si>
  <si>
    <t>30.112464-93.821772</t>
  </si>
  <si>
    <t>32.957734-97.306777</t>
  </si>
  <si>
    <t>28.118173-81.638422</t>
  </si>
  <si>
    <t>28.326345-82.321754</t>
  </si>
  <si>
    <t>37.756119-121.144322</t>
  </si>
  <si>
    <t>38.117877-121.394173</t>
  </si>
  <si>
    <t>29.794931-95.032926</t>
  </si>
  <si>
    <t>30.193038-95.193116</t>
  </si>
  <si>
    <t>37.060669-113.582159</t>
  </si>
  <si>
    <t>30.654386-87.759422</t>
  </si>
  <si>
    <t>33.431284-112.591725</t>
  </si>
  <si>
    <t>32.94432-112.733253</t>
  </si>
  <si>
    <t>33.717419-116.171266</t>
  </si>
  <si>
    <t>36.180909-119.330122</t>
  </si>
  <si>
    <t>28.155314-81.800734</t>
  </si>
  <si>
    <t>29.339663-81.13461</t>
  </si>
  <si>
    <t>30.253127-93.013108</t>
  </si>
  <si>
    <t>30.17292-93.58812</t>
  </si>
  <si>
    <t>30.452073-88.93331</t>
  </si>
  <si>
    <t>36.381561-114.896529</t>
  </si>
  <si>
    <t>35.594066-97.436685</t>
  </si>
  <si>
    <t>35.377871-97.495873</t>
  </si>
  <si>
    <t>45.543612-122.391721</t>
  </si>
  <si>
    <t>35.075135-89.95095</t>
  </si>
  <si>
    <t>36.205575-86.771637</t>
  </si>
  <si>
    <t>33.345047-96.584193</t>
  </si>
  <si>
    <t>32.640809-96.839275</t>
  </si>
  <si>
    <t>26.385897-98.141242</t>
  </si>
  <si>
    <t>32.598737-97.317578</t>
  </si>
  <si>
    <t>32.623952-96.69378</t>
  </si>
  <si>
    <t>29.31101-98.617826</t>
  </si>
  <si>
    <t>47.245328-122.384434</t>
  </si>
  <si>
    <t>30.4985-88.3336</t>
  </si>
  <si>
    <t>30.2855-81.9841</t>
  </si>
  <si>
    <t>45.5438-122.3958</t>
  </si>
  <si>
    <t>34.8537-117.0888</t>
  </si>
  <si>
    <t>34.992-118.9412</t>
  </si>
  <si>
    <t>35.615131-119.658782</t>
  </si>
  <si>
    <t>34.854721-117.087156</t>
  </si>
  <si>
    <t>34.409148-117.398565</t>
  </si>
  <si>
    <t>33.903033-116.546529</t>
  </si>
  <si>
    <t>33.81822-116.403606</t>
  </si>
  <si>
    <t>36.162635-95.832356</t>
  </si>
  <si>
    <t>33.460873-112.2054</t>
  </si>
  <si>
    <t>33.593087-101.841623</t>
  </si>
  <si>
    <t>32.642029-96.780882</t>
  </si>
  <si>
    <t>32.657082-96.751453</t>
  </si>
  <si>
    <t>32.591558-96.680579</t>
  </si>
  <si>
    <t>33.321634-87.046503</t>
  </si>
  <si>
    <t>33.562347-86.83154</t>
  </si>
  <si>
    <t>32.188259-81.195549</t>
  </si>
  <si>
    <t>29.279543-98.669314</t>
  </si>
  <si>
    <t>29.446787-98.361556</t>
  </si>
  <si>
    <t>27.449632-80.398071</t>
  </si>
  <si>
    <t>30.420777-89.137685</t>
  </si>
  <si>
    <t>33.193532-80.602151</t>
  </si>
  <si>
    <t>33.344772-96.588958</t>
  </si>
  <si>
    <t>26.336076-98.142991</t>
  </si>
  <si>
    <t>29.220032-98.415082</t>
  </si>
  <si>
    <t>30.438282-88.529199</t>
  </si>
  <si>
    <t>29.439983-98.380264</t>
  </si>
  <si>
    <t>35.609695-115.391695</t>
  </si>
  <si>
    <t>27.445606-80.398175</t>
  </si>
  <si>
    <t>26.71396-81.81507</t>
  </si>
  <si>
    <t>46.954224-122.935252</t>
  </si>
  <si>
    <t>30.742-88.1108</t>
  </si>
  <si>
    <t>41.663639-87.701114</t>
  </si>
  <si>
    <t>29.7716-95.124779</t>
  </si>
  <si>
    <t>41.312512-96.324373</t>
  </si>
  <si>
    <t>28.243773-81.657694</t>
  </si>
  <si>
    <t>41.75412-87.799057</t>
  </si>
  <si>
    <t>29.714342-95.196028</t>
  </si>
  <si>
    <t>30.371514-81.764116</t>
  </si>
  <si>
    <t>33.457995-112.23908</t>
  </si>
  <si>
    <t>32.072302-81.199597</t>
  </si>
  <si>
    <t>32.903967-79.98522</t>
  </si>
  <si>
    <t>38.793405-90.448305</t>
  </si>
  <si>
    <t>30.419116-89.190218</t>
  </si>
  <si>
    <t>41.599769-87.579831</t>
  </si>
  <si>
    <t>37.465164-121.165039</t>
  </si>
  <si>
    <t>26.182717-98.06724</t>
  </si>
  <si>
    <t>34.816763-118.887325</t>
  </si>
  <si>
    <t>35.353857-119.331024</t>
  </si>
  <si>
    <t>36.180434-119.333018</t>
  </si>
  <si>
    <t>29.267562-82.198425</t>
  </si>
  <si>
    <t>25.954858-97.418534</t>
  </si>
  <si>
    <t>27.872889-81.593219</t>
  </si>
  <si>
    <t>25.884676-80.365669</t>
  </si>
  <si>
    <t>32.841938-97.341729</t>
  </si>
  <si>
    <t>30.291386-81.985123</t>
  </si>
  <si>
    <t>33.278584-115.966304</t>
  </si>
  <si>
    <t>34.904052-116.887216</t>
  </si>
  <si>
    <t>33.765445-112.514111</t>
  </si>
  <si>
    <t>33.414685-111.995614</t>
  </si>
  <si>
    <t>32.930277-112.673386</t>
  </si>
  <si>
    <t>Store_ID</t>
  </si>
  <si>
    <t>Name</t>
  </si>
  <si>
    <t>State</t>
  </si>
  <si>
    <t>City</t>
  </si>
  <si>
    <t>County_Name</t>
  </si>
  <si>
    <t>Zip</t>
  </si>
  <si>
    <t>Address</t>
  </si>
  <si>
    <t>Interstate_or_Highway</t>
  </si>
  <si>
    <t>Parking_Spaces</t>
  </si>
  <si>
    <t>Diesel_Lanes</t>
  </si>
  <si>
    <t>Bulk_DEF_Lanes</t>
  </si>
  <si>
    <t>Unleaded</t>
  </si>
  <si>
    <t>Midgrade</t>
  </si>
  <si>
    <t>Premium</t>
  </si>
  <si>
    <t>Diesel</t>
  </si>
  <si>
    <t>Biodiesel</t>
  </si>
  <si>
    <t>Bulk_Propane</t>
  </si>
  <si>
    <t>CNG</t>
  </si>
  <si>
    <t>EV_Level2</t>
  </si>
  <si>
    <t>EV_Level3</t>
  </si>
  <si>
    <t>EV_Tesla_Level2</t>
  </si>
  <si>
    <t>EV_Tesla_Level3</t>
  </si>
  <si>
    <t>Showers</t>
  </si>
  <si>
    <t>Laundry</t>
  </si>
  <si>
    <t>Overnight_Parking</t>
  </si>
  <si>
    <t>Private_Showers</t>
  </si>
  <si>
    <t>Tire_Care</t>
  </si>
  <si>
    <t>Dog_Park</t>
  </si>
  <si>
    <t>RF_Service</t>
  </si>
  <si>
    <t>Restaurant</t>
  </si>
  <si>
    <t>ATM</t>
  </si>
  <si>
    <t>Propane_Tank_Exchange</t>
  </si>
  <si>
    <t>RV_Du</t>
  </si>
  <si>
    <t>Light_Mechanical</t>
  </si>
  <si>
    <t>All_Major_Credit_Cards</t>
  </si>
  <si>
    <t>Apple_Pay</t>
  </si>
  <si>
    <t>Samsung_Pay</t>
  </si>
  <si>
    <t>Cash_Accepted</t>
  </si>
  <si>
    <t>EBT_SNAP</t>
  </si>
  <si>
    <t>Comdata</t>
  </si>
  <si>
    <t>Fleet_One</t>
  </si>
  <si>
    <t>ComCheck</t>
  </si>
  <si>
    <t>Love_Express</t>
  </si>
  <si>
    <t>Voyager</t>
  </si>
  <si>
    <t>T-Chek</t>
  </si>
  <si>
    <t>Debit</t>
  </si>
  <si>
    <t>Android_Pay</t>
  </si>
  <si>
    <t>My_Love_Rewards</t>
  </si>
  <si>
    <t>Loves_Gift Card</t>
  </si>
  <si>
    <t>NRI_ID</t>
  </si>
  <si>
    <t>NRI_Value_Coosite</t>
  </si>
  <si>
    <t>NRI_Score_Coosite</t>
  </si>
  <si>
    <t>NRI_Rating_Coosite</t>
  </si>
  <si>
    <t>NRI_State_Percentile_Coosite</t>
  </si>
  <si>
    <t>Population_2020</t>
  </si>
  <si>
    <t>Building_Value</t>
  </si>
  <si>
    <t>Agriculture_Value</t>
  </si>
  <si>
    <t>Area_sq_mi</t>
  </si>
  <si>
    <t>State_FIPS_Code</t>
  </si>
  <si>
    <t>County_FIPS_Code</t>
  </si>
  <si>
    <t>State_County_FIPS_Code</t>
  </si>
  <si>
    <t>OBJECTID</t>
  </si>
  <si>
    <t>Shape_Length</t>
  </si>
  <si>
    <t>Shape_Area</t>
  </si>
  <si>
    <t>Loves</t>
  </si>
  <si>
    <t>Tacoma</t>
  </si>
  <si>
    <t>1501 33rd Ave E</t>
  </si>
  <si>
    <t>I-5 / 136B EB/136 WB</t>
  </si>
  <si>
    <t>N</t>
  </si>
  <si>
    <t>Y</t>
  </si>
  <si>
    <t>Godfather's Pizza,Subway,Chicken Drumsticks,Salads/Parfaits,Salads/Wraps/Sub-Sandwiches/Parfaits,Sandwiches,Tacos</t>
  </si>
  <si>
    <t>&lt;Null&gt;</t>
  </si>
  <si>
    <t>Relatively High</t>
  </si>
  <si>
    <t>1.60705E+11</t>
  </si>
  <si>
    <t>Troutdale</t>
  </si>
  <si>
    <t>400 NW Frontage Rd</t>
  </si>
  <si>
    <t>I-84 / 17</t>
  </si>
  <si>
    <t>Chester's,Chicken Drumsticks,Salads/Parfaits,Salads/Wraps/Sub-Sandwiches/Parfaits,Sandwiches,Tacos</t>
  </si>
  <si>
    <t>1.62716E+11</t>
  </si>
  <si>
    <t>Lodi</t>
  </si>
  <si>
    <t>15250 North Thornton Rd</t>
  </si>
  <si>
    <t>I-5 / 485</t>
  </si>
  <si>
    <t>Arby's,Chicken Drumsticks,Salads/Parfaits,Salads/Wraps/Sub-Sandwiches/Parfaits,Sandwiches,Tacos</t>
  </si>
  <si>
    <t>1.39591E+11</t>
  </si>
  <si>
    <t xml:space="preserve">Ripon </t>
  </si>
  <si>
    <t>1553 Colony Rd.</t>
  </si>
  <si>
    <t>CA Hwy-99 / 237B</t>
  </si>
  <si>
    <t>Patterson</t>
  </si>
  <si>
    <t>55 S Rogers Rd</t>
  </si>
  <si>
    <t>I-5 / 434/Sperry Ave</t>
  </si>
  <si>
    <t>1.00451E+11</t>
  </si>
  <si>
    <t>Salinas</t>
  </si>
  <si>
    <t>1264 De La Torre</t>
  </si>
  <si>
    <t>US Hwy-101 / 326A</t>
  </si>
  <si>
    <t>Salt Lake City</t>
  </si>
  <si>
    <t>25 N. Redwood Rd.</t>
  </si>
  <si>
    <t>I-80 / 118</t>
  </si>
  <si>
    <t>1.72211E+11</t>
  </si>
  <si>
    <t>Springville</t>
  </si>
  <si>
    <t>358 South 2200 West</t>
  </si>
  <si>
    <t>I-15 / 260</t>
  </si>
  <si>
    <t>Chester's,McDonald's,Chicken Drumsticks,Salads/Parfaits,Salads/Wraps/Sub-Sandwiches/Parfaits,Sandwiches,Tacos</t>
  </si>
  <si>
    <t>2700 S. Blackstone St.</t>
  </si>
  <si>
    <t>Hwy 99 / 85</t>
  </si>
  <si>
    <t>McDonald's,Subway,Chicken Drumsticks,Salads/Parfaits,Salads/Wraps/Sub-Sandwiches/Parfaits,Sandwiches,Tacos</t>
  </si>
  <si>
    <t>Lost Hills</t>
  </si>
  <si>
    <t>21948 Highway 46</t>
  </si>
  <si>
    <t>I-5 / 278</t>
  </si>
  <si>
    <t>1.46739E+11</t>
  </si>
  <si>
    <t>Bakersfield</t>
  </si>
  <si>
    <t>1500 Taft Hwy</t>
  </si>
  <si>
    <t>CA Hwy-99 / 18/Taft Hwy</t>
  </si>
  <si>
    <t>Tehachapi</t>
  </si>
  <si>
    <t>2000 East Tehachapi Blvd.</t>
  </si>
  <si>
    <t>Hwy 58 / 151</t>
  </si>
  <si>
    <t>McDonald's,Subway,Chicken Drumsticks,Salads/Parfaits,Sandwiches,Tacos</t>
  </si>
  <si>
    <t>Las Vegas</t>
  </si>
  <si>
    <t>12501 Apex Great Basin Pkwy</t>
  </si>
  <si>
    <t>I-15 / 64</t>
  </si>
  <si>
    <t>Godfather's Pizza,Subway,Chicken Drumsticks,Salads/Wraps/Sub-Sandwiches/Parfaits,Sandwiches,Tacos</t>
  </si>
  <si>
    <t>3.9536E+11</t>
  </si>
  <si>
    <t>Boron</t>
  </si>
  <si>
    <t>27201 Boron Frontage Rd N</t>
  </si>
  <si>
    <t>Hwy 58 / 199/Boron Ave</t>
  </si>
  <si>
    <t>Carl's Jr.,Chicken Drumsticks,Salads/Wraps/Sub-Sandwiches/Parfaits,Sandwiches,Tacos</t>
  </si>
  <si>
    <t>Valley</t>
  </si>
  <si>
    <t>26120 E Meigs St</t>
  </si>
  <si>
    <t>Hwy 275 / E Meigs St</t>
  </si>
  <si>
    <t>Subway,Chicken Drumsticks,Salads/Parfaits,Sandwiches,Tacos</t>
  </si>
  <si>
    <t>1.02574E+11</t>
  </si>
  <si>
    <t>Barstow</t>
  </si>
  <si>
    <t>2974 Lenwood Rd.</t>
  </si>
  <si>
    <t>I-15 / 178</t>
  </si>
  <si>
    <t>Godfather's Pizza,Chicken Drumsticks,Sandwiches,Tacos</t>
  </si>
  <si>
    <t>Very High</t>
  </si>
  <si>
    <t>3.77607E+11</t>
  </si>
  <si>
    <t>Elk Grove Village</t>
  </si>
  <si>
    <t>1900 Busse Rd</t>
  </si>
  <si>
    <t>IL Hwy-83 / Pratt Blvd</t>
  </si>
  <si>
    <t>Godfather's Pizza,Chicken Drumsticks,Salads/Parfaits,Sandwiches,Tacos</t>
  </si>
  <si>
    <t>8.93117E+11</t>
  </si>
  <si>
    <t>South Holland</t>
  </si>
  <si>
    <t>1533 E 162nd Street</t>
  </si>
  <si>
    <t>I-94 / 73B @ 162nd St</t>
  </si>
  <si>
    <t>Hardee's,Chicken Drumsticks,Salads/Parfaits,Salads/Wraps/Sub-Sandwiches/Parfaits,Sandwiches,Tacos</t>
  </si>
  <si>
    <t>Coachella</t>
  </si>
  <si>
    <t>45-761 Dillon Rd.</t>
  </si>
  <si>
    <t>I-10 / 146</t>
  </si>
  <si>
    <t>4.18736E+11</t>
  </si>
  <si>
    <t>Westmorland</t>
  </si>
  <si>
    <t>Ierial</t>
  </si>
  <si>
    <t>551 West Main Street</t>
  </si>
  <si>
    <t>Hwy 86 / Martin Rd</t>
  </si>
  <si>
    <t>Buckeye</t>
  </si>
  <si>
    <t>1610 S Miller Rd</t>
  </si>
  <si>
    <t>I-10 / 114</t>
  </si>
  <si>
    <t>Chester's,Godfather's Pizza,Subway,Chicken Drumsticks,Salads/Wraps/Sub-Sandwiches/Parfaits,Sandwiches,Tacos</t>
  </si>
  <si>
    <t>7.61413E+11</t>
  </si>
  <si>
    <t>Bridgeton</t>
  </si>
  <si>
    <t>13945 Missouri Bottom Road</t>
  </si>
  <si>
    <t>Hwy 370 / 9</t>
  </si>
  <si>
    <t>Subway,Wendy's,Chicken Drumsticks,Salads/Wraps/Sub-Sandwiches/Parfaits,Sandwiches,Tacos</t>
  </si>
  <si>
    <t>2.35118E+11</t>
  </si>
  <si>
    <t>Tolleson</t>
  </si>
  <si>
    <t>8313 Roosevelt St</t>
  </si>
  <si>
    <t>I-10 / 135</t>
  </si>
  <si>
    <t>Carl's Jr.,Subway,Chicken Drumsticks,Salads/Parfaits,Salads/Wraps/Sub-Sandwiches/Parfaits,Sandwiches,Tacos</t>
  </si>
  <si>
    <t xml:space="preserve">Chandler </t>
  </si>
  <si>
    <t>7001 W. Sundust Rd.</t>
  </si>
  <si>
    <t>I-10 / 162</t>
  </si>
  <si>
    <t>Arby's,Chicken Drumsticks,Salads/Wraps/Sub-Sandwiches/Parfaits,Sandwiches,Tacos</t>
  </si>
  <si>
    <t>Gila Bend</t>
  </si>
  <si>
    <t>820 W Pima St</t>
  </si>
  <si>
    <t>I-8 / 115</t>
  </si>
  <si>
    <t>Taco Bell,Chicken Drumsticks,Salads/Wraps/Sub-Sandwiches/Parfaits,Sandwiches,Tacos</t>
  </si>
  <si>
    <t>Oklahoma City</t>
  </si>
  <si>
    <t>12225 N I-35</t>
  </si>
  <si>
    <t>I-35 / 137</t>
  </si>
  <si>
    <t>Godfather's Pizza,Subway,Chicken Drumsticks,Salads/Parfaits,Sandwiches,Tacos</t>
  </si>
  <si>
    <t>1.28974E+11</t>
  </si>
  <si>
    <t>845 SE 89th St</t>
  </si>
  <si>
    <t>I-35 / 120</t>
  </si>
  <si>
    <t>Subway</t>
  </si>
  <si>
    <t>Choctaw</t>
  </si>
  <si>
    <t>7401 S. Choctaw Rd.</t>
  </si>
  <si>
    <t>I-40 / 166</t>
  </si>
  <si>
    <t>McDonald's,Subway,Salads/Parfaits,Sandwiches,Tacos</t>
  </si>
  <si>
    <t>Nashville</t>
  </si>
  <si>
    <t>130 W. Trinity Lane</t>
  </si>
  <si>
    <t>I-65 / 87</t>
  </si>
  <si>
    <t>Subway,Chicken Drumsticks,Sandwiches</t>
  </si>
  <si>
    <t>1.40299E+11</t>
  </si>
  <si>
    <t>4221 North Interstate 27</t>
  </si>
  <si>
    <t>I-27 / 8</t>
  </si>
  <si>
    <t>Chester's,Subway,Chicken Drumsticks,Salads/Parfaits,Sandwiches,Tacos</t>
  </si>
  <si>
    <t>Mehis</t>
  </si>
  <si>
    <t>3371 Lamar Ave.</t>
  </si>
  <si>
    <t>I-240 / 21 @ Hwy 78</t>
  </si>
  <si>
    <t>1.78714E+11</t>
  </si>
  <si>
    <t>6421 N I-35</t>
  </si>
  <si>
    <t>I-35 / 471/US-77</t>
  </si>
  <si>
    <t>Godfather's Pizza,Subway,Wendy's,Chicken Drumsticks,Salads/Wraps/Sub-Sandwiches/Parfaits,Sandwiches,Tacos</t>
  </si>
  <si>
    <t>1.58046E+11</t>
  </si>
  <si>
    <t>Anna</t>
  </si>
  <si>
    <t>1701 US Highway 75</t>
  </si>
  <si>
    <t>Hwy 75 / 48</t>
  </si>
  <si>
    <t>Carl's Jr.</t>
  </si>
  <si>
    <t>1.83768E+11</t>
  </si>
  <si>
    <t>Fort Worth</t>
  </si>
  <si>
    <t>200 Garden Acres Dr.</t>
  </si>
  <si>
    <t>I-35W / 40</t>
  </si>
  <si>
    <t>3.17287E+11</t>
  </si>
  <si>
    <t>8800 S. Polk Street</t>
  </si>
  <si>
    <t>I-20 / 466</t>
  </si>
  <si>
    <t>3.88459E+11</t>
  </si>
  <si>
    <t>Hutchins</t>
  </si>
  <si>
    <t>2500 S. I-45</t>
  </si>
  <si>
    <t>I-45 / 272 @ Fulghum Rd</t>
  </si>
  <si>
    <t>Carl's Jr.,Chicken Drumsticks,Salads/Parfaits,Sandwiches,Tacos</t>
  </si>
  <si>
    <t>Garden City</t>
  </si>
  <si>
    <t>2 Sonny Perdue Drive</t>
  </si>
  <si>
    <t>GA Hwy-307 / Sonny Perdue Dr</t>
  </si>
  <si>
    <t>Hardee's,Chicken Drumsticks,Salads/Wraps/Sub-Sandwiches/Parfaits,Sandwiches,Tacos</t>
  </si>
  <si>
    <t>Willis</t>
  </si>
  <si>
    <t>9600 Longstreet Rd</t>
  </si>
  <si>
    <t>I-45 / 95</t>
  </si>
  <si>
    <t>San Antonio</t>
  </si>
  <si>
    <t>11361 S. I-35</t>
  </si>
  <si>
    <t>I-35 / 144 @ Fischer Rd</t>
  </si>
  <si>
    <t>2.74659E+11</t>
  </si>
  <si>
    <t>Vinton</t>
  </si>
  <si>
    <t>2024A West St.</t>
  </si>
  <si>
    <t>I-10 / 7</t>
  </si>
  <si>
    <t>Lake Charles</t>
  </si>
  <si>
    <t>1118 Lowe Grout</t>
  </si>
  <si>
    <t>I-10 / 43 @ Hwy 383</t>
  </si>
  <si>
    <t>Beaumont</t>
  </si>
  <si>
    <t>7495 Smith Rd</t>
  </si>
  <si>
    <t>I-10 / 843/Smith Rd</t>
  </si>
  <si>
    <t>Arby's,Chester's,Godfather's Pizza,Chicken Drumsticks,Salads/Wraps/Sub-Sandwiches/Parfaits,Sandwiches,Tacos</t>
  </si>
  <si>
    <t>Baytown</t>
  </si>
  <si>
    <t>1703 I-10</t>
  </si>
  <si>
    <t>I-10 / 789/Thoson Rd</t>
  </si>
  <si>
    <t>McDonald's,Chicken Drumsticks,Sandwiches,Tacos</t>
  </si>
  <si>
    <t>7.47257E+11</t>
  </si>
  <si>
    <t>Prichard</t>
  </si>
  <si>
    <t>2600 W I-65 Service Rd N</t>
  </si>
  <si>
    <t>I-65 / 8</t>
  </si>
  <si>
    <t>Chester's,Subway,Chicken Drumsticks,Salads/Wraps/Sub-Sandwiches/Parfaits,Sandwiches,Tacos</t>
  </si>
  <si>
    <t>Deer Park</t>
  </si>
  <si>
    <t>7005 Highway 225</t>
  </si>
  <si>
    <t>Hwy 225 / Independence Pkwy</t>
  </si>
  <si>
    <t>Chester's,McDonald's,Salads/Parfaits,Sandwiches,Tacos</t>
  </si>
  <si>
    <t>Loxley</t>
  </si>
  <si>
    <t>126 E Flying K Rd</t>
  </si>
  <si>
    <t>I-10 / 44</t>
  </si>
  <si>
    <t>Irvington</t>
  </si>
  <si>
    <t>8400 County Farm Rd</t>
  </si>
  <si>
    <t>I-10 / 10/County Farm Rd-39S</t>
  </si>
  <si>
    <t>Bojangles,Chicken Drumsticks,Salads/Wraps/Sub-Sandwiches/Parfaits,Sandwiches,Tacos</t>
  </si>
  <si>
    <t>Biloxi</t>
  </si>
  <si>
    <t>11332 Cedar Lake Rd.</t>
  </si>
  <si>
    <t>Gulfport</t>
  </si>
  <si>
    <t>9240 County Farm Rd</t>
  </si>
  <si>
    <t>I-10 / 28</t>
  </si>
  <si>
    <t>Chester's,McDonald's,Chicken Drumsticks,Salads/Parfaits,Sandwiches,Tacos</t>
  </si>
  <si>
    <t>Milton</t>
  </si>
  <si>
    <t>3840 Garcon Point Rd</t>
  </si>
  <si>
    <t>I-10 / 26/Hwy-191 N</t>
  </si>
  <si>
    <t>Angleton</t>
  </si>
  <si>
    <t>19477 FM 523</t>
  </si>
  <si>
    <t>Hwy 288 / FM 523</t>
  </si>
  <si>
    <t>Jacksonville</t>
  </si>
  <si>
    <t>400 Pecan Park Road</t>
  </si>
  <si>
    <t>I-95 / 366</t>
  </si>
  <si>
    <t>1.58486E+11</t>
  </si>
  <si>
    <t>12921 Duval Rd</t>
  </si>
  <si>
    <t>I-295 / 33/Duval Rd</t>
  </si>
  <si>
    <t>Bojangles,Deli,Chicken Drumsticks,Salads/Wraps/Sub-Sandwiches/Parfaits,Sandwiches,Tacos</t>
  </si>
  <si>
    <t>17110 Brandy Branch Rd</t>
  </si>
  <si>
    <t>I-10 / 343/US Hwy-301</t>
  </si>
  <si>
    <t>Bojangles,Godfather's Pizza,Chicken Drumsticks,Salads/Wraps/Sub-Sandwiches/Parfaits,Sandwiches,Tacos</t>
  </si>
  <si>
    <t>Ormond Beach</t>
  </si>
  <si>
    <t>1657 N US Highway 1</t>
  </si>
  <si>
    <t>I-95 / 273</t>
  </si>
  <si>
    <t>Arby's,Chicken Drumsticks,Salads/Parfaits,Sandwiches,Tacos</t>
  </si>
  <si>
    <t>Ocala</t>
  </si>
  <si>
    <t>7791 NW 47th Avenue</t>
  </si>
  <si>
    <t>I-75 / 358</t>
  </si>
  <si>
    <t>Subway,Chicken Drumsticks,Salads/Wraps/Sub-Sandwiches/Parfaits,Sandwiches,Tacos</t>
  </si>
  <si>
    <t>Mims</t>
  </si>
  <si>
    <t>4440 Hwy 46</t>
  </si>
  <si>
    <t>I-95 / 223/FL Hwy-46</t>
  </si>
  <si>
    <t>1.05595E+11</t>
  </si>
  <si>
    <t>Edinburg</t>
  </si>
  <si>
    <t>8420 N Expressway 281</t>
  </si>
  <si>
    <t>Hwy 281 / FM 2812</t>
  </si>
  <si>
    <t>1.01542E+11</t>
  </si>
  <si>
    <t>Davenport</t>
  </si>
  <si>
    <t>45000 Highway 27</t>
  </si>
  <si>
    <t>I-4 / 55 @ Hwy 27 NB</t>
  </si>
  <si>
    <t>1.00745E+11</t>
  </si>
  <si>
    <t>Donna</t>
  </si>
  <si>
    <t>545 W I-2</t>
  </si>
  <si>
    <t>I-2 / 153/Hutto Road</t>
  </si>
  <si>
    <t>Auburndale</t>
  </si>
  <si>
    <t>1800 Highway 559</t>
  </si>
  <si>
    <t>I-4 / 44</t>
  </si>
  <si>
    <t>Harlingen</t>
  </si>
  <si>
    <t>21379 US 77 Expressway</t>
  </si>
  <si>
    <t>I-69 / 30/Teleton St</t>
  </si>
  <si>
    <t>Lake Wales</t>
  </si>
  <si>
    <t>17309 Hwy 27</t>
  </si>
  <si>
    <t>Highway 27 / CR-17B/Hunt Brothers Rd</t>
  </si>
  <si>
    <t>Brownsville</t>
  </si>
  <si>
    <t>3400 Nafta Parkway</t>
  </si>
  <si>
    <t>Hwy 48 / FM 511</t>
  </si>
  <si>
    <t>Chester's,Godfather's Pizza,Chicken Drumsticks,Sandwiches,Tacos</t>
  </si>
  <si>
    <t>Fort Pierce</t>
  </si>
  <si>
    <t>200 S Kings Hwy</t>
  </si>
  <si>
    <t>I-95 / 131</t>
  </si>
  <si>
    <t>7150 Okeechobee Rd.</t>
  </si>
  <si>
    <t>I-95 / 129</t>
  </si>
  <si>
    <t>North Fort Myers</t>
  </si>
  <si>
    <t>17308 Park 78 Drive</t>
  </si>
  <si>
    <t>I-75 / 143</t>
  </si>
  <si>
    <t>1.23308E+11</t>
  </si>
  <si>
    <t>Pilot Dealer</t>
  </si>
  <si>
    <t>1134 Manor St</t>
  </si>
  <si>
    <t>No</t>
  </si>
  <si>
    <t>Pilot Travel Center</t>
  </si>
  <si>
    <t>St. George</t>
  </si>
  <si>
    <t>9587 Charleston Hwy</t>
  </si>
  <si>
    <t>I-95 Exit 82</t>
  </si>
  <si>
    <t>Yes</t>
  </si>
  <si>
    <t>Wendy's</t>
  </si>
  <si>
    <t>Sauk Village</t>
  </si>
  <si>
    <t>1445 E Sauk Trail</t>
  </si>
  <si>
    <t>Hwy 394 &amp; Sauk Trail</t>
  </si>
  <si>
    <t>North Edwards</t>
  </si>
  <si>
    <t>12971 Northgate Blvd</t>
  </si>
  <si>
    <t>Hwy 58  Exit 186</t>
  </si>
  <si>
    <t>Chandler</t>
  </si>
  <si>
    <t>17405 S 40th Street</t>
  </si>
  <si>
    <t>Hwy 202 &amp; 40th</t>
  </si>
  <si>
    <t>Westley</t>
  </si>
  <si>
    <t>7051 McCracken Rd</t>
  </si>
  <si>
    <t>I-5  Exit 441</t>
  </si>
  <si>
    <t>4880 Mountain Creek Pkwy</t>
  </si>
  <si>
    <t>I-20  Exit 458</t>
  </si>
  <si>
    <t>Glendale</t>
  </si>
  <si>
    <t>15112 West Camelback Road</t>
  </si>
  <si>
    <t>Hwy 303 &amp; Camelback Road</t>
  </si>
  <si>
    <t>Jean</t>
  </si>
  <si>
    <t>22535 S Las Vegas Blvd</t>
  </si>
  <si>
    <t>I-15  Exit 12</t>
  </si>
  <si>
    <t>La Porte</t>
  </si>
  <si>
    <t>904 W. Barbours Cut Blvd</t>
  </si>
  <si>
    <t>Bloomington</t>
  </si>
  <si>
    <t>10951 Cedar Ave</t>
  </si>
  <si>
    <t>I-10  Exit 66</t>
  </si>
  <si>
    <t>Mecca</t>
  </si>
  <si>
    <t>90480 66th Ave</t>
  </si>
  <si>
    <t>Hwy 86 and 66th Ave</t>
  </si>
  <si>
    <t>Mercedes</t>
  </si>
  <si>
    <t>8001 E Expressway 83</t>
  </si>
  <si>
    <t>14749 Thornton Road</t>
  </si>
  <si>
    <t>I-5  Exit 485</t>
  </si>
  <si>
    <t>Pearl River</t>
  </si>
  <si>
    <t>65583 Pu Slough Rd</t>
  </si>
  <si>
    <t>I-59 Exit 5A</t>
  </si>
  <si>
    <t>Shell/Flying J</t>
  </si>
  <si>
    <t>1301 Markum Ranch Rd.</t>
  </si>
  <si>
    <t>I-20  Exit 425</t>
  </si>
  <si>
    <t>Arlington</t>
  </si>
  <si>
    <t>1801 Pioneer Hwy</t>
  </si>
  <si>
    <t>I-5  Exit 208</t>
  </si>
  <si>
    <t>1.46472E+11</t>
  </si>
  <si>
    <t>Kentwood</t>
  </si>
  <si>
    <t>802 Avenue G</t>
  </si>
  <si>
    <t>I-55  Exit 61  Hwy 38</t>
  </si>
  <si>
    <t>Flying J</t>
  </si>
  <si>
    <t>Rialto</t>
  </si>
  <si>
    <t>2325 Sierra Lakes Parkway Suite 102</t>
  </si>
  <si>
    <t>Hwy 210  Exit 68</t>
  </si>
  <si>
    <t>Arby's, Cinnabon</t>
  </si>
  <si>
    <t>Colton</t>
  </si>
  <si>
    <t>2300 E Steel Rd Unit E</t>
  </si>
  <si>
    <t>I-10 Exit 73A for East  or 72 for West</t>
  </si>
  <si>
    <t>1000 NE Loop 820</t>
  </si>
  <si>
    <t>I-820</t>
  </si>
  <si>
    <t>EZ Trip</t>
  </si>
  <si>
    <t>29541 Stockdale Hwy</t>
  </si>
  <si>
    <t>I-5 Exit 253</t>
  </si>
  <si>
    <t>Garland</t>
  </si>
  <si>
    <t>801 E Interstate 30</t>
  </si>
  <si>
    <t>I-30</t>
  </si>
  <si>
    <t>Avenal</t>
  </si>
  <si>
    <t>44779 S. Lassen Avenue</t>
  </si>
  <si>
    <t>i-5 exit 319</t>
  </si>
  <si>
    <t>1.60307E+11</t>
  </si>
  <si>
    <t>Yermo</t>
  </si>
  <si>
    <t>35858 Ghost Town Road</t>
  </si>
  <si>
    <t>I-15  Exit 191</t>
  </si>
  <si>
    <t>Thermal</t>
  </si>
  <si>
    <t>2084 S Marina Dr</t>
  </si>
  <si>
    <t>HWY 86</t>
  </si>
  <si>
    <t>Palmdale</t>
  </si>
  <si>
    <t>5231 Pearblossom Hwy</t>
  </si>
  <si>
    <t>HWY 138</t>
  </si>
  <si>
    <t>Subway, Cinnabon</t>
  </si>
  <si>
    <t>1.51772E+12</t>
  </si>
  <si>
    <t>20404 Taft Hwy</t>
  </si>
  <si>
    <t>I - 5 exit 244</t>
  </si>
  <si>
    <t>Wilmer</t>
  </si>
  <si>
    <t>103 S I-45</t>
  </si>
  <si>
    <t>I-45 Exit 270</t>
  </si>
  <si>
    <t>942 E Pima St</t>
  </si>
  <si>
    <t>HWY 85</t>
  </si>
  <si>
    <t>3006 S Butterfield Trail</t>
  </si>
  <si>
    <t>I-8</t>
  </si>
  <si>
    <t>Phoenix</t>
  </si>
  <si>
    <t>3444 S. 40th St.</t>
  </si>
  <si>
    <t>I-10 Exit 152</t>
  </si>
  <si>
    <t>Wittmann</t>
  </si>
  <si>
    <t>31120 N. US Hwy 60</t>
  </si>
  <si>
    <t>US-60 and 211th Ave</t>
  </si>
  <si>
    <t>Tonopah</t>
  </si>
  <si>
    <t>41112 West Indian School Road</t>
  </si>
  <si>
    <t>I-10  Exit 94</t>
  </si>
  <si>
    <t>Fontana</t>
  </si>
  <si>
    <t>14320 Slover Ave.</t>
  </si>
  <si>
    <t>I-10 Exit 61</t>
  </si>
  <si>
    <t>Pilot Express</t>
  </si>
  <si>
    <t>1440 Puyallup Ave</t>
  </si>
  <si>
    <t>I-5 Exit 134</t>
  </si>
  <si>
    <t>Mesquite</t>
  </si>
  <si>
    <t xml:space="preserve">1057 S. Lower Flat Top Drive </t>
  </si>
  <si>
    <t>I-15  Exit 118</t>
  </si>
  <si>
    <t>Tumwater</t>
  </si>
  <si>
    <t>2725 93rd Ave SW</t>
  </si>
  <si>
    <t>I-5  Exit 99</t>
  </si>
  <si>
    <t>Taco Bell</t>
  </si>
  <si>
    <t>Mr. Fuel</t>
  </si>
  <si>
    <t>3515 Zoo Parkway</t>
  </si>
  <si>
    <t>I-295  Exit 41</t>
  </si>
  <si>
    <t>Brawley</t>
  </si>
  <si>
    <t>234 Ben Hulse Hwy</t>
  </si>
  <si>
    <t>CA Hwy. 111 &amp; CA Hwy. 78</t>
  </si>
  <si>
    <t>Bartow</t>
  </si>
  <si>
    <t>7990 State Route 60</t>
  </si>
  <si>
    <t>FL-60 and Alturas Rd</t>
  </si>
  <si>
    <t>Arby's</t>
  </si>
  <si>
    <t>Grand Prairie</t>
  </si>
  <si>
    <t>3206 W. Trinity Blvd.</t>
  </si>
  <si>
    <t>W Trinity and Roy Orr Blvd</t>
  </si>
  <si>
    <t>2430 State Route 530 NE</t>
  </si>
  <si>
    <t>I-5 &amp; Hwy. 530  Exit 208</t>
  </si>
  <si>
    <t>Cocoa</t>
  </si>
  <si>
    <t>1101 Friday Road</t>
  </si>
  <si>
    <t>I-95 &amp; Hwy. 524</t>
  </si>
  <si>
    <t>Wendy's, Cinnabon</t>
  </si>
  <si>
    <t>1668 E. Tehachapi Blvd</t>
  </si>
  <si>
    <t>Hwy 58  Exit 151</t>
  </si>
  <si>
    <t>N. Charleston</t>
  </si>
  <si>
    <t>5714 North Rhett Avenue</t>
  </si>
  <si>
    <t>I-526  Exit 19</t>
  </si>
  <si>
    <t>Arby's, Auntie Anne's</t>
  </si>
  <si>
    <t>2275 Sperry Avenue</t>
  </si>
  <si>
    <t>I-5  Exit 434</t>
  </si>
  <si>
    <t>Wendy's, Auntie Anne's, Cinnabon, Roadside Assistance</t>
  </si>
  <si>
    <t>979 East Paige Ave</t>
  </si>
  <si>
    <t>Hwy 99  Exit 85</t>
  </si>
  <si>
    <t>Summerville</t>
  </si>
  <si>
    <t>799 Jedburg Road</t>
  </si>
  <si>
    <t>I-26  Exit 194</t>
  </si>
  <si>
    <t>Pasadena</t>
  </si>
  <si>
    <t>1305 Pasadena Freeway</t>
  </si>
  <si>
    <t>TX 225</t>
  </si>
  <si>
    <t>Auntie Anne's</t>
  </si>
  <si>
    <t>Iowa</t>
  </si>
  <si>
    <t>1119 Lowe-Grout Road</t>
  </si>
  <si>
    <t>I-10  Exit 43</t>
  </si>
  <si>
    <t>Cinnabon</t>
  </si>
  <si>
    <t>4075 Jones Branch Road</t>
  </si>
  <si>
    <t>I-295  Exit 25</t>
  </si>
  <si>
    <t>Arby's, Cinnabon, Auntie Anne's</t>
  </si>
  <si>
    <t>South Bay</t>
  </si>
  <si>
    <t>210 US Highway 27 North</t>
  </si>
  <si>
    <t>US Highway 27</t>
  </si>
  <si>
    <t>2.38568E+11</t>
  </si>
  <si>
    <t>Bridgeview</t>
  </si>
  <si>
    <t>7501 South Harlem Ave</t>
  </si>
  <si>
    <t>I-294  95th Street Exit</t>
  </si>
  <si>
    <t>Alsip</t>
  </si>
  <si>
    <t>12680 S. Kedzie</t>
  </si>
  <si>
    <t>I-57 Exit 353  I-294 Exit 12A</t>
  </si>
  <si>
    <t>Channelview</t>
  </si>
  <si>
    <t>102 South Sheldon Road</t>
  </si>
  <si>
    <t>I-10  Exit 783</t>
  </si>
  <si>
    <t>Lathrop</t>
  </si>
  <si>
    <t>345 Roth Road</t>
  </si>
  <si>
    <t>I-5  Exit 465</t>
  </si>
  <si>
    <t>Mira Loma</t>
  </si>
  <si>
    <t>11053 Riverside Drive</t>
  </si>
  <si>
    <t>Hwy 60 Exit 42</t>
  </si>
  <si>
    <t>Miami Gardens</t>
  </si>
  <si>
    <t>16650 NW 27th Avenue</t>
  </si>
  <si>
    <t>SR 826  Exit SR 817</t>
  </si>
  <si>
    <t>3.19574E+11</t>
  </si>
  <si>
    <t>Woodhaven</t>
  </si>
  <si>
    <t>21055 West Road</t>
  </si>
  <si>
    <t>I-75  Exit 32A</t>
  </si>
  <si>
    <t>Pilot Truck Care Center, Service Center</t>
  </si>
  <si>
    <t>3.17491E+11</t>
  </si>
  <si>
    <t>2828 El Centro Road</t>
  </si>
  <si>
    <t>I-80  Exit 85</t>
  </si>
  <si>
    <t>Silver Skillet Restaurant</t>
  </si>
  <si>
    <t>2.63727E+11</t>
  </si>
  <si>
    <t>Miami</t>
  </si>
  <si>
    <t>17696 SW 8th Street</t>
  </si>
  <si>
    <t>US 41 &amp; SR 997</t>
  </si>
  <si>
    <t>Medley</t>
  </si>
  <si>
    <t>12200 NW South River Drive</t>
  </si>
  <si>
    <t>Hwy 27 N</t>
  </si>
  <si>
    <t>Cuban Cuisine Restaurant, Sunshine Cafe</t>
  </si>
  <si>
    <t>2841 South 60 East</t>
  </si>
  <si>
    <t>I-15 Exit 4</t>
  </si>
  <si>
    <t>Hot Food and Pizza</t>
  </si>
  <si>
    <t>Kansas City</t>
  </si>
  <si>
    <t>1300 N. Corrington Avenue</t>
  </si>
  <si>
    <t>I-435 Front Street</t>
  </si>
  <si>
    <t>Hot Food and Pizza, Roadside Assistance, Breakfast/Soup Bar</t>
  </si>
  <si>
    <t>1.35908E+11</t>
  </si>
  <si>
    <t>Thousand Palms</t>
  </si>
  <si>
    <t>72235 Varner Rd</t>
  </si>
  <si>
    <t>I-10  Exit 130  Bob Hope Dr</t>
  </si>
  <si>
    <t>Deli</t>
  </si>
  <si>
    <t>1460 N 1750 W</t>
  </si>
  <si>
    <t>I-15  Exit 261</t>
  </si>
  <si>
    <t>Denny's, Breakfast/Soup Bar</t>
  </si>
  <si>
    <t>2025 S 900 W</t>
  </si>
  <si>
    <t>I-15 &amp; I-80 SR201  Exit 17</t>
  </si>
  <si>
    <t>Breakfast/Soup Bar, Cinnabon, Denny's, Hot Food and Pizza, Roadside Assistance</t>
  </si>
  <si>
    <t>1815 N Foster Road</t>
  </si>
  <si>
    <t>I-10 Exit 583</t>
  </si>
  <si>
    <t>Pilot Truck Care Center, Breakfast/Soup Bar, Service Center</t>
  </si>
  <si>
    <t>7112 I-10 West</t>
  </si>
  <si>
    <t>I-10 Exit 873</t>
  </si>
  <si>
    <t>Breakfast/Soup Bar, Denny's, Roadside Assistance</t>
  </si>
  <si>
    <t>New Caney</t>
  </si>
  <si>
    <t>23412 Hwy 242</t>
  </si>
  <si>
    <t>I-69/US 59 &amp; Exit 242</t>
  </si>
  <si>
    <t>Breakfast/Soup Bar, Denny's, Hot Food and Pizza</t>
  </si>
  <si>
    <t>602 4th Street</t>
  </si>
  <si>
    <t>I-27 &amp; 4th Street Exit</t>
  </si>
  <si>
    <t>Houston</t>
  </si>
  <si>
    <t>15919 North Freeway</t>
  </si>
  <si>
    <t>I-45 Exit 64 &amp; Richey Rd</t>
  </si>
  <si>
    <t>Cinnabon, Denny's, Hot Food and Pizza, Roadside Assistance, Breakfast/Soup Bar, Pilot Truck Care Center</t>
  </si>
  <si>
    <t>1305 East Monte Cristo Road</t>
  </si>
  <si>
    <t>Hwy 281 &amp; FM 1925</t>
  </si>
  <si>
    <t>Denny's, Roadside Assistance, Breakfast/Soup Bar</t>
  </si>
  <si>
    <t>7425 Bonnie View Road</t>
  </si>
  <si>
    <t>I-20 Exit 472</t>
  </si>
  <si>
    <t>Breakfast/Soup Bar, Denny's, Urgent Care Travel, Boss Shop</t>
  </si>
  <si>
    <t>1876 East Freeway</t>
  </si>
  <si>
    <t>I-10 &amp; Exit 789 Thoson Road</t>
  </si>
  <si>
    <t>121 North 129 E Ave</t>
  </si>
  <si>
    <t>I-44 Exit 236</t>
  </si>
  <si>
    <t>Hot Food and Pizza, Roadside Assistance, Pilot Truck Care Center, Breakfast/Soup Bar, Denny's</t>
  </si>
  <si>
    <t>1.15788E+11</t>
  </si>
  <si>
    <t>Edmond</t>
  </si>
  <si>
    <t>4801 NE 122nd St.</t>
  </si>
  <si>
    <t>I-35 &amp; N.E. 122nd Street</t>
  </si>
  <si>
    <t>Roadside Assistance, Hot Food and Pizza</t>
  </si>
  <si>
    <t>9351 Canal Road</t>
  </si>
  <si>
    <t>I-10 Exit 31</t>
  </si>
  <si>
    <t>Seffner</t>
  </si>
  <si>
    <t>11555 East Sligh Ave.</t>
  </si>
  <si>
    <t>I-4 &amp; SR 579 Exit 10</t>
  </si>
  <si>
    <t>Breakfast/Soup Bar, Cinnabon, Hot Food and Pizza</t>
  </si>
  <si>
    <t>2.03813E+11</t>
  </si>
  <si>
    <t>Dade City</t>
  </si>
  <si>
    <t>29933 State Road 52</t>
  </si>
  <si>
    <t>I-75 Exit 285 &amp; SR52</t>
  </si>
  <si>
    <t>Breakfast/Soup Bar, Cinnabon, Denny's, Pilot Truck Care Center, Roadside Assistance</t>
  </si>
  <si>
    <t>100 North Kings Hwy</t>
  </si>
  <si>
    <t>I-95 Hwy 68 Exit 131</t>
  </si>
  <si>
    <t>Subway, Denny's, Hot Food and Pizza, Roadside Assistance, Breakfast/Soup Bar</t>
  </si>
  <si>
    <t>Ripon</t>
  </si>
  <si>
    <t>1501 North Jack Tone Road</t>
  </si>
  <si>
    <t>Hwy 99  Exit 237  Jack Tone Rd</t>
  </si>
  <si>
    <t>Breakfast/Soup Bar, Denny's, Roadside Assistance, Pilot Truck Care Center</t>
  </si>
  <si>
    <t>15100 North Thornton Rd</t>
  </si>
  <si>
    <t>I-5  Exit 485 &amp; Hwy 12</t>
  </si>
  <si>
    <t>Subway, Cinnabon, Denny's, Hot Food and Pizza, Roadside Assistance, Breakfast/Soup Bar</t>
  </si>
  <si>
    <t>Lebec</t>
  </si>
  <si>
    <t>42810 Frazier Mountain Park Rd</t>
  </si>
  <si>
    <t>I-5 Frazier Park Exit 205</t>
  </si>
  <si>
    <t>Wendy's, Breakfast/Soup Bar</t>
  </si>
  <si>
    <t>2611 Fisher Blvd.</t>
  </si>
  <si>
    <t>I-15/I-40  Exit 178 &amp; Lenwood Road  US 58</t>
  </si>
  <si>
    <t>Breakfast/Soup Bar, Denny's, Hot Food and Pizza, Roadside Assistance, Cinnabon</t>
  </si>
  <si>
    <t>17047 Zachary Ave</t>
  </si>
  <si>
    <t>Hwy 99  Exit 39 (Merced Ave.)</t>
  </si>
  <si>
    <t>Breakfast/Soup Bar, Roadside Assistance, Taco Bell, Cinnabon, Pilot Truck Care Center</t>
  </si>
  <si>
    <t>6700 West Latham Street</t>
  </si>
  <si>
    <t>I-10 Exit 137</t>
  </si>
  <si>
    <t>Denny's, Breakfast/Soup Bar, Hot Food and Pizza</t>
  </si>
  <si>
    <t>Birmingham</t>
  </si>
  <si>
    <t>224 Daniel Payne Drive</t>
  </si>
  <si>
    <t>I-65 &amp; SR 94  Exit 264</t>
  </si>
  <si>
    <t>Breakfast/Soup Bar, Cinnabon, Hot Food and Pizza, Roadside Assistance</t>
  </si>
  <si>
    <t>1.2798E+11</t>
  </si>
  <si>
    <t>Mccalla</t>
  </si>
  <si>
    <t>6098 Macashan Dr</t>
  </si>
  <si>
    <t>I-20/I-59 Exit 104</t>
  </si>
  <si>
    <t>Breakfast/Soup Bar, Roadside Assistance</t>
  </si>
  <si>
    <t>Moss Point</t>
  </si>
  <si>
    <t>6705 Hwy 63</t>
  </si>
  <si>
    <t>I-10  Exit 69</t>
  </si>
  <si>
    <t>Moe's Southwest Grill, Breakfast/Soup Bar</t>
  </si>
  <si>
    <t>Aurora</t>
  </si>
  <si>
    <t>12334 Ehlen Road Ne</t>
  </si>
  <si>
    <t>I-5  Exit 278</t>
  </si>
  <si>
    <t>Subway, Cinnabon, Roadside Assistance, Pilot Truck Care Center</t>
  </si>
  <si>
    <t>Von Ormy</t>
  </si>
  <si>
    <t>14555 Ih35 South</t>
  </si>
  <si>
    <t>I-35  Exit 140</t>
  </si>
  <si>
    <t>Flying J US Dealer</t>
  </si>
  <si>
    <t>Primm</t>
  </si>
  <si>
    <t>115 West Primm Blvd.</t>
  </si>
  <si>
    <t>I-15  Exit 1</t>
  </si>
  <si>
    <t>113 Motel Drive</t>
  </si>
  <si>
    <t>I-95  Exit 77</t>
  </si>
  <si>
    <t>Cinnabon, Denny's, Breakfast/Soup Bar</t>
  </si>
  <si>
    <t>1700 US Hwy 75</t>
  </si>
  <si>
    <t>Hwy 75  Exit 48</t>
  </si>
  <si>
    <t>Beasley</t>
  </si>
  <si>
    <t>525 1St Street Po Box 87</t>
  </si>
  <si>
    <t>Highway 59</t>
  </si>
  <si>
    <t>1.38959E+11</t>
  </si>
  <si>
    <t>Haines City</t>
  </si>
  <si>
    <t>35647 US Hwy 27 North</t>
  </si>
  <si>
    <t>US Hwy 27 North</t>
  </si>
  <si>
    <t>Breakfast/Soup Bar, Cinnabon, Denny's</t>
  </si>
  <si>
    <t>4105 S. Loop 1604</t>
  </si>
  <si>
    <t>I-37  Exit 125</t>
  </si>
  <si>
    <t>Avondale</t>
  </si>
  <si>
    <t>900 North 99Th Avenue</t>
  </si>
  <si>
    <t>I-10  Exit 133</t>
  </si>
  <si>
    <t>Wendy's, Subway, Roadside Assistance</t>
  </si>
  <si>
    <t>2400 Alliance Gateway Fwy.</t>
  </si>
  <si>
    <t>I-35  Exit 65</t>
  </si>
  <si>
    <t>Subway, McDonald's, Roadside Assistance, Pilot Truck Care Center</t>
  </si>
  <si>
    <t>8787 South Lancaster Road</t>
  </si>
  <si>
    <t>I-20  Exit 470</t>
  </si>
  <si>
    <t>Roadside Assistance, Pilot Truck Care Center</t>
  </si>
  <si>
    <t>2205 North Highway 62</t>
  </si>
  <si>
    <t>I-10  Exit 873</t>
  </si>
  <si>
    <t>Subway, Wendy's</t>
  </si>
  <si>
    <t>4032 West Highway 326</t>
  </si>
  <si>
    <t>I-75  Exit 358</t>
  </si>
  <si>
    <t>Brooks</t>
  </si>
  <si>
    <t>4220 Brooklake Road NE</t>
  </si>
  <si>
    <t>I-5  Exit 263</t>
  </si>
  <si>
    <t>Subway, Taco Bell, Cinnabon</t>
  </si>
  <si>
    <t>Hesperia</t>
  </si>
  <si>
    <t>8701 Highway 395</t>
  </si>
  <si>
    <t>I-15  Exit 141 &amp; US 395</t>
  </si>
  <si>
    <t>4440 North McCarty Street</t>
  </si>
  <si>
    <t>I-610 &amp; US 90E  Exit 24A</t>
  </si>
  <si>
    <t>McDonald's, Pilot Truck Care Center</t>
  </si>
  <si>
    <t>Castaic</t>
  </si>
  <si>
    <t>31642 Castaic Road</t>
  </si>
  <si>
    <t>I-5  Exit 176  Lake Hughes Rd Exit</t>
  </si>
  <si>
    <t>Breakfast/Soup Bar</t>
  </si>
  <si>
    <t>Fort Myers</t>
  </si>
  <si>
    <t>6050 Plaza Drive</t>
  </si>
  <si>
    <t>I-75  Exit 139 Luckett Rd</t>
  </si>
  <si>
    <t>1497 Piper Ranch Road</t>
  </si>
  <si>
    <t>I-805  Exit 1B  CA 905</t>
  </si>
  <si>
    <t>5.6908E+11</t>
  </si>
  <si>
    <t>North Las Vegas</t>
  </si>
  <si>
    <t>3812 East Craig Road</t>
  </si>
  <si>
    <t>I-15  Exit 48</t>
  </si>
  <si>
    <t>Roadside Assistance</t>
  </si>
  <si>
    <t>North Palm Springs</t>
  </si>
  <si>
    <t>6605 N. Indian Canyon Drive Po Box 581236</t>
  </si>
  <si>
    <t>I-10 &amp; Garnet Ave &amp; N Indian Canyon Dr</t>
  </si>
  <si>
    <t>5619 I-10 East</t>
  </si>
  <si>
    <t>I-10  Exit 582 Ackerman Rd</t>
  </si>
  <si>
    <t>Theodore</t>
  </si>
  <si>
    <t>6955 Theodore Dawes Road</t>
  </si>
  <si>
    <t>I-10  Exit 13</t>
  </si>
  <si>
    <t>Hammond</t>
  </si>
  <si>
    <t>2111 SW Railroad Avenue</t>
  </si>
  <si>
    <t>I-12/55/US 51  Exit 40</t>
  </si>
  <si>
    <t>2020 Sw Highway 484</t>
  </si>
  <si>
    <t>I-75 &amp; FL 484  Exit 341</t>
  </si>
  <si>
    <t>2591 Commerce Parkway</t>
  </si>
  <si>
    <t>951 Work Street</t>
  </si>
  <si>
    <t>US 101  Exit 326B &amp; S Sanborn Rd</t>
  </si>
  <si>
    <t>Mahwah</t>
  </si>
  <si>
    <t>230 Route 17 South</t>
  </si>
  <si>
    <t>Route 17 South</t>
  </si>
  <si>
    <t>1.83678E+11</t>
  </si>
  <si>
    <t>5725 CA-58</t>
  </si>
  <si>
    <t>US 395 &amp; Hwy 58</t>
  </si>
  <si>
    <t>Dunnigan</t>
  </si>
  <si>
    <t>30035 County Road 8</t>
  </si>
  <si>
    <t>I-5  Exit 554 &amp; Road 8</t>
  </si>
  <si>
    <t>Wendy's, Breakfast/Soup Bar, Cinnabon, Pilot Truck Care Center</t>
  </si>
  <si>
    <t>14808 Warren Street</t>
  </si>
  <si>
    <t>I-5  Exit 278 &amp; SR 46</t>
  </si>
  <si>
    <t>Wendy's, Cinnabon, Roadside Assistance</t>
  </si>
  <si>
    <t>2430 93Rd Avenue Sw</t>
  </si>
  <si>
    <t>I-5  Exit 99 NE</t>
  </si>
  <si>
    <t>Subway, Pilot Truck Care Center, Cinnabon, McDonald's, Roadside Assistance</t>
  </si>
  <si>
    <t>Punta Gorda</t>
  </si>
  <si>
    <t>26505 Jones Loop Road</t>
  </si>
  <si>
    <t>I-75  Exit 161</t>
  </si>
  <si>
    <t>4255 Nw Highway 326</t>
  </si>
  <si>
    <t>Wendy's, Roadside Assistance, Cinnabon</t>
  </si>
  <si>
    <t>7300 West Okeechobee Road</t>
  </si>
  <si>
    <t>I-95  Exit 129</t>
  </si>
  <si>
    <t>McDonald's</t>
  </si>
  <si>
    <t>Ellenton</t>
  </si>
  <si>
    <t>1526 51St Avenue East</t>
  </si>
  <si>
    <t>I-75  Exit 224</t>
  </si>
  <si>
    <t>4455 King Street</t>
  </si>
  <si>
    <t>I-95  Exit 201</t>
  </si>
  <si>
    <t>1050 US 301 South</t>
  </si>
  <si>
    <t>I-10  Exit 343</t>
  </si>
  <si>
    <t>Denham Springs</t>
  </si>
  <si>
    <t>2601 South Range Avenue</t>
  </si>
  <si>
    <t>I-12  Exit 10</t>
  </si>
  <si>
    <t>Satsuma</t>
  </si>
  <si>
    <t>6109 US 43 South</t>
  </si>
  <si>
    <t>I-65  Exit 19</t>
  </si>
  <si>
    <t>Arby's, Roadside Assistance, Pilot Truck Care Center</t>
  </si>
  <si>
    <t>Savannah</t>
  </si>
  <si>
    <t>1504 Dean Forrest Road</t>
  </si>
  <si>
    <t>I-16  Exit 160</t>
  </si>
  <si>
    <t>Port Wentworth</t>
  </si>
  <si>
    <t>7001 Highway 21</t>
  </si>
  <si>
    <t>I-95  Exit 109</t>
  </si>
  <si>
    <t>Subway, McDonald's, Wingfoot Truck Care</t>
  </si>
  <si>
    <t>1521 North Main Street</t>
  </si>
  <si>
    <t>I-26  Exit 199</t>
  </si>
  <si>
    <t>NHS</t>
  </si>
  <si>
    <t>Ridgefield</t>
  </si>
  <si>
    <t>I-95 NB/SB Mile Post 115.9</t>
  </si>
  <si>
    <t>Grand Bay</t>
  </si>
  <si>
    <t>I-10 EB Mile Post 0.485</t>
  </si>
  <si>
    <t>Palm City</t>
  </si>
  <si>
    <t>Martin</t>
  </si>
  <si>
    <t>I-95S Mile Post 106</t>
  </si>
  <si>
    <t>C12085</t>
  </si>
  <si>
    <t>Cranbury</t>
  </si>
  <si>
    <t>I-95 SB Mile Post 71.7</t>
  </si>
  <si>
    <t>1.75361E+11</t>
  </si>
  <si>
    <t>I-75N Mile Post 131</t>
  </si>
  <si>
    <t>East Milton</t>
  </si>
  <si>
    <t>I-10E Mile Post 31</t>
  </si>
  <si>
    <t>Darien</t>
  </si>
  <si>
    <t>I-95S Mile Post 10</t>
  </si>
  <si>
    <t>2.02346E+11</t>
  </si>
  <si>
    <t>I-10W Mile Post 31</t>
  </si>
  <si>
    <t>Grant Valkaria</t>
  </si>
  <si>
    <t>I-95S Mile Post 168</t>
  </si>
  <si>
    <t>Weston</t>
  </si>
  <si>
    <t>I-75N Mile Post 35</t>
  </si>
  <si>
    <t>2.68173E+11</t>
  </si>
  <si>
    <t>I-95N Mile Post 106</t>
  </si>
  <si>
    <t>Palm Bay West</t>
  </si>
  <si>
    <t>I-95N Mile Post 168</t>
  </si>
  <si>
    <t>NA</t>
  </si>
  <si>
    <t>Clackamas</t>
  </si>
  <si>
    <t>I-5 Mile Post 281.63</t>
  </si>
  <si>
    <t>C41005</t>
  </si>
  <si>
    <t>NA Mile Post NA</t>
  </si>
  <si>
    <t>I-15 Mile Post 1</t>
  </si>
  <si>
    <t>Crestview</t>
  </si>
  <si>
    <t>Okaloosa</t>
  </si>
  <si>
    <t>I-10E Mile Post 58</t>
  </si>
  <si>
    <t>C12091</t>
  </si>
  <si>
    <t>I-10W Mile Post 60</t>
  </si>
  <si>
    <t>East Brunswick</t>
  </si>
  <si>
    <t>I-95 NB Mile Post 78.7</t>
  </si>
  <si>
    <t>Wesley Chapel</t>
  </si>
  <si>
    <t>I-75N Mile Post 278</t>
  </si>
  <si>
    <t>I-75S Mile Post 278</t>
  </si>
  <si>
    <t>Port St. Lucie</t>
  </si>
  <si>
    <t>Florida's Turnpike Mile Post 144</t>
  </si>
  <si>
    <t>I-5N Mile Post  1.0</t>
  </si>
  <si>
    <t>Woodbridge</t>
  </si>
  <si>
    <t>I-95 NB Mile Post 92.9</t>
  </si>
  <si>
    <t>I-95N Mile Post 133</t>
  </si>
  <si>
    <t>I-95S Mile Post 133</t>
  </si>
  <si>
    <t>Gulf City</t>
  </si>
  <si>
    <t>I-75S Mile Post 238</t>
  </si>
  <si>
    <t>I-75S Mile Post 346</t>
  </si>
  <si>
    <t>I-5S M Mile Post  1.0</t>
  </si>
  <si>
    <t>Danbury</t>
  </si>
  <si>
    <t>I-84E Mile Post 2</t>
  </si>
  <si>
    <t>Poano</t>
  </si>
  <si>
    <t>Florida's Turnpike Mile Post 65</t>
  </si>
  <si>
    <t>I-95 SB Mile Post 92.9</t>
  </si>
  <si>
    <t>Pensacola</t>
  </si>
  <si>
    <t>I-10E Mile Post 4</t>
  </si>
  <si>
    <t>I-10W Mile Post 4</t>
  </si>
  <si>
    <t>Tipton</t>
  </si>
  <si>
    <t>Hwy 99 N Mile Post  22.3</t>
  </si>
  <si>
    <t>Hwy 99S Mile Post  22.3</t>
  </si>
  <si>
    <t>Westborough</t>
  </si>
  <si>
    <t>I-90 Mile Post 104.8</t>
  </si>
  <si>
    <t>3.05517E+11</t>
  </si>
  <si>
    <t>Big Cypress</t>
  </si>
  <si>
    <t>Collier</t>
  </si>
  <si>
    <t>I-75N Mile Post 63</t>
  </si>
  <si>
    <t>C12021</t>
  </si>
  <si>
    <t>I-5 Mile Post 91</t>
  </si>
  <si>
    <t>Ochopee</t>
  </si>
  <si>
    <t>I-75N Mile Post 238</t>
  </si>
  <si>
    <t>I-95S Mile Post 227</t>
  </si>
  <si>
    <t>I-95S Mile Post 112</t>
  </si>
  <si>
    <t>Buttonwillow</t>
  </si>
  <si>
    <t>I-5 N Mile Post  54.1</t>
  </si>
  <si>
    <t>I-5 S Mile Post  54.1</t>
  </si>
  <si>
    <t>I-95S Mile Post 22</t>
  </si>
  <si>
    <t>I-75N Mile Post 158</t>
  </si>
  <si>
    <t>I-75S Mile Post 158</t>
  </si>
  <si>
    <t>I-95N Mile Post 225</t>
  </si>
  <si>
    <t>Belleville</t>
  </si>
  <si>
    <t>I-94W Mile Post 188</t>
  </si>
  <si>
    <t>I-10W Mile Post 86</t>
  </si>
  <si>
    <t>I-75S Mile Post 161</t>
  </si>
  <si>
    <t>Slidell</t>
  </si>
  <si>
    <t>I-10W Mile Post 1</t>
  </si>
  <si>
    <t>I-5 Mile Post 15</t>
  </si>
  <si>
    <t>C53011</t>
  </si>
  <si>
    <t>I-10E Mile Post 86</t>
  </si>
  <si>
    <t>HEFT Mile Post 19</t>
  </si>
  <si>
    <t>Cal Nev Ari</t>
  </si>
  <si>
    <t>US95 Mile Post 3</t>
  </si>
  <si>
    <t>Ca Pendleton</t>
  </si>
  <si>
    <t>I-5S Mile Post  60.0</t>
  </si>
  <si>
    <t>I-95N Mile Post 21</t>
  </si>
  <si>
    <t>Wildwood</t>
  </si>
  <si>
    <t>I-75N Mile Post 338</t>
  </si>
  <si>
    <t>Canton Township</t>
  </si>
  <si>
    <t>I-275N Mile Post 23</t>
  </si>
  <si>
    <t>I-75S Mile Post 338</t>
  </si>
  <si>
    <t>Seminole</t>
  </si>
  <si>
    <t>I-10 WB Mile Post 65.8</t>
  </si>
  <si>
    <t>I-5N Mile Post  59.4</t>
  </si>
  <si>
    <t>Lake Worth</t>
  </si>
  <si>
    <t>Florida's Turnpike Mile Post 94</t>
  </si>
  <si>
    <t>ST GEORGE</t>
  </si>
  <si>
    <t>I-95S Mile Post 73</t>
  </si>
  <si>
    <t>Turlock</t>
  </si>
  <si>
    <t>Hwy 99 S Mile Post  0.5</t>
  </si>
  <si>
    <t>Ca Irwin</t>
  </si>
  <si>
    <t>I-15 N Mile Post  107.4</t>
  </si>
  <si>
    <t>I-15 S Mile Post  107.4</t>
  </si>
  <si>
    <t>I-5N Mile Post  1.3</t>
  </si>
  <si>
    <t>Hwy 99 N Mile Post  0.5</t>
  </si>
  <si>
    <t>Polk City</t>
  </si>
  <si>
    <t>I-4E Mile Post 46</t>
  </si>
  <si>
    <t>I-4W Mile Post 46</t>
  </si>
  <si>
    <t>Ocoee</t>
  </si>
  <si>
    <t>Florida's Turnpike Mile Post 263</t>
  </si>
  <si>
    <t>2.3247E+11</t>
  </si>
  <si>
    <t>Andersonville</t>
  </si>
  <si>
    <t>I-75S Mile Post 95</t>
  </si>
  <si>
    <t>2.84275E+11</t>
  </si>
  <si>
    <t>I-75N Mile Post 96</t>
  </si>
  <si>
    <t>Islip</t>
  </si>
  <si>
    <t>I-495W Mile Post By Exit 56</t>
  </si>
  <si>
    <t>3.49103E+11</t>
  </si>
  <si>
    <t>I-5 Mile Post 11</t>
  </si>
  <si>
    <t>Sea Tac</t>
  </si>
  <si>
    <t>I-5 Mile Post 141</t>
  </si>
  <si>
    <t>4.70121E+11</t>
  </si>
  <si>
    <t>Yucaipa</t>
  </si>
  <si>
    <t>I-10E Mile Post  28.2</t>
  </si>
  <si>
    <t>I-95N Mile Post 12</t>
  </si>
  <si>
    <t>I-55S Mile Post 1</t>
  </si>
  <si>
    <t>White water</t>
  </si>
  <si>
    <t>I-10 Mile Post  26.2</t>
  </si>
  <si>
    <t>Pine Valley</t>
  </si>
  <si>
    <t>I-8 Mile Post  49.0</t>
  </si>
  <si>
    <t>Vernalis</t>
  </si>
  <si>
    <t>I-5N MM Mile Post  27.2</t>
  </si>
  <si>
    <t>Hobe Sound</t>
  </si>
  <si>
    <t>I-95N Mile Post 92</t>
  </si>
  <si>
    <t>I-95S Mile Post 110</t>
  </si>
  <si>
    <t>Gautier</t>
  </si>
  <si>
    <t>I-10 EB Mile Post 63</t>
  </si>
  <si>
    <t>I-10 WB Mile Post 63</t>
  </si>
  <si>
    <t>Hwy 58 W Mile Post  139.0</t>
  </si>
  <si>
    <t>Hwy 58 E Mile Post  139.0</t>
  </si>
  <si>
    <t>Halloran Springs</t>
  </si>
  <si>
    <t>I-15 N Mile Post  160.8</t>
  </si>
  <si>
    <t>I-15 S Mile Post  160.8</t>
  </si>
  <si>
    <t>Longwood</t>
  </si>
  <si>
    <t>I-4E Mile Post 96</t>
  </si>
  <si>
    <t>C12117</t>
  </si>
  <si>
    <t>Ladson</t>
  </si>
  <si>
    <t>I-26E Mile Post 204</t>
  </si>
  <si>
    <t>Bradley</t>
  </si>
  <si>
    <t>US101 S Mile Post  5.1</t>
  </si>
  <si>
    <t>I-5 S Mile Post  27.2</t>
  </si>
  <si>
    <t>Terra Ceia</t>
  </si>
  <si>
    <t>I-275N Mile Post 7</t>
  </si>
  <si>
    <t>Wekiva Springs</t>
  </si>
  <si>
    <t>I-4W Mile Post 94</t>
  </si>
  <si>
    <t xml:space="preserve"> </t>
  </si>
  <si>
    <t xml:space="preserve">(I-94/I-294/I-80)WB Mile Post  </t>
  </si>
  <si>
    <t xml:space="preserve">(I-94/I-294/I-80)EB Mile Post  </t>
  </si>
  <si>
    <t>Brookhaven</t>
  </si>
  <si>
    <t>I-495E Mile Post By Exit 66</t>
  </si>
  <si>
    <t>I-75S Mile Post 63</t>
  </si>
  <si>
    <t>I-4E Mile Post 12</t>
  </si>
  <si>
    <t>I-4W Mile Post 12</t>
  </si>
  <si>
    <t>Toomey</t>
  </si>
  <si>
    <t>1-10E Mile Post 1.4</t>
  </si>
  <si>
    <t>Maple Grove</t>
  </si>
  <si>
    <t>I-94E Mile Post 215</t>
  </si>
  <si>
    <t>2.65993E+11</t>
  </si>
  <si>
    <t>I-5 S Mile Post  34.1</t>
  </si>
  <si>
    <t>St. Petersburg</t>
  </si>
  <si>
    <t>I-275N Mile Post 13</t>
  </si>
  <si>
    <t>I-95S Mile Post 111</t>
  </si>
  <si>
    <t>Hamilton</t>
  </si>
  <si>
    <t>Atlantic City Expwy Mile Post 21.2</t>
  </si>
  <si>
    <t>I-55N Mile Post 3.1</t>
  </si>
  <si>
    <t>Everett</t>
  </si>
  <si>
    <t>I-5 Mile Post 188</t>
  </si>
  <si>
    <t>I-5 Mile Post 178.07</t>
  </si>
  <si>
    <t>I-5 Mile Post 93</t>
  </si>
  <si>
    <t>Stanwood/Bryant</t>
  </si>
  <si>
    <t>I-5 Mile Post 214</t>
  </si>
  <si>
    <t>Sentinel</t>
  </si>
  <si>
    <t>I-8E Mile Post 84</t>
  </si>
  <si>
    <t>I-8W Mile Post 84</t>
  </si>
  <si>
    <t>Snow Creek</t>
  </si>
  <si>
    <t>I-5 N Mile Post  26.0</t>
  </si>
  <si>
    <t>I-5 S Mile Post  26.0</t>
  </si>
  <si>
    <t xml:space="preserve">I-90WB Mile Post  </t>
  </si>
  <si>
    <t xml:space="preserve">I-90EB Mile Post  </t>
  </si>
  <si>
    <t>Framingham</t>
  </si>
  <si>
    <t>I-90 Mile Post 114.28</t>
  </si>
  <si>
    <t>Chelmsford</t>
  </si>
  <si>
    <t>I-495 Mile Post 87</t>
  </si>
  <si>
    <t>OR 022 Mile Post 34.64</t>
  </si>
  <si>
    <t>Ft. Lewis</t>
  </si>
  <si>
    <t>I-5 Mile Post 117</t>
  </si>
  <si>
    <t>I-5 Mile Post 207</t>
  </si>
  <si>
    <t>SR-76 Mile Post  17.1</t>
  </si>
  <si>
    <t>I-5 Mile Post 240.95</t>
  </si>
  <si>
    <t>I-5 Mile Post 13</t>
  </si>
  <si>
    <t>I-10W Mile Post 3</t>
  </si>
  <si>
    <t>I-12E Mile Post 36</t>
  </si>
  <si>
    <t>I-12W Mile Post 35</t>
  </si>
  <si>
    <t>I-10 WB Mile Post 74</t>
  </si>
  <si>
    <t>Clarks</t>
  </si>
  <si>
    <t>Craven</t>
  </si>
  <si>
    <t>US70 Mile Post NA</t>
  </si>
  <si>
    <t>C37049</t>
  </si>
  <si>
    <t>Galloway</t>
  </si>
  <si>
    <t>Garden State Pkwy Mile Post 40.8</t>
  </si>
  <si>
    <t>Logandale</t>
  </si>
  <si>
    <t>I-15S Mile Post  96</t>
  </si>
  <si>
    <t>I-15N Mile Post  96</t>
  </si>
  <si>
    <t>Bunkerville</t>
  </si>
  <si>
    <t>I-15N Mile Post  110</t>
  </si>
  <si>
    <t>I-15S Mile Post  110</t>
  </si>
  <si>
    <t>Seeley</t>
  </si>
  <si>
    <t>I-8 E Mile Post  31.2</t>
  </si>
  <si>
    <t>Fenner</t>
  </si>
  <si>
    <t>I-40E Mile Post  105.3</t>
  </si>
  <si>
    <t>I-40W Mile Post  105.3</t>
  </si>
  <si>
    <t>Kingsburg</t>
  </si>
  <si>
    <t>US99 Mile Post  51.8</t>
  </si>
  <si>
    <t>I-59S Mile Post 2</t>
  </si>
  <si>
    <t>I-8W Mile Post  31.2</t>
  </si>
  <si>
    <t>Newberry Springs</t>
  </si>
  <si>
    <t>I-40 E Mile Post  28.4</t>
  </si>
  <si>
    <t>I-40 W Mile Post  28.4</t>
  </si>
  <si>
    <t>US101N Mile Post  3.1</t>
  </si>
  <si>
    <t>Miranda</t>
  </si>
  <si>
    <t>Humboldt</t>
  </si>
  <si>
    <t>US101S Mile Post  105.2</t>
  </si>
  <si>
    <t>C06023</t>
  </si>
  <si>
    <t>Shallotte</t>
  </si>
  <si>
    <t>US-17 Mile Post NA</t>
  </si>
  <si>
    <t>Moapa</t>
  </si>
  <si>
    <t>I-15N Mile Post  88</t>
  </si>
  <si>
    <t>I-15S Mile Post  88</t>
  </si>
  <si>
    <t>Verdi</t>
  </si>
  <si>
    <t>I80W Mile Post 5</t>
  </si>
  <si>
    <t>Olinghouse</t>
  </si>
  <si>
    <t>I-80W Mile Post 42</t>
  </si>
  <si>
    <t>East Blythe</t>
  </si>
  <si>
    <t>I-10W Mile Post  134.9</t>
  </si>
  <si>
    <t>US101N Mile Post  105.9</t>
  </si>
  <si>
    <t>Little River</t>
  </si>
  <si>
    <t>US-17S Mile Post 35</t>
  </si>
  <si>
    <t>I-10 E Mile Post  71.8</t>
  </si>
  <si>
    <t>I-10 W Mile Post  71.8</t>
  </si>
  <si>
    <t>Natick</t>
  </si>
  <si>
    <t>I-90 Mile Post 117.63</t>
  </si>
  <si>
    <t>Detroit</t>
  </si>
  <si>
    <t>I75N Mile Post 47</t>
  </si>
  <si>
    <t>I80E Mile Post 5</t>
  </si>
  <si>
    <t>I-10W Mile Post  4.0</t>
  </si>
  <si>
    <t>Gaviota</t>
  </si>
  <si>
    <t>US101 S Mile Post  46.3</t>
  </si>
  <si>
    <t>Belmont</t>
  </si>
  <si>
    <t>San Mateo</t>
  </si>
  <si>
    <t>I-280 Mile Post  13.5</t>
  </si>
  <si>
    <t>C06081</t>
  </si>
  <si>
    <t>1.5537E+11</t>
  </si>
  <si>
    <t>Monroe</t>
  </si>
  <si>
    <t>SR5/US1 Mile Post 86</t>
  </si>
  <si>
    <t>C12087</t>
  </si>
  <si>
    <t>US101N Mile Post  46.9</t>
  </si>
  <si>
    <t>Winterhaven</t>
  </si>
  <si>
    <t>I-8 Mile Post  80.2</t>
  </si>
  <si>
    <t>Lake Stevens</t>
  </si>
  <si>
    <t>SR 9 Mile Post 17</t>
  </si>
  <si>
    <t>TA Baytown</t>
  </si>
  <si>
    <t>6800 Thompson Road</t>
  </si>
  <si>
    <t>I-10 &amp; Thompson Rd., Exit 789</t>
  </si>
  <si>
    <t>Petro Ontario</t>
  </si>
  <si>
    <t>Ontario</t>
  </si>
  <si>
    <t>91761-7807</t>
  </si>
  <si>
    <t>4325 E. Guasti Rd.</t>
  </si>
  <si>
    <t>I-10 &amp; Milliken Ave. Exit 57</t>
  </si>
  <si>
    <t>TA Oklahoma City East</t>
  </si>
  <si>
    <t>73128-4218</t>
  </si>
  <si>
    <t>801 South Council Road</t>
  </si>
  <si>
    <t>I-40, Exit 142</t>
  </si>
  <si>
    <t>TA Coachella</t>
  </si>
  <si>
    <t>46155 Dillon Road</t>
  </si>
  <si>
    <t>I-10 at Exit 146 (Dillon Rd.)</t>
  </si>
  <si>
    <t>TA Oak Grove</t>
  </si>
  <si>
    <t>Oak Grove</t>
  </si>
  <si>
    <t>100 North Broadway</t>
  </si>
  <si>
    <t>I-70 &amp; Route H, Exit 28</t>
  </si>
  <si>
    <t>TA Mobile</t>
  </si>
  <si>
    <t>9201 Grand Bay</t>
  </si>
  <si>
    <t>I-10, Exit 4</t>
  </si>
  <si>
    <t>TA Aurora</t>
  </si>
  <si>
    <t>21856 Bents Road NE</t>
  </si>
  <si>
    <t>I-5, Exit 278</t>
  </si>
  <si>
    <t>TA Las Vegas</t>
  </si>
  <si>
    <t>8050 Dean Martin Drive</t>
  </si>
  <si>
    <t>I-15, Blue Diamond Exit 33</t>
  </si>
  <si>
    <t>TA Antioch</t>
  </si>
  <si>
    <t>Antioch</t>
  </si>
  <si>
    <t>13011 Old Hickory Blvd.</t>
  </si>
  <si>
    <t>I-24, Exit 62</t>
  </si>
  <si>
    <t>TA San Antonio</t>
  </si>
  <si>
    <t>6170 I-10 East</t>
  </si>
  <si>
    <t>I-10, Exit 583, Foster Rd.</t>
  </si>
  <si>
    <t>TA Dallas South</t>
  </si>
  <si>
    <t>7751 Bonnie View Rd</t>
  </si>
  <si>
    <t>I-20 &amp; I-635, Exit 472</t>
  </si>
  <si>
    <t>TA Express Tampa</t>
  </si>
  <si>
    <t>11706 Tampa Gateway Blvd.</t>
  </si>
  <si>
    <t>I-4, Exit 10</t>
  </si>
  <si>
    <t>TA Buttonwillow</t>
  </si>
  <si>
    <t>93206-0004</t>
  </si>
  <si>
    <t>27769 Lagoon Drive</t>
  </si>
  <si>
    <t>I-5, Exit 257, Highway 58</t>
  </si>
  <si>
    <t>TA Lafayette</t>
  </si>
  <si>
    <t>70507-6399</t>
  </si>
  <si>
    <t>1701 North University Ave.</t>
  </si>
  <si>
    <t>I-10 &amp; State Road 182, MM 101</t>
  </si>
  <si>
    <t>TA Ontario</t>
  </si>
  <si>
    <t>91761-1571</t>
  </si>
  <si>
    <t>4265 East Guasti Road</t>
  </si>
  <si>
    <t>I-10 at Milliken Avenue</t>
  </si>
  <si>
    <t>TA Sparks</t>
  </si>
  <si>
    <t>Sparks</t>
  </si>
  <si>
    <t>89431-5419</t>
  </si>
  <si>
    <t>200 North McCarren</t>
  </si>
  <si>
    <t>I-80, Exit 19</t>
  </si>
  <si>
    <t>TA Seattle East</t>
  </si>
  <si>
    <t>North Bend</t>
  </si>
  <si>
    <t>46630 North Bend Way</t>
  </si>
  <si>
    <t>I-90, Exit 34</t>
  </si>
  <si>
    <t>TA Slidell</t>
  </si>
  <si>
    <t>70458-1361</t>
  </si>
  <si>
    <t>1682 Gause Blvd</t>
  </si>
  <si>
    <t>I-10, Exit 266</t>
  </si>
  <si>
    <t>TA Troutdale</t>
  </si>
  <si>
    <t>790 N W Frontage Road</t>
  </si>
  <si>
    <t>I-84, Exit 17</t>
  </si>
  <si>
    <t>TA Rogers</t>
  </si>
  <si>
    <t>Rogers</t>
  </si>
  <si>
    <t>55374-0238</t>
  </si>
  <si>
    <t>13400 Rogers Drive</t>
  </si>
  <si>
    <t>I-94 &amp; Hwy 101, Exit 207</t>
  </si>
  <si>
    <t>TA Vero Beach</t>
  </si>
  <si>
    <t>Vero Beach</t>
  </si>
  <si>
    <t>8909 20th Street</t>
  </si>
  <si>
    <t>I-95 &amp; State Route 60, Exit 147</t>
  </si>
  <si>
    <t>TA Tonopah</t>
  </si>
  <si>
    <t>1010 N. 339th Avenue</t>
  </si>
  <si>
    <t>I-10 &amp; 339th Ave., Exit 103</t>
  </si>
  <si>
    <t>TA Barstow</t>
  </si>
  <si>
    <t>2930 Lenwood Road</t>
  </si>
  <si>
    <t>I-15 Exit 178/Lenwood Rd.</t>
  </si>
  <si>
    <t>TA Edinburg</t>
  </si>
  <si>
    <t>78541-7060</t>
  </si>
  <si>
    <t>8301 N.Hwy. 281</t>
  </si>
  <si>
    <t>Hwy. 281, Exit FM 2812</t>
  </si>
  <si>
    <t>TA Wheeler Ridge</t>
  </si>
  <si>
    <t>Arvin</t>
  </si>
  <si>
    <t>5552 South Wheeler Ridge Road</t>
  </si>
  <si>
    <t>I-5 @ Lake Isabella or Laval Road</t>
  </si>
  <si>
    <t>TA Baldwin</t>
  </si>
  <si>
    <t>1024 US 301 South</t>
  </si>
  <si>
    <t>I-10, Exit 343</t>
  </si>
  <si>
    <t>TA Denton</t>
  </si>
  <si>
    <t>6420 North I-35</t>
  </si>
  <si>
    <t>I-35 &amp; U.S. 77, Exit 471, MM 471</t>
  </si>
  <si>
    <t>TA Express Almeda</t>
  </si>
  <si>
    <t>Almeda</t>
  </si>
  <si>
    <t>12602 South Freeway</t>
  </si>
  <si>
    <t>State Hwy 288, Almeda Genoa Rd exit</t>
  </si>
  <si>
    <t>Petro Beaumont</t>
  </si>
  <si>
    <t>5405 Walden Rd</t>
  </si>
  <si>
    <t>I-10, Exit 848 at Walden Road</t>
  </si>
  <si>
    <t>Petro San Antonio</t>
  </si>
  <si>
    <t>1112 Ackerman Road</t>
  </si>
  <si>
    <t>I-10, Exit 581 at Ackerman Road</t>
  </si>
  <si>
    <t>Petro Hammond</t>
  </si>
  <si>
    <t>2100 S.W. Railroad Ave.</t>
  </si>
  <si>
    <t>I-12, Exit 40 at Hwy 51</t>
  </si>
  <si>
    <t>Petro Oklahoma City</t>
  </si>
  <si>
    <t>20 Martin Luther King Blvd</t>
  </si>
  <si>
    <t>I-40E / I-35, Exit 127/I-40W, Exit 154</t>
  </si>
  <si>
    <t>Petro Ocala</t>
  </si>
  <si>
    <t>Reddick</t>
  </si>
  <si>
    <t>7401 West Hwy 318</t>
  </si>
  <si>
    <t>I-75, Exit 368 at Hwy 318</t>
  </si>
  <si>
    <t>Petro Wheeler Ridge</t>
  </si>
  <si>
    <t>5821 Dennis McCarthy Dr.</t>
  </si>
  <si>
    <t>I-5 at Laval Road West</t>
  </si>
  <si>
    <t>Petro North Las Vegas</t>
  </si>
  <si>
    <t>6595 North Hollywood Blvd</t>
  </si>
  <si>
    <t>I-15 at Speedway Blvd., Exit 54</t>
  </si>
  <si>
    <t>Petro Sparks</t>
  </si>
  <si>
    <t>1950 East Greg St.</t>
  </si>
  <si>
    <t>I-80, Exit 21</t>
  </si>
  <si>
    <t>Petro Oak Grove</t>
  </si>
  <si>
    <t>301 SW First Street</t>
  </si>
  <si>
    <t>I-70, Exit 28</t>
  </si>
  <si>
    <t>TA Phoenix</t>
  </si>
  <si>
    <t>6741 W Latham St</t>
  </si>
  <si>
    <t>I-10 and 67th Ave., Exit 137</t>
  </si>
  <si>
    <t>TA Coburg</t>
  </si>
  <si>
    <t>Coburg</t>
  </si>
  <si>
    <t>32910 E. Pearl St.</t>
  </si>
  <si>
    <t>I-5, Exit 199</t>
  </si>
  <si>
    <t>Goasis Coburg Crossing</t>
  </si>
  <si>
    <t>91039 Coburg Industrial Way</t>
  </si>
  <si>
    <t>Thorntons Cicero</t>
  </si>
  <si>
    <t>Cicero</t>
  </si>
  <si>
    <t>3503 South Cicero Ave</t>
  </si>
  <si>
    <t>I-55, Exit 286</t>
  </si>
  <si>
    <t>TA Express Birmingham</t>
  </si>
  <si>
    <t>901 Bankhead Hwy</t>
  </si>
  <si>
    <t>I-20, Exit 123</t>
  </si>
  <si>
    <t>Petro Henderson</t>
  </si>
  <si>
    <t>Henderson</t>
  </si>
  <si>
    <t>1700 Railroad Pass Casino Road</t>
  </si>
  <si>
    <t>I-11, exit 15A</t>
  </si>
  <si>
    <t>TA Express Henderson</t>
  </si>
  <si>
    <t>1550 Railroad Pass Casino Road</t>
  </si>
  <si>
    <t>TA Express Houston</t>
  </si>
  <si>
    <t>4808 N McCarty Street</t>
  </si>
  <si>
    <t>I-610; Exit24</t>
  </si>
  <si>
    <t>New to Data set</t>
  </si>
  <si>
    <t>Division Name</t>
  </si>
  <si>
    <t xml:space="preserve">Divisional Parking Spaces </t>
  </si>
  <si>
    <t>Division Area Sq Mile</t>
  </si>
  <si>
    <t>Parking Density</t>
  </si>
  <si>
    <t>Abbreviation</t>
  </si>
  <si>
    <t>FIPS</t>
  </si>
  <si>
    <t>Maine</t>
  </si>
  <si>
    <t>ME</t>
  </si>
  <si>
    <t>New Hampshire</t>
  </si>
  <si>
    <t>NH</t>
  </si>
  <si>
    <t>Rhode Island</t>
  </si>
  <si>
    <t>RI</t>
  </si>
  <si>
    <t>Vermont</t>
  </si>
  <si>
    <t>VT</t>
  </si>
  <si>
    <t>Pennsylvania</t>
  </si>
  <si>
    <t>PA</t>
  </si>
  <si>
    <t>Indiana</t>
  </si>
  <si>
    <t>IN</t>
  </si>
  <si>
    <t>Ohio</t>
  </si>
  <si>
    <t>OH</t>
  </si>
  <si>
    <t>Wisconsin</t>
  </si>
  <si>
    <t>WI</t>
  </si>
  <si>
    <t>IA</t>
  </si>
  <si>
    <t>Kansas</t>
  </si>
  <si>
    <t>KS</t>
  </si>
  <si>
    <t>North Dakota</t>
  </si>
  <si>
    <t>ND</t>
  </si>
  <si>
    <t>South Dakota</t>
  </si>
  <si>
    <t>SD</t>
  </si>
  <si>
    <t>Delaware</t>
  </si>
  <si>
    <t>DE</t>
  </si>
  <si>
    <t>District of Columbia</t>
  </si>
  <si>
    <t>DC</t>
  </si>
  <si>
    <t>Maryland</t>
  </si>
  <si>
    <t>MD</t>
  </si>
  <si>
    <t>Virginia</t>
  </si>
  <si>
    <t>VA</t>
  </si>
  <si>
    <t>West Virginia</t>
  </si>
  <si>
    <t>WV</t>
  </si>
  <si>
    <t>Arkansas</t>
  </si>
  <si>
    <t>AR</t>
  </si>
  <si>
    <t>Colorado</t>
  </si>
  <si>
    <t>CO</t>
  </si>
  <si>
    <t>Idaho</t>
  </si>
  <si>
    <t>ID</t>
  </si>
  <si>
    <t>New Mexico</t>
  </si>
  <si>
    <t>NM</t>
  </si>
  <si>
    <t>Montana</t>
  </si>
  <si>
    <t>MT</t>
  </si>
  <si>
    <t>Wyoming</t>
  </si>
  <si>
    <t>WY</t>
  </si>
  <si>
    <t>Alaska</t>
  </si>
  <si>
    <t>AK</t>
  </si>
  <si>
    <t>Hawaii</t>
  </si>
  <si>
    <t>HI</t>
  </si>
  <si>
    <t>lat</t>
  </si>
  <si>
    <t>long</t>
  </si>
  <si>
    <t>love</t>
  </si>
  <si>
    <t>pilot</t>
  </si>
  <si>
    <t>nhs</t>
  </si>
  <si>
    <t>OBJECTID *</t>
  </si>
  <si>
    <t>National Risk Index - Rating - Composite</t>
  </si>
  <si>
    <t>National Risk Index - State Percentile - Composite</t>
  </si>
  <si>
    <t>Expected Annual Loss - Score - Composite</t>
  </si>
  <si>
    <t>Expected Annual Loss - Rating - Composite</t>
  </si>
  <si>
    <t>Expected Annual Loss - State Percentile - Composite</t>
  </si>
  <si>
    <t>Expected Annual Loss - Total - Composite</t>
  </si>
  <si>
    <t>Expected Annual Loss - Building Value - Composite</t>
  </si>
  <si>
    <t>Expected Annual Loss - Population - Composite</t>
  </si>
  <si>
    <t>Expected Annual Loss - Population Equivalence - Composite</t>
  </si>
  <si>
    <t>Expected Annual Loss - Agriculture Value - Composite</t>
  </si>
  <si>
    <t>Expected Annual Loss Rate - Building - Composite</t>
  </si>
  <si>
    <t>Expected Annual Loss Rate - Population - Composite</t>
  </si>
  <si>
    <t>Expected Annual Loss Rate - Agriculture - Composite</t>
  </si>
  <si>
    <t>Expected Annual Loss Rate - National Percentile - Composite</t>
  </si>
  <si>
    <t>Social Vulnerability and Community Resilience Adjusted Expected Annual Loss Rate - National Percentile - Composite</t>
  </si>
  <si>
    <t>Social Vulnerability - Score</t>
  </si>
  <si>
    <t>Social Vulnerability - Rating</t>
  </si>
  <si>
    <t>Social Vulnerability - State Percentile</t>
  </si>
  <si>
    <t>Community Resilience - Score</t>
  </si>
  <si>
    <t>Community Resilience - Rating</t>
  </si>
  <si>
    <t>Community Resilience - State Percentile</t>
  </si>
  <si>
    <t>Community Resilience - Value</t>
  </si>
  <si>
    <t>Community Risk Factor - Value</t>
  </si>
  <si>
    <t>Avalanche - Number of Events</t>
  </si>
  <si>
    <t>Avalanche - Annualized Frequency</t>
  </si>
  <si>
    <t>Avalanche - Exposure - Impacted Area (sq mi)</t>
  </si>
  <si>
    <t>Avalanche - Exposure - Building Value</t>
  </si>
  <si>
    <t>Avalanche - Exposure - Population</t>
  </si>
  <si>
    <t>Avalanche - Exposure - Population Equivalence</t>
  </si>
  <si>
    <t>Avalanche - Exposure - Total</t>
  </si>
  <si>
    <t>Avalanche - Historic Loss Ratio - Buildings</t>
  </si>
  <si>
    <t>Avalanche - Historic Loss Ratio - Population</t>
  </si>
  <si>
    <t>Avalanche - Historic Loss Ratio - Total Rating</t>
  </si>
  <si>
    <t>Avalanche - Expected Annual Loss - Building Value</t>
  </si>
  <si>
    <t>Avalanche - Expected Annual Loss - Population</t>
  </si>
  <si>
    <t>Avalanche - Expected Annual Loss - Population Equivalence</t>
  </si>
  <si>
    <t>Avalanche - Expected Annual Loss - Total</t>
  </si>
  <si>
    <t>Avalanche - Expected Annual Loss Score</t>
  </si>
  <si>
    <t>Avalanche - Expected Annual Loss Rating</t>
  </si>
  <si>
    <t>Avalanche - Expected Annual Loss Rate - Building</t>
  </si>
  <si>
    <t>Avalanche - Expected Annual Loss Rate - Population</t>
  </si>
  <si>
    <t>Avalanche - Expected Annual Loss Rate - National Percentile</t>
  </si>
  <si>
    <t>Avalanche - Hazard Type Risk Index Value</t>
  </si>
  <si>
    <t>Avalanche - Hazard Type Risk Index Score</t>
  </si>
  <si>
    <t>Avalanche - Hazard Type Risk Index Rating</t>
  </si>
  <si>
    <t>Coastal Flooding - Number of Events</t>
  </si>
  <si>
    <t>Coastal Flooding - Annualized Frequency</t>
  </si>
  <si>
    <t>Coastal Flooding - Exposure - Impacted Area (sq mi)</t>
  </si>
  <si>
    <t>Coastal Flooding - Exposure - Building Value</t>
  </si>
  <si>
    <t>Coastal Flooding - Exposure - Population</t>
  </si>
  <si>
    <t>Coastal Flooding - Exposure - Population Equivalence</t>
  </si>
  <si>
    <t>Coastal Flooding - Exposure - Total</t>
  </si>
  <si>
    <t>Coastal Flooding - Historic Loss Ratio - Buildings</t>
  </si>
  <si>
    <t>Coastal Flooding - Historic Loss Ratio - Population</t>
  </si>
  <si>
    <t>Coastal Flooding - Historic Loss Ratio - Total Rating</t>
  </si>
  <si>
    <t>Coastal Flooding - Expected Annual Loss - Building Value</t>
  </si>
  <si>
    <t>Coastal Flooding - Expected Annual Loss - Population</t>
  </si>
  <si>
    <t>Coastal Flooding - Expected Annual Loss - Population Equivalence</t>
  </si>
  <si>
    <t>Coastal Flooding - Expected Annual Loss - Total</t>
  </si>
  <si>
    <t>Coastal Flooding - Expected Annual Loss Score</t>
  </si>
  <si>
    <t>Coastal Flooding - Expected Annual Loss Rating</t>
  </si>
  <si>
    <t>Coastal Flooding - Expected Annual Loss Rate - Building</t>
  </si>
  <si>
    <t>Coastal Flooding - Expected Annual Loss Rate - Population</t>
  </si>
  <si>
    <t>Coastal Flooding - Expected Annual Loss Rate - National Percentile</t>
  </si>
  <si>
    <t>Coastal Flooding - Hazard Type Risk Index Value</t>
  </si>
  <si>
    <t>Coastal Flooding - Hazard Type Risk Index Score</t>
  </si>
  <si>
    <t>Coastal Flooding - Hazard Type Risk Index Rating</t>
  </si>
  <si>
    <t>Cold Wave - Number of Events</t>
  </si>
  <si>
    <t>Cold Wave - Annualized Frequency</t>
  </si>
  <si>
    <t>Cold Wave - Exposure - Impacted Area (sq mi)</t>
  </si>
  <si>
    <t>Cold Wave - Exposure - Building Value</t>
  </si>
  <si>
    <t>Cold Wave - Exposure - Population</t>
  </si>
  <si>
    <t>Cold Wave - Exposure - Population Equivalence</t>
  </si>
  <si>
    <t>Cold Wave - Exposure - Agriculture Value</t>
  </si>
  <si>
    <t>Cold Wave - Exposure - Total</t>
  </si>
  <si>
    <t>Cold Wave - Historic Loss Ratio - Buildings</t>
  </si>
  <si>
    <t>Cold Wave - Historic Loss Ratio - Population</t>
  </si>
  <si>
    <t>Cold Wave - Historic Loss Ratio - Agriculture</t>
  </si>
  <si>
    <t>Cold Wave - Historic Loss Ratio - Total Rating</t>
  </si>
  <si>
    <t>Cold Wave - Expected Annual Loss - Building Value</t>
  </si>
  <si>
    <t>Cold Wave - Expected Annual Loss - Population</t>
  </si>
  <si>
    <t>Cold Wave - Expected Annual Loss - Population Equivalence</t>
  </si>
  <si>
    <t>Cold Wave - Expected Annual Loss - Agriculture Value</t>
  </si>
  <si>
    <t>Cold Wave - Expected Annual Loss - Total</t>
  </si>
  <si>
    <t>Cold Wave - Expected Annual Loss Score</t>
  </si>
  <si>
    <t>Cold Wave - Expected Annual Loss Rating</t>
  </si>
  <si>
    <t>Cold Wave - Expected Annual Loss Rate - Building</t>
  </si>
  <si>
    <t>Cold Wave - Expected Annual Loss Rate - Population</t>
  </si>
  <si>
    <t>Cold Wave - Expected Annual Loss Rate - Agriculture</t>
  </si>
  <si>
    <t>Cold Wave - Expected Annual Loss Rate - National Percentile</t>
  </si>
  <si>
    <t>Cold Wave - Hazard Type Risk Index Value</t>
  </si>
  <si>
    <t>Cold Wave - Hazard Type Risk Index Score</t>
  </si>
  <si>
    <t>Cold Wave - Hazard Type Risk Index Rating</t>
  </si>
  <si>
    <t>Drought - Number of Events</t>
  </si>
  <si>
    <t>Drought - Annualized Frequency</t>
  </si>
  <si>
    <t>Drought - Exposure - Impacted Area (sq mi)</t>
  </si>
  <si>
    <t>Drought - Exposure - Agriculture Value</t>
  </si>
  <si>
    <t>Drought - Exposure - Total</t>
  </si>
  <si>
    <t>Drought - Historic Loss Ratio - Agriculture</t>
  </si>
  <si>
    <t>Drought - Historic Loss Ratio - Total Rating</t>
  </si>
  <si>
    <t>Drought - Expected Annual Loss - Agriculture Value</t>
  </si>
  <si>
    <t>Drought - Expected Annual Loss - Total</t>
  </si>
  <si>
    <t>Drought - Expected Annual Loss Score</t>
  </si>
  <si>
    <t>Drought - Expected Annual Loss Rating</t>
  </si>
  <si>
    <t>Drought - Expected Annual Loss Rate - Agriculture</t>
  </si>
  <si>
    <t>Drought - Expected Annual Loss Rate - National Percentile</t>
  </si>
  <si>
    <t>Drought - Hazard Type Risk Index Value</t>
  </si>
  <si>
    <t>Drought - Hazard Type Risk Index Score</t>
  </si>
  <si>
    <t>Drought - Hazard Type Risk Index Rating</t>
  </si>
  <si>
    <t>Earthquake - Number of Events</t>
  </si>
  <si>
    <t>Earthquake - Annualized Frequency</t>
  </si>
  <si>
    <t>Earthquake - Exposure - Impacted Area (sq mi)</t>
  </si>
  <si>
    <t>Earthquake - Exposure - Building Value</t>
  </si>
  <si>
    <t>Earthquake - Exposure - Population</t>
  </si>
  <si>
    <t>Earthquake - Exposure - Population Equivalence</t>
  </si>
  <si>
    <t>Earthquake - Exposure - Total</t>
  </si>
  <si>
    <t>Earthquake - Historic Loss Ratio - Buildings</t>
  </si>
  <si>
    <t>Earthquake - Historic Loss Ratio - Population</t>
  </si>
  <si>
    <t>Earthquake - Historic Loss Ratio - Total Rating</t>
  </si>
  <si>
    <t>Earthquake - Expected Annual Loss - Building Value</t>
  </si>
  <si>
    <t>Earthquake - Expected Annual Loss - Population</t>
  </si>
  <si>
    <t>Earthquake - Expected Annual Loss - Population Equivalence</t>
  </si>
  <si>
    <t>Earthquake - Expected Annual Loss - Total</t>
  </si>
  <si>
    <t>Earthquake - Expected Annual Loss Score</t>
  </si>
  <si>
    <t>Earthquake - Expected Annual Loss Rating</t>
  </si>
  <si>
    <t>Earthquake - Expected Annual Loss Rate - Building</t>
  </si>
  <si>
    <t>Earthquake - Expected Annual Loss Rate - Population</t>
  </si>
  <si>
    <t>Earthquake - Expected Annual Loss Rate - National Percentile</t>
  </si>
  <si>
    <t>Earthquake - Hazard Type Risk Index Value</t>
  </si>
  <si>
    <t>Earthquake - Hazard Type Risk Index Score</t>
  </si>
  <si>
    <t>Earthquake - Hazard Type Risk Index Rating</t>
  </si>
  <si>
    <t>Hail - Number of Events</t>
  </si>
  <si>
    <t>Hail - Annualized Frequency</t>
  </si>
  <si>
    <t>Hail - Exposure - Impacted Area (sq mi)</t>
  </si>
  <si>
    <t>Hail - Exposure - Building Value</t>
  </si>
  <si>
    <t>Hail - Exposure - Population</t>
  </si>
  <si>
    <t>Hail - Exposure - Population Equivalence</t>
  </si>
  <si>
    <t>Hail - Exposure - Agriculture Value</t>
  </si>
  <si>
    <t>Hail - Exposure - Total</t>
  </si>
  <si>
    <t>Hail - Historic Loss Ratio - Buildings</t>
  </si>
  <si>
    <t>Hail - Historic Loss Ratio - Population</t>
  </si>
  <si>
    <t>Hail - Historic Loss Ratio - Agriculture</t>
  </si>
  <si>
    <t>Hail - Historic Loss Ratio - Total Rating</t>
  </si>
  <si>
    <t>Hail - Expected Annual Loss - Building Value</t>
  </si>
  <si>
    <t>Hail - Expected Annual Loss - Population</t>
  </si>
  <si>
    <t>Hail - Expected Annual Loss - Population Equivalence</t>
  </si>
  <si>
    <t>Hail - Expected Annual Loss - Agriculture Value</t>
  </si>
  <si>
    <t>Hail - Expected Annual Loss - Total</t>
  </si>
  <si>
    <t>Hail - Expected Annual Loss Score</t>
  </si>
  <si>
    <t>Hail - Expected Annual Loss Rating</t>
  </si>
  <si>
    <t>Hail - Expected Annual Loss Rate - Building</t>
  </si>
  <si>
    <t>Hail - Expected Annual Loss Rate - Population</t>
  </si>
  <si>
    <t>Hail - Expected Annual Loss Rate - Agriculture</t>
  </si>
  <si>
    <t>Hail - Expected Annual Loss Rate - National Percentile</t>
  </si>
  <si>
    <t>Hail - Hazard Type Risk Index Value</t>
  </si>
  <si>
    <t>Hail - Hazard Type Risk Index Score</t>
  </si>
  <si>
    <t>Hail - Hazard Type Risk Index Rating</t>
  </si>
  <si>
    <t>Heat Wave - Number of Events</t>
  </si>
  <si>
    <t>Heat Wave - Annualized Frequency</t>
  </si>
  <si>
    <t>Heat Wave - Exposure - Impacted Area (sq mi)</t>
  </si>
  <si>
    <t>Heat Wave - Exposure - Building Value</t>
  </si>
  <si>
    <t>Heat Wave - Exposure - Population</t>
  </si>
  <si>
    <t>Heat Wave - Exposure - Population Equivalence</t>
  </si>
  <si>
    <t>Heat Wave - Exposure - Agriculture Value</t>
  </si>
  <si>
    <t>Heat Wave - Exposure - Total</t>
  </si>
  <si>
    <t>Heat Wave - Historic Loss Ratio - Buildings</t>
  </si>
  <si>
    <t>Heat Wave - Historic Loss Ratio - Population</t>
  </si>
  <si>
    <t>Heat Wave - Historic Loss Ratio - Agriculture</t>
  </si>
  <si>
    <t>Heat Wave - Historic Loss Ratio - Total Rating</t>
  </si>
  <si>
    <t>Heat Wave - Expected Annual Loss - Building Value</t>
  </si>
  <si>
    <t>Heat Wave - Expected Annual Loss - Population</t>
  </si>
  <si>
    <t>Heat Wave - Expected Annual Loss - Population Equivalence</t>
  </si>
  <si>
    <t>Heat Wave - Expected Annual Loss - Agriculture Value</t>
  </si>
  <si>
    <t>Heat Wave - Expected Annual Loss - Total</t>
  </si>
  <si>
    <t>Heat Wave - Expected Annual Loss Score</t>
  </si>
  <si>
    <t>Heat Wave - Expected Annual Loss Rating</t>
  </si>
  <si>
    <t>Heat Wave - Expected Annual Loss Rate - Building</t>
  </si>
  <si>
    <t>Heat Wave - Expected Annual Loss Rate - Population</t>
  </si>
  <si>
    <t>Heat Wave - Expected Annual Loss Rate - Agriculture</t>
  </si>
  <si>
    <t>Heat Wave - Expected Annual Loss Rate - National Percentile</t>
  </si>
  <si>
    <t>Heat Wave - Hazard Type Risk Index Value</t>
  </si>
  <si>
    <t>Heat Wave - Hazard Type Risk Index Score</t>
  </si>
  <si>
    <t>Heat Wave - Hazard Type Risk Index Rating</t>
  </si>
  <si>
    <t>Hurricane - Number of Events</t>
  </si>
  <si>
    <t>Hurricane - Annualized Frequency</t>
  </si>
  <si>
    <t>Hurricane - Exposure - Impacted Area (sq mi)</t>
  </si>
  <si>
    <t>Hurricane - Exposure - Building Value</t>
  </si>
  <si>
    <t>Hurricane - Exposure - Population</t>
  </si>
  <si>
    <t>Hurricane - Exposure - Population Equivalence</t>
  </si>
  <si>
    <t>Hurricane - Exposure - Agriculture Value</t>
  </si>
  <si>
    <t>Hurricane - Exposure - Total</t>
  </si>
  <si>
    <t>Hurricane - Historic Loss Ratio - Buildings</t>
  </si>
  <si>
    <t>Hurricane - Historic Loss Ratio - Population</t>
  </si>
  <si>
    <t>Hurricane - Historic Loss Ratio - Agriculture</t>
  </si>
  <si>
    <t>Hurricane - Historic Loss Ratio - Total Rating</t>
  </si>
  <si>
    <t>Hurricane - Expected Annual Loss - Building Value</t>
  </si>
  <si>
    <t>Hurricane - Expected Annual Loss - Population</t>
  </si>
  <si>
    <t>Hurricane - Expected Annual Loss - Population Equivalence</t>
  </si>
  <si>
    <t>Hurricane - Expected Annual Loss - Agriculture Value</t>
  </si>
  <si>
    <t>Hurricane - Expected Annual Loss - Total</t>
  </si>
  <si>
    <t>Hurricane - Expected Annual Loss Score</t>
  </si>
  <si>
    <t>Hurricane - Expected Annual Loss Rating</t>
  </si>
  <si>
    <t>Hurricane - Expected Annual Loss Rate - Building</t>
  </si>
  <si>
    <t>Hurricane - Expected Annual Loss Rate - Population</t>
  </si>
  <si>
    <t>Hurricane - Expected Annual Loss Rate - Agriculture</t>
  </si>
  <si>
    <t>Hurricane - Expected Annual Loss Rate - National Percentile</t>
  </si>
  <si>
    <t>Hurricane - Hazard Type Risk Index Value</t>
  </si>
  <si>
    <t>Hurricane - Hazard Type Risk Index Score</t>
  </si>
  <si>
    <t>Hurricane - Hazard Type Risk Index Rating</t>
  </si>
  <si>
    <t>Ice Storm - Number of Events</t>
  </si>
  <si>
    <t>Ice Storm - Annualized Frequency</t>
  </si>
  <si>
    <t>Ice Storm - Exposure - Impacted Area (sq mi)</t>
  </si>
  <si>
    <t>Ice Storm - Exposure - Building Value</t>
  </si>
  <si>
    <t>Ice Storm - Exposure - Population</t>
  </si>
  <si>
    <t>Ice Storm - Exposure - Population Equivalence</t>
  </si>
  <si>
    <t>Ice Storm - Exposure - Total</t>
  </si>
  <si>
    <t>Ice Storm - Historic Loss Ratio - Buildings</t>
  </si>
  <si>
    <t>Ice Storm - Historic Loss Ratio - Population</t>
  </si>
  <si>
    <t>Ice Storm - Historic Loss Ratio - Total Rating</t>
  </si>
  <si>
    <t>Ice Storm - Expected Annual Loss - Building Value</t>
  </si>
  <si>
    <t>Ice Storm - Expected Annual Loss - Population</t>
  </si>
  <si>
    <t>Ice Storm - Expected Annual Loss - Population Equivalence</t>
  </si>
  <si>
    <t>Ice Storm - Expected Annual Loss - Total</t>
  </si>
  <si>
    <t>Ice Storm - Expected Annual Loss Score</t>
  </si>
  <si>
    <t>Ice Storm - Expected Annual Loss Rating</t>
  </si>
  <si>
    <t>Ice Storm - Expected Annual Loss Rate - Building</t>
  </si>
  <si>
    <t>Ice Storm - Expected Annual Loss Rate - Population</t>
  </si>
  <si>
    <t>Ice Storm - Expected Annual Loss Rate - National Percentile</t>
  </si>
  <si>
    <t>Ice Storm - Hazard Type Risk Index Value</t>
  </si>
  <si>
    <t>Ice Storm - Hazard Type Risk Index Score</t>
  </si>
  <si>
    <t>Ice Storm - Hazard Type Risk Index Rating</t>
  </si>
  <si>
    <t>Landslide - Number of Events</t>
  </si>
  <si>
    <t>Landslide - Annualized Frequency</t>
  </si>
  <si>
    <t>Landslide - Exposure - Impacted Area (sq mi)</t>
  </si>
  <si>
    <t>Landslide - Exposure - Building Value</t>
  </si>
  <si>
    <t>Landslide - Exposure - Population</t>
  </si>
  <si>
    <t>Landslide - Exposure - Population Equivalence</t>
  </si>
  <si>
    <t>Landslide - Exposure - Total</t>
  </si>
  <si>
    <t>Landslide - Historic Loss Ratio - Buildings</t>
  </si>
  <si>
    <t>Landslide - Historic Loss Ratio - Population</t>
  </si>
  <si>
    <t>Landslide - Historic Loss Ratio - Total Rating</t>
  </si>
  <si>
    <t>Landslide - Expected Annual Loss - Building Value</t>
  </si>
  <si>
    <t>Landslide - Expected Annual Loss - Population</t>
  </si>
  <si>
    <t>Landslide - Expected Annual Loss - Population Equivalence</t>
  </si>
  <si>
    <t>Landslide - Expected Annual Loss - Total</t>
  </si>
  <si>
    <t>Landslide - Expected Annual Loss Score</t>
  </si>
  <si>
    <t>Landslide - Expected Annual Loss Rating</t>
  </si>
  <si>
    <t>Landslide - Expected Annual Loss Rate - Building</t>
  </si>
  <si>
    <t>Landslide - Expected Annual Loss Rate - Population</t>
  </si>
  <si>
    <t>Landslide - Expected Annual Loss Rate - National Percentile</t>
  </si>
  <si>
    <t>Landslide - Hazard Type Risk Index Value</t>
  </si>
  <si>
    <t>Landslide - Hazard Type Risk Index Score</t>
  </si>
  <si>
    <t>Landslide - Hazard Type Risk Index Rating</t>
  </si>
  <si>
    <t>Lightning - Number of Events</t>
  </si>
  <si>
    <t>Lightning - Annualized Frequency</t>
  </si>
  <si>
    <t>Lightning - Exposure - Impacted Area (sq mi)</t>
  </si>
  <si>
    <t>Lightning - Exposure - Building Value</t>
  </si>
  <si>
    <t>Lightning - Exposure - Population</t>
  </si>
  <si>
    <t>Lightning - Exposure - Population Equivalence</t>
  </si>
  <si>
    <t>Lightning - Exposure - Total</t>
  </si>
  <si>
    <t>Lightning - Historic Loss Ratio - Buildings</t>
  </si>
  <si>
    <t>Lightning - Historic Loss Ratio - Population</t>
  </si>
  <si>
    <t>Lightning - Historic Loss Ratio - Total Rating</t>
  </si>
  <si>
    <t>Lightning - Expected Annual Loss - Building Value</t>
  </si>
  <si>
    <t>Lightning - Expected Annual Loss - Population</t>
  </si>
  <si>
    <t>Lightning - Expected Annual Loss - Population Equivalence</t>
  </si>
  <si>
    <t>Lightning - Expected Annual Loss - Total</t>
  </si>
  <si>
    <t>Lightning - Expected Annual Loss Score</t>
  </si>
  <si>
    <t>Lightning - Expected Annual Loss Rating</t>
  </si>
  <si>
    <t>Lightning - Expected Annual Loss Rate - Building</t>
  </si>
  <si>
    <t>Lightning - Expected Annual Loss Rate - Population</t>
  </si>
  <si>
    <t>Lightning - Expected Annual Loss Rate - National Percentile</t>
  </si>
  <si>
    <t>Lightning - Hazard Type Risk Index Value</t>
  </si>
  <si>
    <t>Lightning - Hazard Type Risk Index Score</t>
  </si>
  <si>
    <t>Lightning - Hazard Type Risk Index Rating</t>
  </si>
  <si>
    <t>Riverine Flooding - Number of Events</t>
  </si>
  <si>
    <t>Riverine Flooding - Annualized Frequency</t>
  </si>
  <si>
    <t>Riverine Flooding - Exposure - Impacted Area (sq mi)</t>
  </si>
  <si>
    <t>Riverine Flooding - Exposure - Building Value</t>
  </si>
  <si>
    <t>Riverine Flooding - Exposure - Population</t>
  </si>
  <si>
    <t>Riverine Flooding - Exposure - Population Equivalence</t>
  </si>
  <si>
    <t>Riverine Flooding - Exposure - Agriculture Value</t>
  </si>
  <si>
    <t>Riverine Flooding - Exposure - Total</t>
  </si>
  <si>
    <t>Riverine Flooding - Historic Loss Ratio - Buildings</t>
  </si>
  <si>
    <t>Riverine Flooding - Historic Loss Ratio - Population</t>
  </si>
  <si>
    <t>Riverine Flooding - Historic Loss Ratio - Agriculture</t>
  </si>
  <si>
    <t>Riverine Flooding - Historic Loss Ratio - Total Rating</t>
  </si>
  <si>
    <t>Riverine Flooding - Expected Annual Loss - Building Value</t>
  </si>
  <si>
    <t>Riverine Flooding - Expected Annual Loss - Population</t>
  </si>
  <si>
    <t>Riverine Flooding - Expected Annual Loss - Population Equivalence</t>
  </si>
  <si>
    <t>Riverine Flooding - Expected Annual Loss - Agriculture Value</t>
  </si>
  <si>
    <t>Riverine Flooding - Expected Annual Loss - Total</t>
  </si>
  <si>
    <t>Riverine Flooding - Expected Annual Loss Score</t>
  </si>
  <si>
    <t>Riverine Flooding - Expected Annual Loss Rating</t>
  </si>
  <si>
    <t>Riverine Flooding - Expected Annual Loss Rate - Building</t>
  </si>
  <si>
    <t>Riverine Flooding - Expected Annual Loss Rate - Population</t>
  </si>
  <si>
    <t>Riverine Flooding - Expected Annual Loss Rate - Agriculture</t>
  </si>
  <si>
    <t>Riverine Flooding - Expected Annual Loss Rate - National Percentile</t>
  </si>
  <si>
    <t>Riverine Flooding - Hazard Type Risk Index Value</t>
  </si>
  <si>
    <t>Riverine Flooding - Hazard Type Risk Index Score</t>
  </si>
  <si>
    <t>Riverine Flooding - Hazard Type Risk Index Rating</t>
  </si>
  <si>
    <t>Strong Wind - Number of Events</t>
  </si>
  <si>
    <t>Strong Wind - Annualized Frequency</t>
  </si>
  <si>
    <t>Strong Wind - Exposure - Impacted Area (sq mi)</t>
  </si>
  <si>
    <t>Strong Wind - Exposure - Building Value</t>
  </si>
  <si>
    <t>Strong Wind - Exposure - Population</t>
  </si>
  <si>
    <t>Strong Wind - Exposure - Population Equivalence</t>
  </si>
  <si>
    <t>Strong Wind - Exposure - Agriculture Value</t>
  </si>
  <si>
    <t>Strong Wind - Exposure - Total</t>
  </si>
  <si>
    <t>Strong Wind - Historic Loss Ratio - Buildings</t>
  </si>
  <si>
    <t>Strong Wind - Historic Loss Ratio - Population</t>
  </si>
  <si>
    <t>Strong Wind - Historic Loss Ratio - Agriculture</t>
  </si>
  <si>
    <t>Strong Wind - Historic Loss Ratio - Total Rating</t>
  </si>
  <si>
    <t>Strong Wind - Expected Annual Loss - Building Value</t>
  </si>
  <si>
    <t>Strong Wind - Expected Annual Loss - Population</t>
  </si>
  <si>
    <t>Strong Wind - Expected Annual Loss - Population Equivalence</t>
  </si>
  <si>
    <t>Strong Wind - Expected Annual Loss - Agriculture Value</t>
  </si>
  <si>
    <t>Strong Wind - Expected Annual Loss - Total</t>
  </si>
  <si>
    <t>Strong Wind - Expected Annual Loss Score</t>
  </si>
  <si>
    <t>Strong Wind - Expected Annual Loss Rating</t>
  </si>
  <si>
    <t>Strong Wind - Expected Annual Loss Rate - Building</t>
  </si>
  <si>
    <t>Strong Wind - Expected Annual Loss Rate - Population</t>
  </si>
  <si>
    <t>Strong Wind - Expected Annual Loss Rate - Agriculture</t>
  </si>
  <si>
    <t>Strong Wind - Expected Annual Loss Rate - National Percentile</t>
  </si>
  <si>
    <t>Strong Wind - Hazard Type Risk Index Value</t>
  </si>
  <si>
    <t>Strong Wind - Hazard Type Risk Index Score</t>
  </si>
  <si>
    <t>Strong Wind - Hazard Type Risk Index Rating</t>
  </si>
  <si>
    <t>Tornado - Number of Events</t>
  </si>
  <si>
    <t>Tornado - Annualized Frequency</t>
  </si>
  <si>
    <t>Tornado - Exposure - Impacted Area (sq mi)</t>
  </si>
  <si>
    <t>Tornado - Exposure - Building Value</t>
  </si>
  <si>
    <t>Tornado - Exposure - Population</t>
  </si>
  <si>
    <t>Tornado - Exposure - Population Equivalence</t>
  </si>
  <si>
    <t>Tornado - Exposure - Agriculture Value</t>
  </si>
  <si>
    <t>Tornado - Exposure - Total</t>
  </si>
  <si>
    <t>Tornado - Historic Loss Ratio - Buildings</t>
  </si>
  <si>
    <t>Tornado - Historic Loss Ratio - Population</t>
  </si>
  <si>
    <t>Tornado - Historic Loss Ratio - Agriculture</t>
  </si>
  <si>
    <t>Tornado - Historic Loss Ratio - Total Rating</t>
  </si>
  <si>
    <t>Tornado - Expected Annual Loss - Building Value</t>
  </si>
  <si>
    <t>Tornado - Expected Annual Loss - Population</t>
  </si>
  <si>
    <t>Tornado - Expected Annual Loss - Population Equivalence</t>
  </si>
  <si>
    <t>Tornado - Expected Annual Loss - Agriculture Value</t>
  </si>
  <si>
    <t>Tornado - Expected Annual Loss - Total</t>
  </si>
  <si>
    <t>Tornado - Expected Annual Loss Score</t>
  </si>
  <si>
    <t>Tornado - Expected Annual Loss Rating</t>
  </si>
  <si>
    <t>Tornado - Expected Annual Loss Rate - Building</t>
  </si>
  <si>
    <t>Tornado - Expected Annual Loss Rate - Population</t>
  </si>
  <si>
    <t>Tornado - Expected Annual Loss Rate - Agriculture</t>
  </si>
  <si>
    <t>Tornado - Expected Annual Loss Rate - National Percentile</t>
  </si>
  <si>
    <t>Tornado - Hazard Type Risk Index Value</t>
  </si>
  <si>
    <t>Tornado - Hazard Type Risk Index Score</t>
  </si>
  <si>
    <t>Tornado - Hazard Type Risk Index Rating</t>
  </si>
  <si>
    <t>Tsunami - Number of Events</t>
  </si>
  <si>
    <t>Tsunami - Annualized Frequency</t>
  </si>
  <si>
    <t>Tsunami - Exposure - Impacted Area (sq mi)</t>
  </si>
  <si>
    <t>Tsunami - Exposure - Building Value</t>
  </si>
  <si>
    <t>Tsunami - Exposure - Population</t>
  </si>
  <si>
    <t>Tsunami - Exposure - Population Equivalence</t>
  </si>
  <si>
    <t>Tsunami - Exposure - Total</t>
  </si>
  <si>
    <t>Tsunami - Historic Loss Ratio - Buildings</t>
  </si>
  <si>
    <t>Tsunami - Historic Loss Ratio - Population</t>
  </si>
  <si>
    <t>Tsunami - Historic Loss Ratio - Total Rating</t>
  </si>
  <si>
    <t>Tsunami - Expected Annual Loss - Building Value</t>
  </si>
  <si>
    <t>Tsunami - Expected Annual Loss - Population</t>
  </si>
  <si>
    <t>Tsunami - Expected Annual Loss - Population Equivalence</t>
  </si>
  <si>
    <t>Tsunami - Expected Annual Loss - Total</t>
  </si>
  <si>
    <t>Tsunami - Expected Annual Loss Score</t>
  </si>
  <si>
    <t>Tsunami - Expected Annual Loss Rating</t>
  </si>
  <si>
    <t>Tsunami - Expected Annual Loss Rate - Building</t>
  </si>
  <si>
    <t>Tsunami - Expected Annual Loss Rate - Population</t>
  </si>
  <si>
    <t>Tsunami - Expected Annual Loss Rate - National Percentile</t>
  </si>
  <si>
    <t>Tsunami - Hazard Type Risk Index Value</t>
  </si>
  <si>
    <t>Tsunami - Hazard Type Risk Index Score</t>
  </si>
  <si>
    <t>Tsunami - Hazard Type Risk Index Rating</t>
  </si>
  <si>
    <t>Volcanic Activity - Number of Events</t>
  </si>
  <si>
    <t>Volcanic Activity - Annualized Frequency</t>
  </si>
  <si>
    <t>Volcanic Activity - Exposure - Impacted Area (sq mi)</t>
  </si>
  <si>
    <t>Volcanic Activity - Exposure - Building Value</t>
  </si>
  <si>
    <t>Volcanic Activity - Exposure - Population</t>
  </si>
  <si>
    <t>Volcanic Activity - Exposure - Population Equivalence</t>
  </si>
  <si>
    <t>Volcanic Activity - Exposure - Total</t>
  </si>
  <si>
    <t>Volcanic Activity - Historic Loss Ratio - Buildings</t>
  </si>
  <si>
    <t>Volcanic Activity - Historic Loss Ratio - Population</t>
  </si>
  <si>
    <t>Volcanic Activity - Historic Loss Ratio - Total Rating</t>
  </si>
  <si>
    <t>Volcanic Activity - Expected Annual Loss - Building Value</t>
  </si>
  <si>
    <t>Volcanic Activity - Expected Annual Loss - Population</t>
  </si>
  <si>
    <t>Volcanic Activity - Expected Annual Loss - Population Equivalence</t>
  </si>
  <si>
    <t>Volcanic Activity - Expected Annual Loss - Total</t>
  </si>
  <si>
    <t>Volcanic Activity - Expected Annual Loss Score</t>
  </si>
  <si>
    <t>Volcanic Activity - Expected Annual Loss Rating</t>
  </si>
  <si>
    <t>Volcanic Activity - Expected Annual Loss Rate - Building</t>
  </si>
  <si>
    <t>Volcanic Activity - Expected Annual Loss Rate - Population</t>
  </si>
  <si>
    <t>Volcanic Activity - Expected Annual Loss Rate - National Percentile</t>
  </si>
  <si>
    <t>Volcanic Activity - Hazard Type Risk Index Value</t>
  </si>
  <si>
    <t>Volcanic Activity - Hazard Type Risk Index Score</t>
  </si>
  <si>
    <t>Volcanic Activity - Hazard Type Risk Index Rating</t>
  </si>
  <si>
    <t>Wildfire - Number of Events</t>
  </si>
  <si>
    <t>Wildfire - Annualized Frequency</t>
  </si>
  <si>
    <t>Wildfire - Exposure - Impacted Area (sq mi)</t>
  </si>
  <si>
    <t>Wildfire - Exposure - Building Value</t>
  </si>
  <si>
    <t>Wildfire - Exposure - Population</t>
  </si>
  <si>
    <t>Wildfire - Exposure - Population Equivalence</t>
  </si>
  <si>
    <t>Wildfire - Exposure - Agriculture Value</t>
  </si>
  <si>
    <t>Wildfire - Exposure - Total</t>
  </si>
  <si>
    <t>Wildfire - Historic Loss Ratio - Buildings</t>
  </si>
  <si>
    <t>Wildfire - Historic Loss Ratio - Population</t>
  </si>
  <si>
    <t>Wildfire - Historic Loss Ratio - Agriculture</t>
  </si>
  <si>
    <t>Wildfire - Historic Loss Ratio - Total Rating</t>
  </si>
  <si>
    <t>Wildfire - Expected Annual Loss - Building Value</t>
  </si>
  <si>
    <t>Wildfire - Expected Annual Loss - Population</t>
  </si>
  <si>
    <t>Wildfire - Expected Annual Loss - Population Equivalence</t>
  </si>
  <si>
    <t>Wildfire - Expected Annual Loss - Agriculture Value</t>
  </si>
  <si>
    <t>Wildfire - Expected Annual Loss - Total</t>
  </si>
  <si>
    <t>Wildfire - Expected Annual Loss Score</t>
  </si>
  <si>
    <t>Wildfire - Expected Annual Loss Rating</t>
  </si>
  <si>
    <t>Wildfire - Expected Annual Loss Rate - Building</t>
  </si>
  <si>
    <t>Wildfire - Expected Annual Loss Rate - Population</t>
  </si>
  <si>
    <t>Wildfire - Expected Annual Loss Rate - Agriculture</t>
  </si>
  <si>
    <t>Wildfire - Expected Annual Loss Rate - National Percentile</t>
  </si>
  <si>
    <t>Wildfire - Hazard Type Risk Index Value</t>
  </si>
  <si>
    <t>Wildfire - Hazard Type Risk Index Score</t>
  </si>
  <si>
    <t>Wildfire - Hazard Type Risk Index Rating</t>
  </si>
  <si>
    <t>Winter Weather - Number of Events</t>
  </si>
  <si>
    <t>Winter Weather - Annualized Frequency</t>
  </si>
  <si>
    <t>Winter Weather - Exposure - Impacted Area (sq mi)</t>
  </si>
  <si>
    <t>Winter Weather - Exposure - Building Value</t>
  </si>
  <si>
    <t>Winter Weather - Exposure - Population</t>
  </si>
  <si>
    <t>Winter Weather - Exposure - Population Equivalence</t>
  </si>
  <si>
    <t>Winter Weather - Exposure - Agriculture Value</t>
  </si>
  <si>
    <t>Winter Weather - Exposure - Total</t>
  </si>
  <si>
    <t>Winter Weather - Historic Loss Ratio - Buildings</t>
  </si>
  <si>
    <t>Winter Weather - Historic Loss Ratio - Population</t>
  </si>
  <si>
    <t>Winter Weather - Historic Loss Ratio - Agriculture</t>
  </si>
  <si>
    <t>Winter Weather - Historic Loss Ratio - Total Rating</t>
  </si>
  <si>
    <t>Winter Weather - Expected Annual Loss - Building Value</t>
  </si>
  <si>
    <t>Winter Weather - Expected Annual Loss - Population</t>
  </si>
  <si>
    <t>Winter Weather - Expected Annual Loss - Population Equivalence</t>
  </si>
  <si>
    <t>Winter Weather - Expected Annual Loss - Agriculture Value</t>
  </si>
  <si>
    <t>Winter Weather - Expected Annual Loss - Total</t>
  </si>
  <si>
    <t>Winter Weather - Expected Annual Loss Score</t>
  </si>
  <si>
    <t>Winter Weather - Expected Annual Loss Rating</t>
  </si>
  <si>
    <t>Winter Weather - Expected Annual Loss Rate - Building</t>
  </si>
  <si>
    <t>Winter Weather - Expected Annual Loss Rate - Population</t>
  </si>
  <si>
    <t>Winter Weather - Expected Annual Loss Rate - Agriculture</t>
  </si>
  <si>
    <t>Winter Weather - Expected Annual Loss Rate - National Percentile</t>
  </si>
  <si>
    <t>Winter Weather - Hazard Type Risk Index Value</t>
  </si>
  <si>
    <t>Winter Weather - Hazard Type Risk Index Score</t>
  </si>
  <si>
    <t>Winter Weather - Hazard Type Risk Index Rating</t>
  </si>
  <si>
    <t>National Risk Index Version</t>
  </si>
  <si>
    <t>GlobalID *</t>
  </si>
  <si>
    <t>Polygon</t>
  </si>
  <si>
    <t>Relatively Low</t>
  </si>
  <si>
    <t>Not Applicable</t>
  </si>
  <si>
    <t>Very Low</t>
  </si>
  <si>
    <t>No Rating</t>
  </si>
  <si>
    <t>No Expected Annual Losses</t>
  </si>
  <si>
    <t>Relatively Moderate</t>
  </si>
  <si>
    <t>Insufficient Data</t>
  </si>
  <si>
    <t>{021A9172-292D-4C86-A30D-C6C9C6A0E33E}</t>
  </si>
  <si>
    <t>{2B614C78-137F-40E9-BA3F-E0C8D47DCB96}</t>
  </si>
  <si>
    <t>{B4C9C17C-A860-47A1-8E2E-E8256CFDF122}</t>
  </si>
  <si>
    <t>{01D369D4-EC04-4E0B-A4AC-092D4FE47112}</t>
  </si>
  <si>
    <t>{44099C6A-0C4D-40C8-AA7E-6C395B7B55DE}</t>
  </si>
  <si>
    <t>C06007</t>
  </si>
  <si>
    <t>Butte</t>
  </si>
  <si>
    <t>{A988D625-D940-408D-88FA-0BE46C2534E5}</t>
  </si>
  <si>
    <t>C06013</t>
  </si>
  <si>
    <t>Contra Costa</t>
  </si>
  <si>
    <t>{685F67B7-0FEC-4B6E-9E61-7BAAC73ED454}</t>
  </si>
  <si>
    <t>{4276FAFB-BC4E-49A7-8CF6-800C5EE2077F}</t>
  </si>
  <si>
    <t>{6F5438F0-F21D-4ECB-8187-DE5D4FE95D77}</t>
  </si>
  <si>
    <t>{E3196E58-C736-464F-9750-3080D1393C1C}</t>
  </si>
  <si>
    <t>{5CFEFEA6-36B6-4F2E-9A89-0BA9EC8D945B}</t>
  </si>
  <si>
    <t>{8BB3E6C2-3696-4CA2-ADD3-860EEDA8B9E9}</t>
  </si>
  <si>
    <t>C06041</t>
  </si>
  <si>
    <t>Marin</t>
  </si>
  <si>
    <t>{9CD3EDB0-57AA-495F-829A-6B4FE552CC61}</t>
  </si>
  <si>
    <t>{E0E2504D-911A-45E7-8D6D-AF9CC0469230}</t>
  </si>
  <si>
    <t>C06055</t>
  </si>
  <si>
    <t>Napa</t>
  </si>
  <si>
    <t>{1E07E0C3-E62A-4438-9919-BFF4FCFEEB3D}</t>
  </si>
  <si>
    <t>{EA945255-C92B-459D-B614-D7FF5AB8734B}</t>
  </si>
  <si>
    <t>{3A888904-6ADC-42C0-A722-6398B34F0214}</t>
  </si>
  <si>
    <t>{B40AFA1D-F070-41EF-982C-7326608FEC35}</t>
  </si>
  <si>
    <t>{A71B7291-D733-40AA-B015-7C9216906837}</t>
  </si>
  <si>
    <t>{293EF963-DF4A-4A6F-A00C-4A1FE2898955}</t>
  </si>
  <si>
    <t>C06075</t>
  </si>
  <si>
    <t>San Francisco</t>
  </si>
  <si>
    <t>{BF67F1BF-9460-4F93-87B8-09B18D23ED9E}</t>
  </si>
  <si>
    <t>{60EADE84-1A9C-434C-8A90-305FA7D6F832}</t>
  </si>
  <si>
    <t>{A98F45B0-4982-47FD-9B36-AC8B4EAD834B}</t>
  </si>
  <si>
    <t>{ACDD6CFD-AB8D-47F0-8174-6E2E75D3032D}</t>
  </si>
  <si>
    <t>{0D7E15C7-F77D-44AF-B120-8F42B364B4D5}</t>
  </si>
  <si>
    <t>C06087</t>
  </si>
  <si>
    <t>Santa Cruz</t>
  </si>
  <si>
    <t>{A959272F-1462-4ACF-8F7F-276BC6FAB39E}</t>
  </si>
  <si>
    <t>{B9BF3F8C-E749-45EE-BF8B-E4E1A6FF7C63}</t>
  </si>
  <si>
    <t>{20F28669-84A1-4A24-A118-9FF7BD2C2D8F}</t>
  </si>
  <si>
    <t>{E9404830-DAD2-4E53-B8A7-1142F1493B0C}</t>
  </si>
  <si>
    <t>{475C6E9E-3139-4623-BDAF-8F73EEFFC30E}</t>
  </si>
  <si>
    <t>{4B0A484B-4B82-4F66-AD44-71BFD3EB667A}</t>
  </si>
  <si>
    <t>{C097E2AC-33EA-4A91-ACD8-8495A5E2533B}</t>
  </si>
  <si>
    <t>{4C31E9C5-584D-4809-8481-A35249B620E0}</t>
  </si>
  <si>
    <t>{ECB7AA12-F34F-4C5C-A044-7F1FE87FDB10}</t>
  </si>
  <si>
    <t>{8A8790C3-61B1-45B7-A2ED-16152F1FF435}</t>
  </si>
  <si>
    <t>{317A3AE2-F81B-4E70-9E03-E5F8F89AA98C}</t>
  </si>
  <si>
    <t>{CFB75ABA-1DA0-4BD3-8CA4-A9863D7BE607}</t>
  </si>
  <si>
    <t>{5E6E7140-419C-4B00-AED0-A251C28F0788}</t>
  </si>
  <si>
    <t>C12017</t>
  </si>
  <si>
    <t>Citrus</t>
  </si>
  <si>
    <t>{F8044463-EC83-4690-BBF1-939801859F26}</t>
  </si>
  <si>
    <t>{994BA31E-58AD-4061-B1CA-C0B4E94896F2}</t>
  </si>
  <si>
    <t>{A78564F4-6EA2-419A-A689-10BD0FB10CB3}</t>
  </si>
  <si>
    <t>{80191CD2-0F54-4C57-95E7-D0C3E8D3682D}</t>
  </si>
  <si>
    <t>{3422E921-8E3C-4C26-AE6A-F372575BE62B}</t>
  </si>
  <si>
    <t>{586D6ED9-C47E-4AB2-9973-44E6DDDA11DE}</t>
  </si>
  <si>
    <t>{A7C42208-5F56-4A9B-BDB2-3EB084140370}</t>
  </si>
  <si>
    <t>{B2E9E609-79F9-4144-9B4B-F2938A978216}</t>
  </si>
  <si>
    <t>{E4EE5BD5-6A45-4C25-8E46-961B18FB9C7F}</t>
  </si>
  <si>
    <t>{B3A67F59-69F3-49B5-8CE0-506558C39B6E}</t>
  </si>
  <si>
    <t>{01ABDCBD-7EDB-41B7-A0C0-DE1C706C25FA}</t>
  </si>
  <si>
    <t>{74B03D59-0EED-4A4F-9442-B54ED428BDF0}</t>
  </si>
  <si>
    <t>{1C493A0D-5370-4821-919F-DF1EEBC9BDD5}</t>
  </si>
  <si>
    <t>{DBFE27F4-3902-45DF-B52B-86DBD8BCA1A1}</t>
  </si>
  <si>
    <t>{523A7564-0F61-4396-84BA-DB9F6CFDFB07}</t>
  </si>
  <si>
    <t>{EC501C0A-453E-4B98-BC7E-2912B7A2DA34}</t>
  </si>
  <si>
    <t>{7056F34A-874D-4373-B1C7-CF694AB2CA17}</t>
  </si>
  <si>
    <t>{883EEF12-AF87-41C0-B6ED-5DBD733B6C0F}</t>
  </si>
  <si>
    <t>{FD9CF444-55DA-405E-B679-45E2591FCA54}</t>
  </si>
  <si>
    <t>{CD339BE9-8B7E-483F-A747-906C54055781}</t>
  </si>
  <si>
    <t>{86E724B2-05B6-484C-8DF4-974034156643}</t>
  </si>
  <si>
    <t>C12115</t>
  </si>
  <si>
    <t>Sarasota</t>
  </si>
  <si>
    <t>{5508E4A4-4DEE-412D-925F-0362C4E3F7B6}</t>
  </si>
  <si>
    <t>{68496882-8AB6-41C8-8A25-A7EDA0655211}</t>
  </si>
  <si>
    <t>{80450D28-47A7-4928-9B83-815986C03C91}</t>
  </si>
  <si>
    <t>{E5369530-082B-4366-BB43-128C3C50A31C}</t>
  </si>
  <si>
    <t>C15001</t>
  </si>
  <si>
    <t>{F5E4C45E-CF67-4514-A47A-11C400A36094}</t>
  </si>
  <si>
    <t>{90E8D321-519B-4B84-B7BE-3DF4BC2D13AD}</t>
  </si>
  <si>
    <t>{D0468855-C0DC-42A3-9038-2E7ABE25856E}</t>
  </si>
  <si>
    <t>{84CC4EFE-64B5-4191-96F0-EE8E4786E7DF}</t>
  </si>
  <si>
    <t>{61C01045-4429-4BA8-9D4E-482E55D66AC8}</t>
  </si>
  <si>
    <t>{FAB7DD16-7F9E-4E1C-8F1F-0BC5BDB2FA39}</t>
  </si>
  <si>
    <t>{0F17DB77-11E7-486C-8220-3B26481FC8B2}</t>
  </si>
  <si>
    <t>{19B212D6-24DC-4C62-A88B-B618F56555CF}</t>
  </si>
  <si>
    <t>{F3227640-9CDD-401C-BE7F-5E3BC5556A5B}</t>
  </si>
  <si>
    <t>{A4741F2B-ED2D-4DC4-89C5-1B822DFA42A7}</t>
  </si>
  <si>
    <t>{2A8A30C6-85DA-4754-9F27-B659FEFF11D5}</t>
  </si>
  <si>
    <t>{BCCFF24E-5CB5-4EE2-BBE3-72480186F494}</t>
  </si>
  <si>
    <t>{8C7B6648-5334-4DC3-AC91-01AB150A9473}</t>
  </si>
  <si>
    <t>{86B4B716-57C4-4CE7-9C9E-4D9EAEEA4527}</t>
  </si>
  <si>
    <t>{FF28751B-7FB4-40F7-A979-2A53FF8418F9}</t>
  </si>
  <si>
    <t>{8ECEF2CF-8B55-4660-8B04-6030867F0156}</t>
  </si>
  <si>
    <t>{E0ACBB73-67DD-465E-9324-8F70DFF578B1}</t>
  </si>
  <si>
    <t>{E5E5CCE6-A2A9-46D3-8ED5-F8524EA3B921}</t>
  </si>
  <si>
    <t>{5EBA596B-8DE0-402E-B668-9DCA6D84DB67}</t>
  </si>
  <si>
    <t>{B8A8CF52-E43C-4E99-A145-01EEC4966A81}</t>
  </si>
  <si>
    <t>{C977FBA3-D627-4584-8E38-D13B68BDF1D8}</t>
  </si>
  <si>
    <t>{C7BB030F-15E3-4DEA-ABC1-6A36BAA5158C}</t>
  </si>
  <si>
    <t>{66E47037-A6AD-4A66-9356-CA646532B0BD}</t>
  </si>
  <si>
    <t>{CFF5C71B-8D33-45BF-AB92-9D95EE13D916}</t>
  </si>
  <si>
    <t>{D5514FA8-075C-4D4B-98E0-73D0B96879A2}</t>
  </si>
  <si>
    <t>{1DFF013B-0DE7-4721-B431-57B39EBF103C}</t>
  </si>
  <si>
    <t>{C5A0875A-67A7-4944-A25A-8D3C0B3E4391}</t>
  </si>
  <si>
    <t>{3C66E06B-7505-48F5-A656-8D528685A916}</t>
  </si>
  <si>
    <t>C34029</t>
  </si>
  <si>
    <t>Ocean</t>
  </si>
  <si>
    <t>{6F5D8608-903A-4BAE-91BA-DAE442F69100}</t>
  </si>
  <si>
    <t>C36005</t>
  </si>
  <si>
    <t>Bronx</t>
  </si>
  <si>
    <t>{51440D9C-DB58-469E-ABE1-303569083473}</t>
  </si>
  <si>
    <t>{F003FA32-50BC-4628-9D26-B7699EE94DE8}</t>
  </si>
  <si>
    <t>C36059</t>
  </si>
  <si>
    <t>Nassau</t>
  </si>
  <si>
    <t>{5ADBC4C9-9630-4D19-BA98-FE9543045725}</t>
  </si>
  <si>
    <t>C36061</t>
  </si>
  <si>
    <t>{DB8E8C15-EA85-429C-8962-E4B5CE863473}</t>
  </si>
  <si>
    <t>C36081</t>
  </si>
  <si>
    <t>Queens</t>
  </si>
  <si>
    <t>{10AE6133-335F-471A-B50A-CA47B5F1CD0F}</t>
  </si>
  <si>
    <t>{93536947-C8A0-4167-B5BE-1073105C6C9C}</t>
  </si>
  <si>
    <t>{2460E2C5-BE3C-4BE8-92A8-17188BB520FF}</t>
  </si>
  <si>
    <t>C37031</t>
  </si>
  <si>
    <t>Carteret</t>
  </si>
  <si>
    <t>{AF1A6A61-8E12-4EAD-BB26-2B06240A9DEB}</t>
  </si>
  <si>
    <t>{F982040D-26FD-4445-AD32-55584A218507}</t>
  </si>
  <si>
    <t>C37055</t>
  </si>
  <si>
    <t>Dare</t>
  </si>
  <si>
    <t>{4F7A4055-4735-4542-96E6-5B215EEF602A}</t>
  </si>
  <si>
    <t>{41E1CC20-7B34-4F15-8379-B2768F3CE314}</t>
  </si>
  <si>
    <t>{CEC0882F-0B78-4579-ABDB-48D444A42805}</t>
  </si>
  <si>
    <t>{A64B2693-2CE3-4A59-AF72-4DD4C52C5C62}</t>
  </si>
  <si>
    <t>{9941C393-7C66-4C83-B597-AAB3A701705D}</t>
  </si>
  <si>
    <t>{A7A6E0B1-A47D-4D34-9AC1-6D67721BE3DF}</t>
  </si>
  <si>
    <t>{7018412D-C5E4-4B6D-BC43-F3D6E115E6E0}</t>
  </si>
  <si>
    <t>{7864A02A-EFD7-455E-B15D-A678E4F80750}</t>
  </si>
  <si>
    <t>{65ED2ED2-B294-403D-8E16-64CD59B235BB}</t>
  </si>
  <si>
    <t>C41067</t>
  </si>
  <si>
    <t>{BA69AD5D-102F-47F1-887C-D71D5BDCFB16}</t>
  </si>
  <si>
    <t>C42101</t>
  </si>
  <si>
    <t>Philadelphia</t>
  </si>
  <si>
    <t>{D22B436B-5658-4260-AB2D-9721A875DA88}</t>
  </si>
  <si>
    <t>C45013</t>
  </si>
  <si>
    <t>Beaufort</t>
  </si>
  <si>
    <t>{842918FF-9832-4057-936B-A0143B1D6F48}</t>
  </si>
  <si>
    <t>{2EE51126-5A2A-40C0-A792-BEF64C2EE6CF}</t>
  </si>
  <si>
    <t>{14D1ECDC-0036-415E-BF7B-3ABA00E8091E}</t>
  </si>
  <si>
    <t>{CB278618-E453-4BFA-8103-A16B3962D4E3}</t>
  </si>
  <si>
    <t>{C6D93447-68BB-4498-AD0F-04B23A589D54}</t>
  </si>
  <si>
    <t>{A47A3C62-A4C5-468F-BC7D-49F6E446F8D3}</t>
  </si>
  <si>
    <t>{2BC6FA6A-0B98-4AF4-A9BE-AED935526FE2}</t>
  </si>
  <si>
    <t>{8790ABDC-1CE2-4A5A-B750-AA9DF94C6771}</t>
  </si>
  <si>
    <t>{AAE9446E-096A-4F87-B109-DA8DB81D0CB2}</t>
  </si>
  <si>
    <t>{C07217DD-383A-42D0-9764-A190E2A9BB58}</t>
  </si>
  <si>
    <t>{4FDFAC8D-B7C6-44D9-BBB5-064A20BB1942}</t>
  </si>
  <si>
    <t>{3F2F85E0-9C69-4802-9A59-0E9FF83FFF29}</t>
  </si>
  <si>
    <t>{96F5ED73-4DD7-4F78-BC62-66EE008D6878}</t>
  </si>
  <si>
    <t>{9BB660AD-2114-4917-AAC1-E9AA13744153}</t>
  </si>
  <si>
    <t>{672D4E6C-A262-48B8-BF38-B81E29CC0791}</t>
  </si>
  <si>
    <t>{3EC11D73-D1B5-4431-B0A8-D27E69A19B4F}</t>
  </si>
  <si>
    <t>{F012C78B-A77D-41D0-9B0D-35083C184746}</t>
  </si>
  <si>
    <t>{0B077749-EDD6-485F-A179-0455BE257642}</t>
  </si>
  <si>
    <t>{86E19E53-E695-4B7B-BAC6-DB9B1D35CA4F}</t>
  </si>
  <si>
    <t>{92DCA07C-1D3D-4732-ACBE-C1CD33C7A633}</t>
  </si>
  <si>
    <t>{CEC0BFCA-BB93-488A-810C-3C23C046BFDD}</t>
  </si>
  <si>
    <t>{2DAA10D4-C15B-45F8-AD06-7CF7C78BDFBF}</t>
  </si>
  <si>
    <t>{BB525D7F-BB73-471D-A82F-4DCD2A1836D6}</t>
  </si>
  <si>
    <t>{DAD887FE-320F-46FE-A908-52304B08750B}</t>
  </si>
  <si>
    <t>{15390AD4-681C-4C68-BB51-F079BF3D5A00}</t>
  </si>
  <si>
    <t>{869A6E02-1E6B-4213-B327-1AC066C02B50}</t>
  </si>
  <si>
    <t>{B59B7AE9-7225-4AAC-9364-3DF23474DA3A}</t>
  </si>
  <si>
    <t>{5EA4132E-24D5-43C7-91AB-79A5C659F43C}</t>
  </si>
  <si>
    <t>{64D32215-8F75-4F5A-A6D4-6912C515D320}</t>
  </si>
  <si>
    <t>{5B74400F-E32D-4A64-BD28-05AF91FB6010}</t>
  </si>
  <si>
    <t>{01942793-80BC-437C-8A0A-288D2308B676}</t>
  </si>
  <si>
    <t>{279046B2-EF52-49E2-B8D8-B68DB9C409A3}</t>
  </si>
  <si>
    <t>Red Zone</t>
  </si>
  <si>
    <t>Trucker Path locations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</si>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</sst>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.0000_);_(* \(#,##0.0000\);_(* &quot;-&quot;??_);_(@_)"/>
    <numFmt numFmtId="165" formatCode="0.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ECF9"/>
        <bgColor indexed="64"/>
      </patternFill>
    </fill>
    <fill>
      <patternFill patternType="solid">
        <fgColor rgb="FFF2FBEF"/>
        <bgColor indexed="64"/>
      </patternFill>
    </fill>
    <fill>
      <patternFill patternType="solid">
        <fgColor rgb="FFFFFFE7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0" fillId="33" borderId="0" xfId="0" applyFill="1"/>
    <xf numFmtId="0" fontId="0" fillId="34" borderId="0" xfId="0" applyFill="1"/>
    <xf numFmtId="0" fontId="0" fillId="34" borderId="0" xfId="0" quotePrefix="1" applyFill="1"/>
    <xf numFmtId="0" fontId="0" fillId="35" borderId="0" xfId="0" applyFill="1"/>
    <xf numFmtId="0" fontId="0" fillId="35" borderId="0" xfId="0" quotePrefix="1" applyFill="1"/>
    <xf numFmtId="0" fontId="0" fillId="36" borderId="0" xfId="0" applyFill="1"/>
    <xf numFmtId="0" fontId="0" fillId="36" borderId="0" xfId="0" quotePrefix="1" applyFill="1"/>
    <xf numFmtId="164" fontId="0" fillId="0" borderId="0" xfId="42" applyNumberFormat="1" applyFont="1"/>
    <xf numFmtId="4" fontId="0" fillId="0" borderId="0" xfId="0" applyNumberFormat="1"/>
    <xf numFmtId="3" fontId="0" fillId="0" borderId="0" xfId="0" applyNumberFormat="1"/>
    <xf numFmtId="17" fontId="0" fillId="0" borderId="0" xfId="0" applyNumberFormat="1"/>
    <xf numFmtId="0" fontId="0" fillId="37" borderId="0" xfId="0" applyFill="1"/>
    <xf numFmtId="165" fontId="0" fillId="0" borderId="0" xfId="0" applyNumberFormat="1"/>
    <xf numFmtId="0" fontId="0" fillId="39" borderId="10" xfId="0" applyFill="1" applyBorder="1"/>
    <xf numFmtId="0" fontId="0" fillId="0" borderId="10" xfId="0" applyBorder="1"/>
    <xf numFmtId="0" fontId="13" fillId="38" borderId="0" xfId="0" applyFont="1" applyFill="1"/>
    <xf numFmtId="0" fontId="0" fillId="39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indexed="65"/>
        </patternFill>
      </fill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FFFFE7"/>
      <color rgb="FFFFFFCC"/>
      <color rgb="FFF2FBEF"/>
      <color rgb="FFFAEC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D20439-8611-4330-8119-89405A05E04F}" name="Table24" displayName="Table24" ref="A1:AA1214" totalsRowShown="0">
  <autoFilter ref="A1:AA1214" xr:uid="{9634BBAF-F2D8-4CBE-8323-C8415A8560A6}"/>
  <sortState xmlns:xlrd2="http://schemas.microsoft.com/office/spreadsheetml/2017/richdata2" ref="A2:Y1214">
    <sortCondition sortBy="cellColor" ref="Y1:Y1214" dxfId="21"/>
  </sortState>
  <tableColumns count="27">
    <tableColumn id="1" xr3:uid="{981FA823-2524-43B4-AEDD-20F5979AE38B}" name="ObjectID *"/>
    <tableColumn id="2" xr3:uid="{ADC3EB1C-96CD-4AD7-A75F-A7E754F678C7}" name="Shape *"/>
    <tableColumn id="3" xr3:uid="{E50A0EEA-B64F-41DF-9F78-B05441E4F6E5}" name="Join_Count"/>
    <tableColumn id="4" xr3:uid="{41EBF62E-3B55-42AD-A3C8-81A717C3767E}" name="TARGET_FID"/>
    <tableColumn id="5" xr3:uid="{B82F251B-C143-4DB4-BF33-7B838E57F741}" name="JOIN_FID"/>
    <tableColumn id="6" xr3:uid="{729D3453-67A6-4136-A231-B4F1BA3A5547}" name="POI ID"/>
    <tableColumn id="7" xr3:uid="{CFB93B0F-FEFB-4E03-8DC1-1EC569E9C62C}" name="LATITUDE" dataDxfId="20"/>
    <tableColumn id="8" xr3:uid="{66B00F26-879C-4B9A-94EE-8F3BF78638D0}" name="LONGITUDE" dataDxfId="19"/>
    <tableColumn id="9" xr3:uid="{F8682391-4D7E-4F84-BF2F-3D7A953A949C}" name="Average of Rating"/>
    <tableColumn id="10" xr3:uid="{B2ACCBB6-0BA0-49F1-91FA-AB2175B43AF2}" name="National Risk Index ID"/>
    <tableColumn id="11" xr3:uid="{BB0DBD17-AE6D-4B1B-ABA2-386766F07E53}" name="State Name"/>
    <tableColumn id="12" xr3:uid="{C38AE783-7183-4FDD-85AF-DBB498CE238D}" name="State Name Abbreviation"/>
    <tableColumn id="13" xr3:uid="{802C4962-F28D-4CEB-89BD-5F93E8B9B8AD}" name="State FIPS Code"/>
    <tableColumn id="14" xr3:uid="{885178DD-D823-4B95-869A-E480DA218985}" name="County Name"/>
    <tableColumn id="15" xr3:uid="{CB54836C-8CF1-44DC-BE19-92BF4C3DFB29}" name="County Type"/>
    <tableColumn id="16" xr3:uid="{8B3C4F26-6E4F-4464-A969-4AB8CA4CD970}" name="County FIPS Code"/>
    <tableColumn id="17" xr3:uid="{F0CE87B9-3DC5-4CDF-A919-95DD00781FFE}" name="State-County FIPS Code"/>
    <tableColumn id="18" xr3:uid="{5F85C77D-C58D-4710-8108-CEAEF8E2C3EC}" name="Population (2020)"/>
    <tableColumn id="19" xr3:uid="{2F5C2551-6718-4FCD-8950-E65B3DB1BC3F}" name="Building Value ($)"/>
    <tableColumn id="20" xr3:uid="{03CADF3E-8252-4330-8E84-BECA19F948B5}" name="Agriculture Value ($)"/>
    <tableColumn id="21" xr3:uid="{A178035E-9A01-45B5-8891-16D30B7F889D}" name="Area (sq mi)"/>
    <tableColumn id="22" xr3:uid="{27BD507D-80AC-4B7B-BD7E-0686BCE8F85E}" name="National Risk Index - Value - Composite"/>
    <tableColumn id="23" xr3:uid="{07529A79-AA8B-400B-B236-25E2C6145B23}" name="National Risk Index - Score - Composite"/>
    <tableColumn id="24" xr3:uid="{57865238-FF1A-4CE0-A36C-48056CC2367F}" name="Column1"/>
    <tableColumn id="25" xr3:uid="{43755447-9DE6-4140-83CB-7E3302A09C4C}" name="Column2" dataDxfId="18">
      <calculatedColumnFormula>_xlfn.CONCAT(G2,H2)</calculatedColumnFormula>
    </tableColumn>
    <tableColumn id="26" xr3:uid="{B9C546F8-C679-4EBE-9D5C-D64D05031AA8}" name="Column22" dataDxfId="17">
      <calculatedColumnFormula>_xlfn.CONCAT(G2,H2)</calculatedColumnFormula>
    </tableColumn>
    <tableColumn id="27" xr3:uid="{0355FD94-6B82-4435-8141-7F71CA0D3FA9}" name="Column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34BBAF-F2D8-4CBE-8323-C8415A8560A6}" name="Table2" displayName="Table2" ref="A1:AB1214" totalsRowShown="0">
  <autoFilter ref="A1:AB1214" xr:uid="{9634BBAF-F2D8-4CBE-8323-C8415A8560A6}"/>
  <sortState xmlns:xlrd2="http://schemas.microsoft.com/office/spreadsheetml/2017/richdata2" ref="A2:Y1214">
    <sortCondition sortBy="cellColor" ref="Y1:Y1214" dxfId="16"/>
  </sortState>
  <tableColumns count="28">
    <tableColumn id="1" xr3:uid="{E94A1B68-8D4E-495D-B6DE-259D3E2B38E3}" name="ObjectID *"/>
    <tableColumn id="2" xr3:uid="{1FF66F78-6C2C-45B4-A6EE-6BE4E9F41A5C}" name="Shape *"/>
    <tableColumn id="3" xr3:uid="{8F560700-2F45-4765-AF62-8E934F162714}" name="Join_Count"/>
    <tableColumn id="4" xr3:uid="{C10105B1-73C4-45C9-840E-FBB23D1A321C}" name="TARGET_FID"/>
    <tableColumn id="5" xr3:uid="{7048AB03-B748-4486-8BF1-7D925437CFAD}" name="JOIN_FID"/>
    <tableColumn id="6" xr3:uid="{C3CAEFB5-9077-455D-809D-B82B68AE46CD}" name="POI ID"/>
    <tableColumn id="7" xr3:uid="{0B469341-0349-4F2E-8199-82C8A1F50ABF}" name="LATITUDE" dataDxfId="15"/>
    <tableColumn id="8" xr3:uid="{78403E33-AA89-43E9-81AF-AF9F5F9A5533}" name="LONGITUDE" dataDxfId="14"/>
    <tableColumn id="9" xr3:uid="{4A42214E-19FA-4B98-B905-FF6510FF5A5D}" name="Average of Rating"/>
    <tableColumn id="10" xr3:uid="{1B3D459F-5B95-455E-B7E6-B2A8E6AABF27}" name="National Risk Index ID"/>
    <tableColumn id="11" xr3:uid="{D409EF65-753A-4E4A-8664-CE08C15D92E1}" name="State Name"/>
    <tableColumn id="12" xr3:uid="{688EE086-66C9-401E-8204-70792C53C5E6}" name="State Name Abbreviation"/>
    <tableColumn id="13" xr3:uid="{EF1CDE5D-6D7D-4ABF-A433-067A868E86EC}" name="State FIPS Code"/>
    <tableColumn id="14" xr3:uid="{0D6EB433-F0BA-47F8-9652-828C20860249}" name="County Name"/>
    <tableColumn id="15" xr3:uid="{DDA7AA22-88CE-464A-AD03-A041E7956358}" name="County Type"/>
    <tableColumn id="16" xr3:uid="{A4CB7510-5619-4446-AA16-0F44B6F1A8CA}" name="County FIPS Code"/>
    <tableColumn id="17" xr3:uid="{F6275390-1619-494C-9EC8-3ED9F8FC8C2A}" name="State-County FIPS Code"/>
    <tableColumn id="18" xr3:uid="{2599818F-0ED5-476D-A395-B65DB98190A6}" name="Population (2020)"/>
    <tableColumn id="19" xr3:uid="{E602D80E-9586-4C6D-AC16-D6976744218C}" name="Building Value ($)"/>
    <tableColumn id="20" xr3:uid="{B90981C5-CA22-4BD2-88BD-AB4669F95392}" name="Agriculture Value ($)"/>
    <tableColumn id="21" xr3:uid="{4409CB93-BA8F-46D8-A2D1-988C10B57AEA}" name="Area (sq mi)"/>
    <tableColumn id="22" xr3:uid="{BEC65EAE-FE4F-4B5F-9D81-43B5025F5421}" name="National Risk Index - Value - Composite"/>
    <tableColumn id="23" xr3:uid="{7B5D9A55-8B1E-43B8-9930-1D35662808C4}" name="National Risk Index - Score - Composite"/>
    <tableColumn id="24" xr3:uid="{999DE0CD-3618-44A1-B829-8B8204D687E9}" name="Column1"/>
    <tableColumn id="25" xr3:uid="{F816B168-273B-49E6-9123-263783B76B68}" name="Column2" dataDxfId="13">
      <calculatedColumnFormula>_xlfn.CONCAT(G2,H2)</calculatedColumnFormula>
    </tableColumn>
    <tableColumn id="26" xr3:uid="{899C9BC9-85FB-485A-89EF-453535FFAEF8}" name="New to Data set" dataDxfId="12"/>
    <tableColumn id="27" xr3:uid="{77DD69C4-6A67-47AC-9209-13C02BA7A08A}" name="Region" dataDxfId="11">
      <calculatedColumnFormula>VLOOKUP(Table2[[#This Row],[State FIPS Code]],Census_Bureau_Regions_and_Divis!$C$1:$E$52,2,FALSE)</calculatedColumnFormula>
    </tableColumn>
    <tableColumn id="28" xr3:uid="{9996A224-B37F-43CC-9A26-6529EA0BD060}" name="Division" dataDxfId="10">
      <calculatedColumnFormula>VLOOKUP(Table2[[#This Row],[State FIPS Code]],Census_Bureau_Regions_and_Divis!$C$1:$E$52,3,FALSE)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DB97C3-3CBE-4769-80AE-7EC1829507CB}" name="Table1" displayName="Table1" ref="C2:C146" totalsRowShown="0">
  <autoFilter ref="C2:C146" xr:uid="{AADB97C3-3CBE-4769-80AE-7EC1829507CB}"/>
  <sortState xmlns:xlrd2="http://schemas.microsoft.com/office/spreadsheetml/2017/richdata2" ref="C3:C146">
    <sortCondition sortBy="cellColor" ref="C2" dxfId="9"/>
  </sortState>
  <tableColumns count="1">
    <tableColumn id="1" xr3:uid="{24F9CB1F-BB97-47B6-9E19-7609D5BEB4C6}" name="State-County FIPS C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E5851-EC75-4599-8228-2F2E392E6A95}">
  <dimension ref="A1:BS427"/>
  <sheetViews>
    <sheetView zoomScale="83" zoomScaleNormal="108" workbookViewId="0">
      <pane ySplit="1" topLeftCell="A404" activePane="bottomLeft" state="frozen"/>
      <selection pane="bottomLeft" sqref="A1:A1048576"/>
    </sheetView>
  </sheetViews>
  <sheetFormatPr defaultRowHeight="14.5" x14ac:dyDescent="0.35"/>
  <cols>
    <col min="1" max="1" width="8.81640625" bestFit="1" customWidth="1"/>
    <col min="6" max="6" width="8.81640625" bestFit="1" customWidth="1"/>
    <col min="8" max="8" width="37" bestFit="1" customWidth="1"/>
    <col min="9" max="12" width="8.81640625" bestFit="1" customWidth="1"/>
    <col min="14" max="51" width="0" hidden="1" customWidth="1"/>
    <col min="53" max="53" width="10.81640625" bestFit="1" customWidth="1"/>
    <col min="54" max="54" width="8.81640625" bestFit="1" customWidth="1"/>
    <col min="56" max="57" width="8.81640625" bestFit="1" customWidth="1"/>
    <col min="58" max="58" width="11.81640625" bestFit="1" customWidth="1"/>
    <col min="59" max="59" width="10.81640625" bestFit="1" customWidth="1"/>
    <col min="60" max="60" width="12.54296875" bestFit="1" customWidth="1"/>
    <col min="61" max="64" width="8.81640625" bestFit="1" customWidth="1"/>
    <col min="65" max="68" width="0" hidden="1" customWidth="1"/>
    <col min="71" max="71" width="13.453125" bestFit="1" customWidth="1"/>
    <col min="72" max="72" width="8.81640625" bestFit="1" customWidth="1"/>
  </cols>
  <sheetData>
    <row r="1" spans="1:71" x14ac:dyDescent="0.35">
      <c r="A1" t="s">
        <v>1536</v>
      </c>
      <c r="B1" t="s">
        <v>1537</v>
      </c>
      <c r="C1" t="s">
        <v>1538</v>
      </c>
      <c r="D1" t="s">
        <v>1539</v>
      </c>
      <c r="E1" t="s">
        <v>1540</v>
      </c>
      <c r="F1" t="s">
        <v>1541</v>
      </c>
      <c r="G1" t="s">
        <v>1542</v>
      </c>
      <c r="H1" t="s">
        <v>1543</v>
      </c>
      <c r="I1" t="s">
        <v>1423</v>
      </c>
      <c r="J1" t="s">
        <v>1424</v>
      </c>
      <c r="K1" t="s">
        <v>1544</v>
      </c>
      <c r="L1" t="s">
        <v>1545</v>
      </c>
      <c r="M1" t="s">
        <v>1546</v>
      </c>
      <c r="N1" t="s">
        <v>1547</v>
      </c>
      <c r="O1" t="s">
        <v>1548</v>
      </c>
      <c r="P1" t="s">
        <v>1549</v>
      </c>
      <c r="Q1" t="s">
        <v>1550</v>
      </c>
      <c r="R1" t="s">
        <v>1551</v>
      </c>
      <c r="S1" t="s">
        <v>1552</v>
      </c>
      <c r="T1" t="s">
        <v>1553</v>
      </c>
      <c r="U1" t="s">
        <v>1554</v>
      </c>
      <c r="V1" t="s">
        <v>1555</v>
      </c>
      <c r="W1" t="s">
        <v>1556</v>
      </c>
      <c r="X1" t="s">
        <v>1557</v>
      </c>
      <c r="Y1" t="s">
        <v>1558</v>
      </c>
      <c r="Z1" t="s">
        <v>1559</v>
      </c>
      <c r="AA1" t="s">
        <v>1560</v>
      </c>
      <c r="AB1" t="s">
        <v>1561</v>
      </c>
      <c r="AC1" t="s">
        <v>1562</v>
      </c>
      <c r="AD1" t="s">
        <v>1563</v>
      </c>
      <c r="AE1" t="s">
        <v>1564</v>
      </c>
      <c r="AF1" t="s">
        <v>1565</v>
      </c>
      <c r="AG1" t="s">
        <v>1566</v>
      </c>
      <c r="AH1" t="s">
        <v>1567</v>
      </c>
      <c r="AI1" t="s">
        <v>1568</v>
      </c>
      <c r="AJ1" t="s">
        <v>1569</v>
      </c>
      <c r="AK1" t="s">
        <v>1570</v>
      </c>
      <c r="AL1" t="s">
        <v>1571</v>
      </c>
      <c r="AM1" t="s">
        <v>1572</v>
      </c>
      <c r="AN1" t="s">
        <v>1573</v>
      </c>
      <c r="AO1" t="s">
        <v>1574</v>
      </c>
      <c r="AP1" t="s">
        <v>1575</v>
      </c>
      <c r="AQ1" t="s">
        <v>1576</v>
      </c>
      <c r="AR1" t="s">
        <v>1577</v>
      </c>
      <c r="AS1" t="s">
        <v>1578</v>
      </c>
      <c r="AT1" t="s">
        <v>1579</v>
      </c>
      <c r="AU1" t="s">
        <v>1580</v>
      </c>
      <c r="AV1" t="s">
        <v>1581</v>
      </c>
      <c r="AW1" t="s">
        <v>1582</v>
      </c>
      <c r="AX1" t="s">
        <v>1583</v>
      </c>
      <c r="AY1" t="s">
        <v>1584</v>
      </c>
      <c r="AZ1" t="s">
        <v>1585</v>
      </c>
      <c r="BA1" t="s">
        <v>1586</v>
      </c>
      <c r="BB1" t="s">
        <v>1587</v>
      </c>
      <c r="BC1" t="s">
        <v>1588</v>
      </c>
      <c r="BD1" t="s">
        <v>1589</v>
      </c>
      <c r="BE1" t="s">
        <v>1590</v>
      </c>
      <c r="BF1" t="s">
        <v>1591</v>
      </c>
      <c r="BG1" t="s">
        <v>1592</v>
      </c>
      <c r="BH1" t="s">
        <v>1593</v>
      </c>
      <c r="BI1" t="s">
        <v>1594</v>
      </c>
      <c r="BJ1" t="s">
        <v>1595</v>
      </c>
      <c r="BK1" t="s">
        <v>1596</v>
      </c>
      <c r="BL1" t="s">
        <v>1124</v>
      </c>
      <c r="BM1" t="s">
        <v>1597</v>
      </c>
      <c r="BN1" t="s">
        <v>1125</v>
      </c>
      <c r="BO1" t="s">
        <v>1598</v>
      </c>
      <c r="BP1" t="s">
        <v>1599</v>
      </c>
      <c r="BQ1" t="s">
        <v>1</v>
      </c>
      <c r="BR1" t="s">
        <v>2</v>
      </c>
    </row>
    <row r="2" spans="1:71" x14ac:dyDescent="0.35">
      <c r="A2" s="6">
        <v>448</v>
      </c>
      <c r="B2" s="6" t="s">
        <v>1600</v>
      </c>
      <c r="C2" s="6" t="s">
        <v>1242</v>
      </c>
      <c r="D2" s="6" t="s">
        <v>1601</v>
      </c>
      <c r="E2" s="6" t="s">
        <v>1369</v>
      </c>
      <c r="F2" s="6">
        <v>98424</v>
      </c>
      <c r="G2" s="6" t="s">
        <v>1602</v>
      </c>
      <c r="H2" s="6" t="s">
        <v>1603</v>
      </c>
      <c r="I2" s="6">
        <v>47.245328000000001</v>
      </c>
      <c r="J2" s="6">
        <v>-122.384434</v>
      </c>
      <c r="K2" s="6">
        <v>160</v>
      </c>
      <c r="L2" s="6">
        <v>8</v>
      </c>
      <c r="M2" s="6" t="s">
        <v>1604</v>
      </c>
      <c r="N2" s="6">
        <v>3.4990000000000001</v>
      </c>
      <c r="O2" s="6">
        <v>3.8490000000000002</v>
      </c>
      <c r="P2" s="6">
        <v>4.149</v>
      </c>
      <c r="Q2" s="6">
        <v>4.4889999999999999</v>
      </c>
      <c r="R2" s="6" t="s">
        <v>1604</v>
      </c>
      <c r="S2" s="6" t="s">
        <v>1605</v>
      </c>
      <c r="T2" s="6" t="s">
        <v>1604</v>
      </c>
      <c r="U2" s="6" t="s">
        <v>1604</v>
      </c>
      <c r="V2" s="6" t="s">
        <v>1604</v>
      </c>
      <c r="W2" s="6" t="s">
        <v>1604</v>
      </c>
      <c r="X2" s="6" t="s">
        <v>1604</v>
      </c>
      <c r="Y2" s="6"/>
      <c r="Z2" s="6" t="s">
        <v>1604</v>
      </c>
      <c r="AA2" s="6" t="s">
        <v>1605</v>
      </c>
      <c r="AB2" s="6" t="s">
        <v>1605</v>
      </c>
      <c r="AC2" s="6" t="s">
        <v>1604</v>
      </c>
      <c r="AD2" s="6" t="s">
        <v>1604</v>
      </c>
      <c r="AE2" s="6" t="s">
        <v>1605</v>
      </c>
      <c r="AF2" s="6" t="s">
        <v>1606</v>
      </c>
      <c r="AG2" s="6" t="s">
        <v>1605</v>
      </c>
      <c r="AH2" s="6" t="s">
        <v>1604</v>
      </c>
      <c r="AI2" s="6" t="s">
        <v>1604</v>
      </c>
      <c r="AJ2" s="6" t="s">
        <v>1605</v>
      </c>
      <c r="AK2" s="6" t="s">
        <v>1607</v>
      </c>
      <c r="AL2" s="6" t="s">
        <v>1607</v>
      </c>
      <c r="AM2" s="6" t="s">
        <v>1607</v>
      </c>
      <c r="AN2" s="6" t="s">
        <v>1605</v>
      </c>
      <c r="AO2" s="6" t="s">
        <v>1607</v>
      </c>
      <c r="AP2" s="6" t="s">
        <v>1605</v>
      </c>
      <c r="AQ2" s="6" t="s">
        <v>1607</v>
      </c>
      <c r="AR2" s="6" t="s">
        <v>1605</v>
      </c>
      <c r="AS2" s="6" t="s">
        <v>1605</v>
      </c>
      <c r="AT2" s="6" t="s">
        <v>1605</v>
      </c>
      <c r="AU2" s="6" t="s">
        <v>1605</v>
      </c>
      <c r="AV2" s="6" t="s">
        <v>1605</v>
      </c>
      <c r="AW2" s="6" t="s">
        <v>1607</v>
      </c>
      <c r="AX2" s="6" t="s">
        <v>1607</v>
      </c>
      <c r="AY2" s="6" t="s">
        <v>1607</v>
      </c>
      <c r="AZ2" s="6" t="s">
        <v>1368</v>
      </c>
      <c r="BA2" s="6">
        <v>310855534.19999999</v>
      </c>
      <c r="BB2" s="6">
        <v>98.727331000000007</v>
      </c>
      <c r="BC2" s="6" t="s">
        <v>1608</v>
      </c>
      <c r="BD2" s="6">
        <v>97.435896999999997</v>
      </c>
      <c r="BE2" s="6">
        <v>920483</v>
      </c>
      <c r="BF2" s="7" t="s">
        <v>1609</v>
      </c>
      <c r="BG2" s="6">
        <v>74410285</v>
      </c>
      <c r="BH2" s="6">
        <v>1823.6871839999999</v>
      </c>
      <c r="BI2" s="6">
        <v>53</v>
      </c>
      <c r="BJ2" s="6">
        <v>53</v>
      </c>
      <c r="BK2" s="6">
        <v>53053</v>
      </c>
      <c r="BL2" s="6">
        <v>1</v>
      </c>
      <c r="BM2" s="6">
        <v>1</v>
      </c>
      <c r="BN2" s="6">
        <v>0</v>
      </c>
      <c r="BO2" s="6">
        <v>1020048.941</v>
      </c>
      <c r="BP2" s="6">
        <v>9404466028</v>
      </c>
      <c r="BQ2" s="6" t="str">
        <f>VLOOKUP(C2,Census_Bureau_Regions_and_Divis!$A$1:$E$52,4,FALSE)</f>
        <v>West</v>
      </c>
      <c r="BR2" s="6" t="str">
        <f>VLOOKUP(C2,Census_Bureau_Regions_and_Divis!$A$1:$E$52,5,FALSE)</f>
        <v>Pacific</v>
      </c>
      <c r="BS2" s="8"/>
    </row>
    <row r="3" spans="1:71" x14ac:dyDescent="0.35">
      <c r="A3" s="6">
        <v>449</v>
      </c>
      <c r="B3" s="6" t="s">
        <v>1600</v>
      </c>
      <c r="C3" s="6" t="s">
        <v>1223</v>
      </c>
      <c r="D3" s="6" t="s">
        <v>1610</v>
      </c>
      <c r="E3" s="6" t="s">
        <v>1248</v>
      </c>
      <c r="F3" s="6">
        <v>97060</v>
      </c>
      <c r="G3" s="6" t="s">
        <v>1611</v>
      </c>
      <c r="H3" s="6" t="s">
        <v>1612</v>
      </c>
      <c r="I3" s="6">
        <v>45.543612000000003</v>
      </c>
      <c r="J3" s="6">
        <v>-122.391721</v>
      </c>
      <c r="K3" s="6">
        <v>96</v>
      </c>
      <c r="L3" s="6">
        <v>8</v>
      </c>
      <c r="M3" s="6" t="s">
        <v>1604</v>
      </c>
      <c r="N3" s="6">
        <v>3.399</v>
      </c>
      <c r="O3" s="6">
        <v>3.7490000000000001</v>
      </c>
      <c r="P3" s="6">
        <v>4.0490000000000004</v>
      </c>
      <c r="Q3" s="6">
        <v>3.7890000000000001</v>
      </c>
      <c r="R3" s="6" t="s">
        <v>1604</v>
      </c>
      <c r="S3" s="6" t="s">
        <v>1605</v>
      </c>
      <c r="T3" s="6" t="s">
        <v>1604</v>
      </c>
      <c r="U3" s="6" t="s">
        <v>1604</v>
      </c>
      <c r="V3" s="6" t="s">
        <v>1604</v>
      </c>
      <c r="W3" s="6" t="s">
        <v>1604</v>
      </c>
      <c r="X3" s="6" t="s">
        <v>1604</v>
      </c>
      <c r="Y3" s="6"/>
      <c r="Z3" s="6" t="s">
        <v>1604</v>
      </c>
      <c r="AA3" s="6" t="s">
        <v>1605</v>
      </c>
      <c r="AB3" s="6" t="s">
        <v>1605</v>
      </c>
      <c r="AC3" s="6" t="s">
        <v>1604</v>
      </c>
      <c r="AD3" s="6" t="s">
        <v>1604</v>
      </c>
      <c r="AE3" s="6" t="s">
        <v>1605</v>
      </c>
      <c r="AF3" s="6" t="s">
        <v>1613</v>
      </c>
      <c r="AG3" s="6" t="s">
        <v>1605</v>
      </c>
      <c r="AH3" s="6" t="s">
        <v>1605</v>
      </c>
      <c r="AI3" s="6" t="s">
        <v>1604</v>
      </c>
      <c r="AJ3" s="6" t="s">
        <v>1605</v>
      </c>
      <c r="AK3" s="6" t="s">
        <v>1607</v>
      </c>
      <c r="AL3" s="6" t="s">
        <v>1607</v>
      </c>
      <c r="AM3" s="6" t="s">
        <v>1607</v>
      </c>
      <c r="AN3" s="6" t="s">
        <v>1605</v>
      </c>
      <c r="AO3" s="6" t="s">
        <v>1607</v>
      </c>
      <c r="AP3" s="6" t="s">
        <v>1607</v>
      </c>
      <c r="AQ3" s="6" t="s">
        <v>1607</v>
      </c>
      <c r="AR3" s="6" t="s">
        <v>1607</v>
      </c>
      <c r="AS3" s="6" t="s">
        <v>1605</v>
      </c>
      <c r="AT3" s="6" t="s">
        <v>1605</v>
      </c>
      <c r="AU3" s="6" t="s">
        <v>1605</v>
      </c>
      <c r="AV3" s="6" t="s">
        <v>1605</v>
      </c>
      <c r="AW3" s="6" t="s">
        <v>1607</v>
      </c>
      <c r="AX3" s="6" t="s">
        <v>1607</v>
      </c>
      <c r="AY3" s="6" t="s">
        <v>1607</v>
      </c>
      <c r="AZ3" s="6" t="s">
        <v>1247</v>
      </c>
      <c r="BA3" s="6">
        <v>305704246.60000002</v>
      </c>
      <c r="BB3" s="6">
        <v>98.600064000000003</v>
      </c>
      <c r="BC3" s="6" t="s">
        <v>1608</v>
      </c>
      <c r="BD3" s="6">
        <v>100</v>
      </c>
      <c r="BE3" s="6">
        <v>814167</v>
      </c>
      <c r="BF3" s="7" t="s">
        <v>1614</v>
      </c>
      <c r="BG3" s="6">
        <v>85543038</v>
      </c>
      <c r="BH3" s="6">
        <v>469.86627900000002</v>
      </c>
      <c r="BI3" s="6">
        <v>41</v>
      </c>
      <c r="BJ3" s="6">
        <v>51</v>
      </c>
      <c r="BK3" s="6">
        <v>41051</v>
      </c>
      <c r="BL3" s="6">
        <v>6</v>
      </c>
      <c r="BM3" s="6">
        <v>6</v>
      </c>
      <c r="BN3" s="6">
        <v>0</v>
      </c>
      <c r="BO3" s="6">
        <v>354701.12089999998</v>
      </c>
      <c r="BP3" s="6">
        <v>2456172418</v>
      </c>
      <c r="BQ3" s="6" t="str">
        <f>VLOOKUP(C3,Census_Bureau_Regions_and_Divis!$A$1:$E$52,4,FALSE)</f>
        <v>West</v>
      </c>
      <c r="BR3" s="6" t="str">
        <f>VLOOKUP(C3,Census_Bureau_Regions_and_Divis!$A$1:$E$52,5,FALSE)</f>
        <v>Pacific</v>
      </c>
      <c r="BS3" s="8"/>
    </row>
    <row r="4" spans="1:71" x14ac:dyDescent="0.35">
      <c r="A4" s="6">
        <v>538</v>
      </c>
      <c r="B4" s="6" t="s">
        <v>1600</v>
      </c>
      <c r="C4" s="6" t="s">
        <v>1174</v>
      </c>
      <c r="D4" s="6" t="s">
        <v>1615</v>
      </c>
      <c r="E4" s="6" t="s">
        <v>1203</v>
      </c>
      <c r="F4" s="6">
        <v>95242</v>
      </c>
      <c r="G4" s="6" t="s">
        <v>1616</v>
      </c>
      <c r="H4" s="6" t="s">
        <v>1617</v>
      </c>
      <c r="I4" s="6">
        <v>38.117395000000002</v>
      </c>
      <c r="J4" s="6">
        <v>-121.39261</v>
      </c>
      <c r="K4" s="6">
        <v>90</v>
      </c>
      <c r="L4" s="6">
        <v>8</v>
      </c>
      <c r="M4" s="6" t="s">
        <v>1604</v>
      </c>
      <c r="N4" s="6">
        <v>3.899</v>
      </c>
      <c r="O4" s="6">
        <v>4.1989999999999998</v>
      </c>
      <c r="P4" s="6">
        <v>4.4989999999999997</v>
      </c>
      <c r="Q4" s="6">
        <v>4.5990000000000002</v>
      </c>
      <c r="R4" s="6" t="s">
        <v>1604</v>
      </c>
      <c r="S4" s="6" t="s">
        <v>1605</v>
      </c>
      <c r="T4" s="6" t="s">
        <v>1604</v>
      </c>
      <c r="U4" s="6" t="s">
        <v>1604</v>
      </c>
      <c r="V4" s="6" t="s">
        <v>1604</v>
      </c>
      <c r="W4" s="6" t="s">
        <v>1604</v>
      </c>
      <c r="X4" s="6" t="s">
        <v>1604</v>
      </c>
      <c r="Y4" s="6"/>
      <c r="Z4" s="6" t="s">
        <v>1604</v>
      </c>
      <c r="AA4" s="6" t="s">
        <v>1605</v>
      </c>
      <c r="AB4" s="6" t="s">
        <v>1605</v>
      </c>
      <c r="AC4" s="6" t="s">
        <v>1604</v>
      </c>
      <c r="AD4" s="6" t="s">
        <v>1604</v>
      </c>
      <c r="AE4" s="6" t="s">
        <v>1605</v>
      </c>
      <c r="AF4" s="6" t="s">
        <v>1618</v>
      </c>
      <c r="AG4" s="6" t="s">
        <v>1605</v>
      </c>
      <c r="AH4" s="6" t="s">
        <v>1605</v>
      </c>
      <c r="AI4" s="6" t="s">
        <v>1605</v>
      </c>
      <c r="AJ4" s="6" t="s">
        <v>1605</v>
      </c>
      <c r="AK4" s="6" t="s">
        <v>1607</v>
      </c>
      <c r="AL4" s="6" t="s">
        <v>1607</v>
      </c>
      <c r="AM4" s="6" t="s">
        <v>1607</v>
      </c>
      <c r="AN4" s="6" t="s">
        <v>1605</v>
      </c>
      <c r="AO4" s="6" t="s">
        <v>1607</v>
      </c>
      <c r="AP4" s="6" t="s">
        <v>1605</v>
      </c>
      <c r="AQ4" s="6" t="s">
        <v>1607</v>
      </c>
      <c r="AR4" s="6" t="s">
        <v>1605</v>
      </c>
      <c r="AS4" s="6" t="s">
        <v>1605</v>
      </c>
      <c r="AT4" s="6" t="s">
        <v>1605</v>
      </c>
      <c r="AU4" s="6" t="s">
        <v>1605</v>
      </c>
      <c r="AV4" s="6" t="s">
        <v>1605</v>
      </c>
      <c r="AW4" s="6" t="s">
        <v>1607</v>
      </c>
      <c r="AX4" s="6" t="s">
        <v>1607</v>
      </c>
      <c r="AY4" s="6" t="s">
        <v>1607</v>
      </c>
      <c r="AZ4" s="6" t="s">
        <v>1202</v>
      </c>
      <c r="BA4" s="6">
        <v>216316017.69999999</v>
      </c>
      <c r="BB4" s="6">
        <v>97.772829000000002</v>
      </c>
      <c r="BC4" s="6" t="s">
        <v>1608</v>
      </c>
      <c r="BD4" s="6">
        <v>68.965517000000006</v>
      </c>
      <c r="BE4" s="6">
        <v>778512</v>
      </c>
      <c r="BF4" s="7" t="s">
        <v>1619</v>
      </c>
      <c r="BG4" s="6">
        <v>2495791679</v>
      </c>
      <c r="BH4" s="6">
        <v>1441.147561</v>
      </c>
      <c r="BI4" s="6">
        <v>6</v>
      </c>
      <c r="BJ4" s="6">
        <v>77</v>
      </c>
      <c r="BK4" s="6">
        <v>6077</v>
      </c>
      <c r="BL4" s="6">
        <v>34</v>
      </c>
      <c r="BM4" s="6">
        <v>34</v>
      </c>
      <c r="BN4" s="6">
        <v>0</v>
      </c>
      <c r="BO4" s="6">
        <v>419663.58270000003</v>
      </c>
      <c r="BP4" s="6">
        <v>5950207368</v>
      </c>
      <c r="BQ4" s="6" t="str">
        <f>VLOOKUP(C4,Census_Bureau_Regions_and_Divis!$A$1:$E$52,4,FALSE)</f>
        <v>West</v>
      </c>
      <c r="BR4" s="6" t="str">
        <f>VLOOKUP(C4,Census_Bureau_Regions_and_Divis!$A$1:$E$52,5,FALSE)</f>
        <v>Pacific</v>
      </c>
      <c r="BS4" s="8"/>
    </row>
    <row r="5" spans="1:71" x14ac:dyDescent="0.35">
      <c r="A5" s="6">
        <v>223</v>
      </c>
      <c r="B5" s="6" t="s">
        <v>1600</v>
      </c>
      <c r="C5" s="6" t="s">
        <v>1174</v>
      </c>
      <c r="D5" s="6" t="s">
        <v>1620</v>
      </c>
      <c r="E5" s="6" t="s">
        <v>1203</v>
      </c>
      <c r="F5" s="6">
        <v>95366</v>
      </c>
      <c r="G5" s="6" t="s">
        <v>1621</v>
      </c>
      <c r="H5" s="6" t="s">
        <v>1622</v>
      </c>
      <c r="I5" s="6">
        <v>37.755192999999998</v>
      </c>
      <c r="J5" s="6">
        <v>-121.14151</v>
      </c>
      <c r="K5" s="6">
        <v>95</v>
      </c>
      <c r="L5" s="6">
        <v>7</v>
      </c>
      <c r="M5" s="6" t="s">
        <v>1604</v>
      </c>
      <c r="N5" s="6">
        <v>3.7589999999999999</v>
      </c>
      <c r="O5" s="6">
        <v>4.0590000000000002</v>
      </c>
      <c r="P5" s="6">
        <v>4.359</v>
      </c>
      <c r="Q5" s="6">
        <v>4.9489999999999998</v>
      </c>
      <c r="R5" s="6" t="s">
        <v>1604</v>
      </c>
      <c r="S5" s="6" t="s">
        <v>1605</v>
      </c>
      <c r="T5" s="6" t="s">
        <v>1604</v>
      </c>
      <c r="U5" s="6" t="s">
        <v>1605</v>
      </c>
      <c r="V5" s="6" t="s">
        <v>1604</v>
      </c>
      <c r="W5" s="6" t="s">
        <v>1604</v>
      </c>
      <c r="X5" s="6" t="s">
        <v>1604</v>
      </c>
      <c r="Y5" s="6"/>
      <c r="Z5" s="6" t="s">
        <v>1604</v>
      </c>
      <c r="AA5" s="6" t="s">
        <v>1605</v>
      </c>
      <c r="AB5" s="6" t="s">
        <v>1605</v>
      </c>
      <c r="AC5" s="6" t="s">
        <v>1604</v>
      </c>
      <c r="AD5" s="6" t="s">
        <v>1604</v>
      </c>
      <c r="AE5" s="6" t="s">
        <v>1605</v>
      </c>
      <c r="AF5" s="6" t="s">
        <v>1618</v>
      </c>
      <c r="AG5" s="6" t="s">
        <v>1605</v>
      </c>
      <c r="AH5" s="6" t="s">
        <v>1605</v>
      </c>
      <c r="AI5" s="6" t="s">
        <v>1605</v>
      </c>
      <c r="AJ5" s="6" t="s">
        <v>1604</v>
      </c>
      <c r="AK5" s="6" t="s">
        <v>1607</v>
      </c>
      <c r="AL5" s="6" t="s">
        <v>1607</v>
      </c>
      <c r="AM5" s="6" t="s">
        <v>1607</v>
      </c>
      <c r="AN5" s="6" t="s">
        <v>1605</v>
      </c>
      <c r="AO5" s="6" t="s">
        <v>1607</v>
      </c>
      <c r="AP5" s="6" t="s">
        <v>1605</v>
      </c>
      <c r="AQ5" s="6" t="s">
        <v>1607</v>
      </c>
      <c r="AR5" s="6" t="s">
        <v>1605</v>
      </c>
      <c r="AS5" s="6" t="s">
        <v>1605</v>
      </c>
      <c r="AT5" s="6" t="s">
        <v>1605</v>
      </c>
      <c r="AU5" s="6" t="s">
        <v>1605</v>
      </c>
      <c r="AV5" s="6" t="s">
        <v>1605</v>
      </c>
      <c r="AW5" s="6" t="s">
        <v>1607</v>
      </c>
      <c r="AX5" s="6" t="s">
        <v>1607</v>
      </c>
      <c r="AY5" s="6" t="s">
        <v>1607</v>
      </c>
      <c r="AZ5" s="6" t="s">
        <v>1202</v>
      </c>
      <c r="BA5" s="6">
        <v>216316017.69999999</v>
      </c>
      <c r="BB5" s="6">
        <v>97.772829000000002</v>
      </c>
      <c r="BC5" s="6" t="s">
        <v>1608</v>
      </c>
      <c r="BD5" s="6">
        <v>68.965517000000006</v>
      </c>
      <c r="BE5" s="6">
        <v>778512</v>
      </c>
      <c r="BF5" s="7" t="s">
        <v>1619</v>
      </c>
      <c r="BG5" s="6">
        <v>2495791679</v>
      </c>
      <c r="BH5" s="6">
        <v>1441.147561</v>
      </c>
      <c r="BI5" s="6">
        <v>6</v>
      </c>
      <c r="BJ5" s="6">
        <v>77</v>
      </c>
      <c r="BK5" s="6">
        <v>6077</v>
      </c>
      <c r="BL5" s="6">
        <v>36</v>
      </c>
      <c r="BM5" s="6">
        <v>36</v>
      </c>
      <c r="BN5" s="6">
        <v>0</v>
      </c>
      <c r="BO5" s="6">
        <v>419663.58270000003</v>
      </c>
      <c r="BP5" s="6">
        <v>5950207368</v>
      </c>
      <c r="BQ5" s="6" t="str">
        <f>VLOOKUP(C5,Census_Bureau_Regions_and_Divis!$A$1:$E$52,4,FALSE)</f>
        <v>West</v>
      </c>
      <c r="BR5" s="6" t="str">
        <f>VLOOKUP(C5,Census_Bureau_Regions_and_Divis!$A$1:$E$52,5,FALSE)</f>
        <v>Pacific</v>
      </c>
      <c r="BS5" s="8"/>
    </row>
    <row r="6" spans="1:71" x14ac:dyDescent="0.35">
      <c r="A6" s="6">
        <v>807</v>
      </c>
      <c r="B6" s="6" t="s">
        <v>1600</v>
      </c>
      <c r="C6" s="6" t="s">
        <v>1174</v>
      </c>
      <c r="D6" s="6" t="s">
        <v>1623</v>
      </c>
      <c r="E6" s="6" t="s">
        <v>1275</v>
      </c>
      <c r="F6" s="6">
        <v>95363</v>
      </c>
      <c r="G6" s="6" t="s">
        <v>1624</v>
      </c>
      <c r="H6" s="6" t="s">
        <v>1625</v>
      </c>
      <c r="I6" s="6">
        <v>37.462921000000001</v>
      </c>
      <c r="J6" s="6">
        <v>-121.17575600000001</v>
      </c>
      <c r="K6" s="6">
        <v>91</v>
      </c>
      <c r="L6" s="6">
        <v>8</v>
      </c>
      <c r="M6" s="6" t="s">
        <v>1604</v>
      </c>
      <c r="N6" s="6">
        <v>3.899</v>
      </c>
      <c r="O6" s="6">
        <v>4.1989999999999998</v>
      </c>
      <c r="P6" s="6">
        <v>4.4989999999999997</v>
      </c>
      <c r="Q6" s="6">
        <v>4.8890000000000002</v>
      </c>
      <c r="R6" s="6" t="s">
        <v>1604</v>
      </c>
      <c r="S6" s="6" t="s">
        <v>1605</v>
      </c>
      <c r="T6" s="6" t="s">
        <v>1604</v>
      </c>
      <c r="U6" s="6" t="s">
        <v>1604</v>
      </c>
      <c r="V6" s="6" t="s">
        <v>1604</v>
      </c>
      <c r="W6" s="6" t="s">
        <v>1604</v>
      </c>
      <c r="X6" s="6" t="s">
        <v>1604</v>
      </c>
      <c r="Y6" s="6"/>
      <c r="Z6" s="6" t="s">
        <v>1604</v>
      </c>
      <c r="AA6" s="6" t="s">
        <v>1605</v>
      </c>
      <c r="AB6" s="6" t="s">
        <v>1605</v>
      </c>
      <c r="AC6" s="6" t="s">
        <v>1604</v>
      </c>
      <c r="AD6" s="6" t="s">
        <v>1605</v>
      </c>
      <c r="AE6" s="6" t="s">
        <v>1605</v>
      </c>
      <c r="AF6" s="6" t="s">
        <v>1618</v>
      </c>
      <c r="AG6" s="6" t="s">
        <v>1605</v>
      </c>
      <c r="AH6" s="6" t="s">
        <v>1605</v>
      </c>
      <c r="AI6" s="6" t="s">
        <v>1605</v>
      </c>
      <c r="AJ6" s="6" t="s">
        <v>1605</v>
      </c>
      <c r="AK6" s="6" t="s">
        <v>1607</v>
      </c>
      <c r="AL6" s="6" t="s">
        <v>1607</v>
      </c>
      <c r="AM6" s="6" t="s">
        <v>1607</v>
      </c>
      <c r="AN6" s="6" t="s">
        <v>1605</v>
      </c>
      <c r="AO6" s="6" t="s">
        <v>1607</v>
      </c>
      <c r="AP6" s="6" t="s">
        <v>1605</v>
      </c>
      <c r="AQ6" s="6" t="s">
        <v>1607</v>
      </c>
      <c r="AR6" s="6" t="s">
        <v>1605</v>
      </c>
      <c r="AS6" s="6" t="s">
        <v>1605</v>
      </c>
      <c r="AT6" s="6" t="s">
        <v>1605</v>
      </c>
      <c r="AU6" s="6" t="s">
        <v>1605</v>
      </c>
      <c r="AV6" s="6" t="s">
        <v>1605</v>
      </c>
      <c r="AW6" s="6" t="s">
        <v>1607</v>
      </c>
      <c r="AX6" s="6" t="s">
        <v>1607</v>
      </c>
      <c r="AY6" s="6" t="s">
        <v>1607</v>
      </c>
      <c r="AZ6" s="6" t="s">
        <v>1274</v>
      </c>
      <c r="BA6" s="6">
        <v>118405366.7</v>
      </c>
      <c r="BB6" s="6">
        <v>95.800190999999998</v>
      </c>
      <c r="BC6" s="6" t="s">
        <v>1608</v>
      </c>
      <c r="BD6" s="6">
        <v>53.448276</v>
      </c>
      <c r="BE6" s="6">
        <v>552683</v>
      </c>
      <c r="BF6" s="7" t="s">
        <v>1626</v>
      </c>
      <c r="BG6" s="6">
        <v>2897698594</v>
      </c>
      <c r="BH6" s="6">
        <v>1529.1974359999999</v>
      </c>
      <c r="BI6" s="6">
        <v>6</v>
      </c>
      <c r="BJ6" s="6">
        <v>99</v>
      </c>
      <c r="BK6" s="6">
        <v>6099</v>
      </c>
      <c r="BL6" s="6">
        <v>39</v>
      </c>
      <c r="BM6" s="6">
        <v>39</v>
      </c>
      <c r="BN6" s="6">
        <v>0</v>
      </c>
      <c r="BO6" s="6">
        <v>478910.89929999999</v>
      </c>
      <c r="BP6" s="6">
        <v>6250518345</v>
      </c>
      <c r="BQ6" s="6" t="str">
        <f>VLOOKUP(C6,Census_Bureau_Regions_and_Divis!$A$1:$E$52,4,FALSE)</f>
        <v>West</v>
      </c>
      <c r="BR6" s="6" t="str">
        <f>VLOOKUP(C6,Census_Bureau_Regions_and_Divis!$A$1:$E$52,5,FALSE)</f>
        <v>Pacific</v>
      </c>
      <c r="BS6" s="8"/>
    </row>
    <row r="7" spans="1:71" x14ac:dyDescent="0.35">
      <c r="A7" s="6">
        <v>898</v>
      </c>
      <c r="B7" s="6" t="s">
        <v>1600</v>
      </c>
      <c r="C7" s="6" t="s">
        <v>1174</v>
      </c>
      <c r="D7" s="6" t="s">
        <v>1627</v>
      </c>
      <c r="E7" s="6" t="s">
        <v>1281</v>
      </c>
      <c r="F7" s="6">
        <v>93905</v>
      </c>
      <c r="G7" s="6" t="s">
        <v>1628</v>
      </c>
      <c r="H7" s="6" t="s">
        <v>1629</v>
      </c>
      <c r="I7" s="6">
        <v>36.659301999999997</v>
      </c>
      <c r="J7" s="6">
        <v>-121.618714</v>
      </c>
      <c r="K7" s="6">
        <v>94</v>
      </c>
      <c r="L7" s="6">
        <v>9</v>
      </c>
      <c r="M7" s="6" t="s">
        <v>1604</v>
      </c>
      <c r="N7" s="6">
        <v>3.9990000000000001</v>
      </c>
      <c r="O7" s="6">
        <v>4.2990000000000004</v>
      </c>
      <c r="P7" s="6">
        <v>4.5990000000000002</v>
      </c>
      <c r="Q7" s="6">
        <v>4.3890000000000002</v>
      </c>
      <c r="R7" s="6" t="s">
        <v>1604</v>
      </c>
      <c r="S7" s="6" t="s">
        <v>1605</v>
      </c>
      <c r="T7" s="6" t="s">
        <v>1604</v>
      </c>
      <c r="U7" s="6" t="s">
        <v>1604</v>
      </c>
      <c r="V7" s="6" t="s">
        <v>1604</v>
      </c>
      <c r="W7" s="6" t="s">
        <v>1604</v>
      </c>
      <c r="X7" s="6" t="s">
        <v>1604</v>
      </c>
      <c r="Y7" s="6"/>
      <c r="Z7" s="6" t="s">
        <v>1604</v>
      </c>
      <c r="AA7" s="6" t="s">
        <v>1605</v>
      </c>
      <c r="AB7" s="6" t="s">
        <v>1605</v>
      </c>
      <c r="AC7" s="6" t="s">
        <v>1604</v>
      </c>
      <c r="AD7" s="6" t="s">
        <v>1605</v>
      </c>
      <c r="AE7" s="6" t="s">
        <v>1605</v>
      </c>
      <c r="AF7" s="6" t="s">
        <v>1618</v>
      </c>
      <c r="AG7" s="6" t="s">
        <v>1605</v>
      </c>
      <c r="AH7" s="6" t="s">
        <v>1605</v>
      </c>
      <c r="AI7" s="6" t="s">
        <v>1605</v>
      </c>
      <c r="AJ7" s="6" t="s">
        <v>1605</v>
      </c>
      <c r="AK7" s="6" t="s">
        <v>1607</v>
      </c>
      <c r="AL7" s="6" t="s">
        <v>1607</v>
      </c>
      <c r="AM7" s="6" t="s">
        <v>1607</v>
      </c>
      <c r="AN7" s="6" t="s">
        <v>1605</v>
      </c>
      <c r="AO7" s="6" t="s">
        <v>1607</v>
      </c>
      <c r="AP7" s="6" t="s">
        <v>1605</v>
      </c>
      <c r="AQ7" s="6" t="s">
        <v>1607</v>
      </c>
      <c r="AR7" s="6" t="s">
        <v>1605</v>
      </c>
      <c r="AS7" s="6" t="s">
        <v>1605</v>
      </c>
      <c r="AT7" s="6" t="s">
        <v>1605</v>
      </c>
      <c r="AU7" s="6" t="s">
        <v>1605</v>
      </c>
      <c r="AV7" s="6" t="s">
        <v>1605</v>
      </c>
      <c r="AW7" s="6" t="s">
        <v>1607</v>
      </c>
      <c r="AX7" s="6" t="s">
        <v>1607</v>
      </c>
      <c r="AY7" s="6" t="s">
        <v>1607</v>
      </c>
      <c r="AZ7" s="6" t="s">
        <v>1280</v>
      </c>
      <c r="BA7" s="6">
        <v>263588413.80000001</v>
      </c>
      <c r="BB7" s="6">
        <v>98.377346000000003</v>
      </c>
      <c r="BC7" s="6" t="s">
        <v>1608</v>
      </c>
      <c r="BD7" s="6">
        <v>75.862069000000005</v>
      </c>
      <c r="BE7" s="6">
        <v>438599</v>
      </c>
      <c r="BF7" s="6">
        <v>76406937519</v>
      </c>
      <c r="BG7" s="6">
        <v>4721131468</v>
      </c>
      <c r="BH7" s="6">
        <v>3809.2926379999999</v>
      </c>
      <c r="BI7" s="6">
        <v>6</v>
      </c>
      <c r="BJ7" s="6">
        <v>53</v>
      </c>
      <c r="BK7" s="6">
        <v>6053</v>
      </c>
      <c r="BL7" s="6">
        <v>42</v>
      </c>
      <c r="BM7" s="6">
        <v>42</v>
      </c>
      <c r="BN7" s="6">
        <v>0</v>
      </c>
      <c r="BO7" s="6">
        <v>810798.52800000005</v>
      </c>
      <c r="BP7" s="6">
        <v>13210634618</v>
      </c>
      <c r="BQ7" s="6" t="str">
        <f>VLOOKUP(C7,Census_Bureau_Regions_and_Divis!$A$1:$E$52,4,FALSE)</f>
        <v>West</v>
      </c>
      <c r="BR7" s="6" t="str">
        <f>VLOOKUP(C7,Census_Bureau_Regions_and_Divis!$A$1:$E$52,5,FALSE)</f>
        <v>Pacific</v>
      </c>
      <c r="BS7" s="8"/>
    </row>
    <row r="8" spans="1:71" x14ac:dyDescent="0.35">
      <c r="A8" s="6">
        <v>436</v>
      </c>
      <c r="B8" s="6" t="s">
        <v>1600</v>
      </c>
      <c r="C8" s="6" t="s">
        <v>1198</v>
      </c>
      <c r="D8" s="6" t="s">
        <v>1630</v>
      </c>
      <c r="E8" s="6" t="s">
        <v>1219</v>
      </c>
      <c r="F8" s="6">
        <v>84116</v>
      </c>
      <c r="G8" s="6" t="s">
        <v>1631</v>
      </c>
      <c r="H8" s="6" t="s">
        <v>1632</v>
      </c>
      <c r="I8" s="6">
        <v>40.769948999999997</v>
      </c>
      <c r="J8" s="6">
        <v>-111.939921</v>
      </c>
      <c r="K8" s="6">
        <v>78</v>
      </c>
      <c r="L8" s="6">
        <v>9</v>
      </c>
      <c r="M8" s="6" t="s">
        <v>1604</v>
      </c>
      <c r="N8" s="6">
        <v>2.7989999999999999</v>
      </c>
      <c r="O8" s="6">
        <v>3.0990000000000002</v>
      </c>
      <c r="P8" s="6">
        <v>3.399</v>
      </c>
      <c r="Q8" s="6">
        <v>3.5590000000000002</v>
      </c>
      <c r="R8" s="6" t="s">
        <v>1604</v>
      </c>
      <c r="S8" s="6" t="s">
        <v>1604</v>
      </c>
      <c r="T8" s="6" t="s">
        <v>1604</v>
      </c>
      <c r="U8" s="6" t="s">
        <v>1604</v>
      </c>
      <c r="V8" s="6" t="s">
        <v>1604</v>
      </c>
      <c r="W8" s="6" t="s">
        <v>1604</v>
      </c>
      <c r="X8" s="6" t="s">
        <v>1604</v>
      </c>
      <c r="Y8" s="6"/>
      <c r="Z8" s="6" t="s">
        <v>1604</v>
      </c>
      <c r="AA8" s="6" t="s">
        <v>1605</v>
      </c>
      <c r="AB8" s="6" t="s">
        <v>1605</v>
      </c>
      <c r="AC8" s="6" t="s">
        <v>1604</v>
      </c>
      <c r="AD8" s="6" t="s">
        <v>1604</v>
      </c>
      <c r="AE8" s="6" t="s">
        <v>1605</v>
      </c>
      <c r="AF8" s="6" t="s">
        <v>1618</v>
      </c>
      <c r="AG8" s="6" t="s">
        <v>1605</v>
      </c>
      <c r="AH8" s="6" t="s">
        <v>1605</v>
      </c>
      <c r="AI8" s="6" t="s">
        <v>1604</v>
      </c>
      <c r="AJ8" s="6" t="s">
        <v>1604</v>
      </c>
      <c r="AK8" s="6" t="s">
        <v>1607</v>
      </c>
      <c r="AL8" s="6" t="s">
        <v>1607</v>
      </c>
      <c r="AM8" s="6" t="s">
        <v>1607</v>
      </c>
      <c r="AN8" s="6" t="s">
        <v>1605</v>
      </c>
      <c r="AO8" s="6" t="s">
        <v>1607</v>
      </c>
      <c r="AP8" s="6" t="s">
        <v>1605</v>
      </c>
      <c r="AQ8" s="6" t="s">
        <v>1607</v>
      </c>
      <c r="AR8" s="6" t="s">
        <v>1605</v>
      </c>
      <c r="AS8" s="6" t="s">
        <v>1605</v>
      </c>
      <c r="AT8" s="6" t="s">
        <v>1605</v>
      </c>
      <c r="AU8" s="6" t="s">
        <v>1605</v>
      </c>
      <c r="AV8" s="6" t="s">
        <v>1605</v>
      </c>
      <c r="AW8" s="6" t="s">
        <v>1607</v>
      </c>
      <c r="AX8" s="6" t="s">
        <v>1607</v>
      </c>
      <c r="AY8" s="6" t="s">
        <v>1607</v>
      </c>
      <c r="AZ8" s="6" t="s">
        <v>1218</v>
      </c>
      <c r="BA8" s="6">
        <v>348054915.69999999</v>
      </c>
      <c r="BB8" s="6">
        <v>98.950047999999995</v>
      </c>
      <c r="BC8" s="6" t="s">
        <v>1608</v>
      </c>
      <c r="BD8" s="6">
        <v>100</v>
      </c>
      <c r="BE8" s="6">
        <v>1185141</v>
      </c>
      <c r="BF8" s="7" t="s">
        <v>1633</v>
      </c>
      <c r="BG8" s="6">
        <v>22826241</v>
      </c>
      <c r="BH8" s="6">
        <v>813.87108899999998</v>
      </c>
      <c r="BI8" s="6">
        <v>49</v>
      </c>
      <c r="BJ8" s="6">
        <v>35</v>
      </c>
      <c r="BK8" s="6">
        <v>49035</v>
      </c>
      <c r="BL8" s="6">
        <v>43</v>
      </c>
      <c r="BM8" s="6">
        <v>43</v>
      </c>
      <c r="BN8" s="6">
        <v>0</v>
      </c>
      <c r="BO8" s="6">
        <v>554043.52590000001</v>
      </c>
      <c r="BP8" s="6">
        <v>3319830866</v>
      </c>
      <c r="BQ8" s="6" t="str">
        <f>VLOOKUP(C8,Census_Bureau_Regions_and_Divis!$A$1:$E$52,4,FALSE)</f>
        <v>West</v>
      </c>
      <c r="BR8" s="6" t="str">
        <f>VLOOKUP(C8,Census_Bureau_Regions_and_Divis!$A$1:$E$52,5,FALSE)</f>
        <v>Mountain</v>
      </c>
      <c r="BS8" s="8"/>
    </row>
    <row r="9" spans="1:71" x14ac:dyDescent="0.35">
      <c r="A9" s="6">
        <v>518</v>
      </c>
      <c r="B9" s="6" t="s">
        <v>1600</v>
      </c>
      <c r="C9" s="6" t="s">
        <v>1198</v>
      </c>
      <c r="D9" s="6" t="s">
        <v>1634</v>
      </c>
      <c r="E9" s="6" t="s">
        <v>1198</v>
      </c>
      <c r="F9" s="6">
        <v>84663</v>
      </c>
      <c r="G9" s="6" t="s">
        <v>1635</v>
      </c>
      <c r="H9" s="6" t="s">
        <v>1636</v>
      </c>
      <c r="I9" s="6">
        <v>40.162270999999997</v>
      </c>
      <c r="J9" s="6">
        <v>-111.651681</v>
      </c>
      <c r="K9" s="6">
        <v>55</v>
      </c>
      <c r="L9" s="6">
        <v>8</v>
      </c>
      <c r="M9" s="6" t="s">
        <v>1604</v>
      </c>
      <c r="N9" s="6">
        <v>2.879</v>
      </c>
      <c r="O9" s="6">
        <v>3.1789999999999998</v>
      </c>
      <c r="P9" s="6">
        <v>3.4790000000000001</v>
      </c>
      <c r="Q9" s="6">
        <v>3.6389999999999998</v>
      </c>
      <c r="R9" s="6" t="s">
        <v>1604</v>
      </c>
      <c r="S9" s="6" t="s">
        <v>1605</v>
      </c>
      <c r="T9" s="6" t="s">
        <v>1604</v>
      </c>
      <c r="U9" s="6" t="s">
        <v>1604</v>
      </c>
      <c r="V9" s="6" t="s">
        <v>1604</v>
      </c>
      <c r="W9" s="6" t="s">
        <v>1604</v>
      </c>
      <c r="X9" s="6" t="s">
        <v>1604</v>
      </c>
      <c r="Y9" s="6"/>
      <c r="Z9" s="6" t="s">
        <v>1604</v>
      </c>
      <c r="AA9" s="6" t="s">
        <v>1605</v>
      </c>
      <c r="AB9" s="6" t="s">
        <v>1605</v>
      </c>
      <c r="AC9" s="6" t="s">
        <v>1604</v>
      </c>
      <c r="AD9" s="6" t="s">
        <v>1604</v>
      </c>
      <c r="AE9" s="6" t="s">
        <v>1605</v>
      </c>
      <c r="AF9" s="6" t="s">
        <v>1637</v>
      </c>
      <c r="AG9" s="6" t="s">
        <v>1605</v>
      </c>
      <c r="AH9" s="6" t="s">
        <v>1605</v>
      </c>
      <c r="AI9" s="6" t="s">
        <v>1605</v>
      </c>
      <c r="AJ9" s="6" t="s">
        <v>1605</v>
      </c>
      <c r="AK9" s="6" t="s">
        <v>1607</v>
      </c>
      <c r="AL9" s="6" t="s">
        <v>1607</v>
      </c>
      <c r="AM9" s="6" t="s">
        <v>1607</v>
      </c>
      <c r="AN9" s="6" t="s">
        <v>1605</v>
      </c>
      <c r="AO9" s="6" t="s">
        <v>1607</v>
      </c>
      <c r="AP9" s="6" t="s">
        <v>1605</v>
      </c>
      <c r="AQ9" s="6" t="s">
        <v>1607</v>
      </c>
      <c r="AR9" s="6" t="s">
        <v>1605</v>
      </c>
      <c r="AS9" s="6" t="s">
        <v>1605</v>
      </c>
      <c r="AT9" s="6" t="s">
        <v>1605</v>
      </c>
      <c r="AU9" s="6" t="s">
        <v>1605</v>
      </c>
      <c r="AV9" s="6" t="s">
        <v>1605</v>
      </c>
      <c r="AW9" s="6" t="s">
        <v>1607</v>
      </c>
      <c r="AX9" s="6" t="s">
        <v>1607</v>
      </c>
      <c r="AY9" s="6" t="s">
        <v>1607</v>
      </c>
      <c r="AZ9" s="6" t="s">
        <v>1197</v>
      </c>
      <c r="BA9" s="6">
        <v>152410711.19999999</v>
      </c>
      <c r="BB9" s="6">
        <v>96.818325999999999</v>
      </c>
      <c r="BC9" s="6" t="s">
        <v>1608</v>
      </c>
      <c r="BD9" s="6">
        <v>96.551723999999993</v>
      </c>
      <c r="BE9" s="6">
        <v>659138</v>
      </c>
      <c r="BF9" s="6">
        <v>91160148867</v>
      </c>
      <c r="BG9" s="6">
        <v>232344858</v>
      </c>
      <c r="BH9" s="6">
        <v>2165.8695910000001</v>
      </c>
      <c r="BI9" s="6">
        <v>49</v>
      </c>
      <c r="BJ9" s="6">
        <v>49</v>
      </c>
      <c r="BK9" s="6">
        <v>49049</v>
      </c>
      <c r="BL9" s="6">
        <v>51</v>
      </c>
      <c r="BM9" s="6">
        <v>51</v>
      </c>
      <c r="BN9" s="6">
        <v>0</v>
      </c>
      <c r="BO9" s="6">
        <v>633424.60470000003</v>
      </c>
      <c r="BP9" s="6">
        <v>9508167726</v>
      </c>
      <c r="BQ9" s="6" t="str">
        <f>VLOOKUP(C9,Census_Bureau_Regions_and_Divis!$A$1:$E$52,4,FALSE)</f>
        <v>West</v>
      </c>
      <c r="BR9" s="6" t="str">
        <f>VLOOKUP(C9,Census_Bureau_Regions_and_Divis!$A$1:$E$52,5,FALSE)</f>
        <v>Mountain</v>
      </c>
      <c r="BS9" s="8"/>
    </row>
    <row r="10" spans="1:71" x14ac:dyDescent="0.35">
      <c r="A10" s="6">
        <v>382</v>
      </c>
      <c r="B10" s="6" t="s">
        <v>1600</v>
      </c>
      <c r="C10" s="6" t="s">
        <v>1174</v>
      </c>
      <c r="D10" s="6" t="s">
        <v>1283</v>
      </c>
      <c r="E10" s="6" t="s">
        <v>1283</v>
      </c>
      <c r="F10" s="6">
        <v>93274</v>
      </c>
      <c r="G10" s="6" t="s">
        <v>1638</v>
      </c>
      <c r="H10" s="6" t="s">
        <v>1639</v>
      </c>
      <c r="I10" s="6">
        <v>36.180909</v>
      </c>
      <c r="J10" s="6">
        <v>-119.330122</v>
      </c>
      <c r="K10" s="6">
        <v>150</v>
      </c>
      <c r="L10" s="6">
        <v>12</v>
      </c>
      <c r="M10" s="6" t="s">
        <v>1604</v>
      </c>
      <c r="N10" s="6">
        <v>3.899</v>
      </c>
      <c r="O10" s="6">
        <v>4.1989999999999998</v>
      </c>
      <c r="P10" s="6">
        <v>4.4989999999999997</v>
      </c>
      <c r="Q10" s="6">
        <v>4.8890000000000002</v>
      </c>
      <c r="R10" s="6" t="s">
        <v>1604</v>
      </c>
      <c r="S10" s="6" t="s">
        <v>1605</v>
      </c>
      <c r="T10" s="6" t="s">
        <v>1604</v>
      </c>
      <c r="U10" s="6" t="s">
        <v>1605</v>
      </c>
      <c r="V10" s="6" t="s">
        <v>1604</v>
      </c>
      <c r="W10" s="6" t="s">
        <v>1604</v>
      </c>
      <c r="X10" s="6" t="s">
        <v>1604</v>
      </c>
      <c r="Y10" s="6"/>
      <c r="Z10" s="6" t="s">
        <v>1604</v>
      </c>
      <c r="AA10" s="6" t="s">
        <v>1605</v>
      </c>
      <c r="AB10" s="6" t="s">
        <v>1605</v>
      </c>
      <c r="AC10" s="6" t="s">
        <v>1604</v>
      </c>
      <c r="AD10" s="6" t="s">
        <v>1605</v>
      </c>
      <c r="AE10" s="6" t="s">
        <v>1605</v>
      </c>
      <c r="AF10" s="6" t="s">
        <v>1640</v>
      </c>
      <c r="AG10" s="6" t="s">
        <v>1605</v>
      </c>
      <c r="AH10" s="6" t="s">
        <v>1605</v>
      </c>
      <c r="AI10" s="6" t="s">
        <v>1604</v>
      </c>
      <c r="AJ10" s="6" t="s">
        <v>1605</v>
      </c>
      <c r="AK10" s="6" t="s">
        <v>1607</v>
      </c>
      <c r="AL10" s="6" t="s">
        <v>1607</v>
      </c>
      <c r="AM10" s="6" t="s">
        <v>1607</v>
      </c>
      <c r="AN10" s="6" t="s">
        <v>1605</v>
      </c>
      <c r="AO10" s="6" t="s">
        <v>1607</v>
      </c>
      <c r="AP10" s="6" t="s">
        <v>1605</v>
      </c>
      <c r="AQ10" s="6" t="s">
        <v>1607</v>
      </c>
      <c r="AR10" s="6" t="s">
        <v>1605</v>
      </c>
      <c r="AS10" s="6" t="s">
        <v>1605</v>
      </c>
      <c r="AT10" s="6" t="s">
        <v>1605</v>
      </c>
      <c r="AU10" s="6" t="s">
        <v>1605</v>
      </c>
      <c r="AV10" s="6" t="s">
        <v>1605</v>
      </c>
      <c r="AW10" s="6" t="s">
        <v>1607</v>
      </c>
      <c r="AX10" s="6" t="s">
        <v>1607</v>
      </c>
      <c r="AY10" s="6" t="s">
        <v>1607</v>
      </c>
      <c r="AZ10" s="6" t="s">
        <v>1282</v>
      </c>
      <c r="BA10" s="6">
        <v>117045494.3</v>
      </c>
      <c r="BB10" s="6">
        <v>95.768373999999994</v>
      </c>
      <c r="BC10" s="6" t="s">
        <v>1608</v>
      </c>
      <c r="BD10" s="6">
        <v>51.724138000000004</v>
      </c>
      <c r="BE10" s="6">
        <v>472585</v>
      </c>
      <c r="BF10" s="6">
        <v>74473680893</v>
      </c>
      <c r="BG10" s="6">
        <v>5132532815</v>
      </c>
      <c r="BH10" s="6">
        <v>4887.1296700000003</v>
      </c>
      <c r="BI10" s="6">
        <v>6</v>
      </c>
      <c r="BJ10" s="6">
        <v>107</v>
      </c>
      <c r="BK10" s="6">
        <v>6107</v>
      </c>
      <c r="BL10" s="6">
        <v>55</v>
      </c>
      <c r="BM10" s="6">
        <v>55</v>
      </c>
      <c r="BN10" s="6">
        <v>0</v>
      </c>
      <c r="BO10" s="6">
        <v>645719.88749999995</v>
      </c>
      <c r="BP10" s="6">
        <v>19293351256</v>
      </c>
      <c r="BQ10" s="6" t="str">
        <f>VLOOKUP(C10,Census_Bureau_Regions_and_Divis!$A$1:$E$52,4,FALSE)</f>
        <v>West</v>
      </c>
      <c r="BR10" s="6" t="str">
        <f>VLOOKUP(C10,Census_Bureau_Regions_and_Divis!$A$1:$E$52,5,FALSE)</f>
        <v>Pacific</v>
      </c>
      <c r="BS10" s="8"/>
    </row>
    <row r="11" spans="1:71" x14ac:dyDescent="0.35">
      <c r="A11" s="6">
        <v>230</v>
      </c>
      <c r="B11" s="6" t="s">
        <v>1600</v>
      </c>
      <c r="C11" s="6" t="s">
        <v>1174</v>
      </c>
      <c r="D11" s="6" t="s">
        <v>1641</v>
      </c>
      <c r="E11" s="6" t="s">
        <v>1213</v>
      </c>
      <c r="F11" s="6">
        <v>93249</v>
      </c>
      <c r="G11" s="6" t="s">
        <v>1642</v>
      </c>
      <c r="H11" s="6" t="s">
        <v>1643</v>
      </c>
      <c r="I11" s="6">
        <v>35.616981000000003</v>
      </c>
      <c r="J11" s="6">
        <v>-119.65888</v>
      </c>
      <c r="K11" s="6">
        <v>75</v>
      </c>
      <c r="L11" s="6">
        <v>7</v>
      </c>
      <c r="M11" s="6" t="s">
        <v>1604</v>
      </c>
      <c r="N11" s="6">
        <v>4.0990000000000002</v>
      </c>
      <c r="O11" s="6">
        <v>4.399</v>
      </c>
      <c r="P11" s="6">
        <v>4.6989999999999998</v>
      </c>
      <c r="Q11" s="6">
        <v>4.5990000000000002</v>
      </c>
      <c r="R11" s="6" t="s">
        <v>1604</v>
      </c>
      <c r="S11" s="6" t="s">
        <v>1605</v>
      </c>
      <c r="T11" s="6" t="s">
        <v>1604</v>
      </c>
      <c r="U11" s="6" t="s">
        <v>1604</v>
      </c>
      <c r="V11" s="6" t="s">
        <v>1604</v>
      </c>
      <c r="W11" s="6" t="s">
        <v>1604</v>
      </c>
      <c r="X11" s="6" t="s">
        <v>1604</v>
      </c>
      <c r="Y11" s="6"/>
      <c r="Z11" s="6" t="s">
        <v>1604</v>
      </c>
      <c r="AA11" s="6" t="s">
        <v>1605</v>
      </c>
      <c r="AB11" s="6" t="s">
        <v>1605</v>
      </c>
      <c r="AC11" s="6" t="s">
        <v>1604</v>
      </c>
      <c r="AD11" s="6" t="s">
        <v>1605</v>
      </c>
      <c r="AE11" s="6" t="s">
        <v>1605</v>
      </c>
      <c r="AF11" s="6" t="s">
        <v>1618</v>
      </c>
      <c r="AG11" s="6" t="s">
        <v>1605</v>
      </c>
      <c r="AH11" s="6" t="s">
        <v>1605</v>
      </c>
      <c r="AI11" s="6" t="s">
        <v>1605</v>
      </c>
      <c r="AJ11" s="6" t="s">
        <v>1604</v>
      </c>
      <c r="AK11" s="6" t="s">
        <v>1607</v>
      </c>
      <c r="AL11" s="6" t="s">
        <v>1607</v>
      </c>
      <c r="AM11" s="6" t="s">
        <v>1607</v>
      </c>
      <c r="AN11" s="6" t="s">
        <v>1605</v>
      </c>
      <c r="AO11" s="6" t="s">
        <v>1607</v>
      </c>
      <c r="AP11" s="6" t="s">
        <v>1605</v>
      </c>
      <c r="AQ11" s="6" t="s">
        <v>1607</v>
      </c>
      <c r="AR11" s="6" t="s">
        <v>1605</v>
      </c>
      <c r="AS11" s="6" t="s">
        <v>1605</v>
      </c>
      <c r="AT11" s="6" t="s">
        <v>1605</v>
      </c>
      <c r="AU11" s="6" t="s">
        <v>1605</v>
      </c>
      <c r="AV11" s="6" t="s">
        <v>1605</v>
      </c>
      <c r="AW11" s="6" t="s">
        <v>1607</v>
      </c>
      <c r="AX11" s="6" t="s">
        <v>1607</v>
      </c>
      <c r="AY11" s="6" t="s">
        <v>1607</v>
      </c>
      <c r="AZ11" s="6" t="s">
        <v>1212</v>
      </c>
      <c r="BA11" s="6">
        <v>348935217.60000002</v>
      </c>
      <c r="BB11" s="6">
        <v>99.013681000000005</v>
      </c>
      <c r="BC11" s="6" t="s">
        <v>1608</v>
      </c>
      <c r="BD11" s="6">
        <v>79.310344999999998</v>
      </c>
      <c r="BE11" s="6">
        <v>908530</v>
      </c>
      <c r="BF11" s="7" t="s">
        <v>1644</v>
      </c>
      <c r="BG11" s="6">
        <v>4676111605</v>
      </c>
      <c r="BH11" s="6">
        <v>8247.3451380000006</v>
      </c>
      <c r="BI11" s="6">
        <v>6</v>
      </c>
      <c r="BJ11" s="6">
        <v>29</v>
      </c>
      <c r="BK11" s="6">
        <v>6029</v>
      </c>
      <c r="BL11" s="6">
        <v>62</v>
      </c>
      <c r="BM11" s="6">
        <v>62</v>
      </c>
      <c r="BN11" s="6">
        <v>0</v>
      </c>
      <c r="BO11" s="6">
        <v>861842.43530000001</v>
      </c>
      <c r="BP11" s="6">
        <v>31854116825</v>
      </c>
      <c r="BQ11" s="6" t="str">
        <f>VLOOKUP(C11,Census_Bureau_Regions_and_Divis!$A$1:$E$52,4,FALSE)</f>
        <v>West</v>
      </c>
      <c r="BR11" s="6" t="str">
        <f>VLOOKUP(C11,Census_Bureau_Regions_and_Divis!$A$1:$E$52,5,FALSE)</f>
        <v>Pacific</v>
      </c>
      <c r="BS11" s="8"/>
    </row>
    <row r="12" spans="1:71" x14ac:dyDescent="0.35">
      <c r="A12" s="6">
        <v>830</v>
      </c>
      <c r="B12" s="6" t="s">
        <v>1600</v>
      </c>
      <c r="C12" s="6" t="s">
        <v>1174</v>
      </c>
      <c r="D12" s="6" t="s">
        <v>1645</v>
      </c>
      <c r="E12" s="6" t="s">
        <v>1213</v>
      </c>
      <c r="F12" s="6">
        <v>93307</v>
      </c>
      <c r="G12" s="6" t="s">
        <v>1646</v>
      </c>
      <c r="H12" s="6" t="s">
        <v>1647</v>
      </c>
      <c r="I12" s="6">
        <v>35.267733</v>
      </c>
      <c r="J12" s="6">
        <v>-119.019841</v>
      </c>
      <c r="K12" s="6">
        <v>113</v>
      </c>
      <c r="L12" s="6">
        <v>8</v>
      </c>
      <c r="M12" s="6" t="s">
        <v>1604</v>
      </c>
      <c r="N12" s="6">
        <v>3.7989999999999999</v>
      </c>
      <c r="O12" s="6">
        <v>4.0990000000000002</v>
      </c>
      <c r="P12" s="6">
        <v>4.399</v>
      </c>
      <c r="Q12" s="6">
        <v>4.3490000000000002</v>
      </c>
      <c r="R12" s="6" t="s">
        <v>1604</v>
      </c>
      <c r="S12" s="6" t="s">
        <v>1605</v>
      </c>
      <c r="T12" s="6" t="s">
        <v>1604</v>
      </c>
      <c r="U12" s="6" t="s">
        <v>1604</v>
      </c>
      <c r="V12" s="6" t="s">
        <v>1604</v>
      </c>
      <c r="W12" s="6" t="s">
        <v>1604</v>
      </c>
      <c r="X12" s="6" t="s">
        <v>1604</v>
      </c>
      <c r="Y12" s="6"/>
      <c r="Z12" s="6" t="s">
        <v>1604</v>
      </c>
      <c r="AA12" s="6" t="s">
        <v>1605</v>
      </c>
      <c r="AB12" s="6" t="s">
        <v>1605</v>
      </c>
      <c r="AC12" s="6" t="s">
        <v>1604</v>
      </c>
      <c r="AD12" s="6" t="s">
        <v>1605</v>
      </c>
      <c r="AE12" s="6" t="s">
        <v>1605</v>
      </c>
      <c r="AF12" s="6" t="s">
        <v>1618</v>
      </c>
      <c r="AG12" s="6" t="s">
        <v>1605</v>
      </c>
      <c r="AH12" s="6" t="s">
        <v>1604</v>
      </c>
      <c r="AI12" s="6" t="s">
        <v>1605</v>
      </c>
      <c r="AJ12" s="6" t="s">
        <v>1604</v>
      </c>
      <c r="AK12" s="6" t="s">
        <v>1607</v>
      </c>
      <c r="AL12" s="6" t="s">
        <v>1607</v>
      </c>
      <c r="AM12" s="6" t="s">
        <v>1607</v>
      </c>
      <c r="AN12" s="6" t="s">
        <v>1605</v>
      </c>
      <c r="AO12" s="6" t="s">
        <v>1607</v>
      </c>
      <c r="AP12" s="6" t="s">
        <v>1605</v>
      </c>
      <c r="AQ12" s="6" t="s">
        <v>1607</v>
      </c>
      <c r="AR12" s="6" t="s">
        <v>1605</v>
      </c>
      <c r="AS12" s="6" t="s">
        <v>1605</v>
      </c>
      <c r="AT12" s="6" t="s">
        <v>1605</v>
      </c>
      <c r="AU12" s="6" t="s">
        <v>1605</v>
      </c>
      <c r="AV12" s="6" t="s">
        <v>1605</v>
      </c>
      <c r="AW12" s="6" t="s">
        <v>1607</v>
      </c>
      <c r="AX12" s="6" t="s">
        <v>1607</v>
      </c>
      <c r="AY12" s="6" t="s">
        <v>1607</v>
      </c>
      <c r="AZ12" s="6" t="s">
        <v>1212</v>
      </c>
      <c r="BA12" s="6">
        <v>348935217.60000002</v>
      </c>
      <c r="BB12" s="6">
        <v>99.013681000000005</v>
      </c>
      <c r="BC12" s="6" t="s">
        <v>1608</v>
      </c>
      <c r="BD12" s="6">
        <v>79.310344999999998</v>
      </c>
      <c r="BE12" s="6">
        <v>908530</v>
      </c>
      <c r="BF12" s="7" t="s">
        <v>1644</v>
      </c>
      <c r="BG12" s="6">
        <v>4676111605</v>
      </c>
      <c r="BH12" s="6">
        <v>8247.3451380000006</v>
      </c>
      <c r="BI12" s="6">
        <v>6</v>
      </c>
      <c r="BJ12" s="6">
        <v>29</v>
      </c>
      <c r="BK12" s="6">
        <v>6029</v>
      </c>
      <c r="BL12" s="6">
        <v>71</v>
      </c>
      <c r="BM12" s="6">
        <v>71</v>
      </c>
      <c r="BN12" s="6">
        <v>0</v>
      </c>
      <c r="BO12" s="6">
        <v>861842.43530000001</v>
      </c>
      <c r="BP12" s="6">
        <v>31854116825</v>
      </c>
      <c r="BQ12" s="6" t="str">
        <f>VLOOKUP(C12,Census_Bureau_Regions_and_Divis!$A$1:$E$52,4,FALSE)</f>
        <v>West</v>
      </c>
      <c r="BR12" s="6" t="str">
        <f>VLOOKUP(C12,Census_Bureau_Regions_and_Divis!$A$1:$E$52,5,FALSE)</f>
        <v>Pacific</v>
      </c>
      <c r="BS12" s="8"/>
    </row>
    <row r="13" spans="1:71" x14ac:dyDescent="0.35">
      <c r="A13" s="6">
        <v>392</v>
      </c>
      <c r="B13" s="6" t="s">
        <v>1600</v>
      </c>
      <c r="C13" s="6" t="s">
        <v>1174</v>
      </c>
      <c r="D13" s="6" t="s">
        <v>1648</v>
      </c>
      <c r="E13" s="6" t="s">
        <v>1213</v>
      </c>
      <c r="F13" s="6">
        <v>93561</v>
      </c>
      <c r="G13" s="6" t="s">
        <v>1649</v>
      </c>
      <c r="H13" s="6" t="s">
        <v>1650</v>
      </c>
      <c r="I13" s="6">
        <v>35.126069999999999</v>
      </c>
      <c r="J13" s="6">
        <v>-118.40815000000001</v>
      </c>
      <c r="K13" s="6">
        <v>82</v>
      </c>
      <c r="L13" s="6">
        <v>8</v>
      </c>
      <c r="M13" s="6" t="s">
        <v>1604</v>
      </c>
      <c r="N13" s="6">
        <v>4.0990000000000002</v>
      </c>
      <c r="O13" s="6">
        <v>4.399</v>
      </c>
      <c r="P13" s="6">
        <v>4.6989999999999998</v>
      </c>
      <c r="Q13" s="6">
        <v>4.8890000000000002</v>
      </c>
      <c r="R13" s="6" t="s">
        <v>1604</v>
      </c>
      <c r="S13" s="6" t="s">
        <v>1605</v>
      </c>
      <c r="T13" s="6" t="s">
        <v>1605</v>
      </c>
      <c r="U13" s="6" t="s">
        <v>1604</v>
      </c>
      <c r="V13" s="6" t="s">
        <v>1604</v>
      </c>
      <c r="W13" s="6" t="s">
        <v>1604</v>
      </c>
      <c r="X13" s="6" t="s">
        <v>1604</v>
      </c>
      <c r="Y13" s="6"/>
      <c r="Z13" s="6" t="s">
        <v>1604</v>
      </c>
      <c r="AA13" s="6" t="s">
        <v>1605</v>
      </c>
      <c r="AB13" s="6" t="s">
        <v>1605</v>
      </c>
      <c r="AC13" s="6" t="s">
        <v>1604</v>
      </c>
      <c r="AD13" s="6" t="s">
        <v>1605</v>
      </c>
      <c r="AE13" s="6" t="s">
        <v>1605</v>
      </c>
      <c r="AF13" s="6" t="s">
        <v>1651</v>
      </c>
      <c r="AG13" s="6" t="s">
        <v>1605</v>
      </c>
      <c r="AH13" s="6" t="s">
        <v>1605</v>
      </c>
      <c r="AI13" s="6" t="s">
        <v>1605</v>
      </c>
      <c r="AJ13" s="6" t="s">
        <v>1605</v>
      </c>
      <c r="AK13" s="6" t="s">
        <v>1607</v>
      </c>
      <c r="AL13" s="6" t="s">
        <v>1607</v>
      </c>
      <c r="AM13" s="6" t="s">
        <v>1607</v>
      </c>
      <c r="AN13" s="6" t="s">
        <v>1605</v>
      </c>
      <c r="AO13" s="6" t="s">
        <v>1607</v>
      </c>
      <c r="AP13" s="6" t="s">
        <v>1605</v>
      </c>
      <c r="AQ13" s="6" t="s">
        <v>1607</v>
      </c>
      <c r="AR13" s="6" t="s">
        <v>1605</v>
      </c>
      <c r="AS13" s="6" t="s">
        <v>1605</v>
      </c>
      <c r="AT13" s="6" t="s">
        <v>1605</v>
      </c>
      <c r="AU13" s="6" t="s">
        <v>1605</v>
      </c>
      <c r="AV13" s="6" t="s">
        <v>1605</v>
      </c>
      <c r="AW13" s="6" t="s">
        <v>1607</v>
      </c>
      <c r="AX13" s="6" t="s">
        <v>1607</v>
      </c>
      <c r="AY13" s="6" t="s">
        <v>1607</v>
      </c>
      <c r="AZ13" s="6" t="s">
        <v>1212</v>
      </c>
      <c r="BA13" s="6">
        <v>348935217.60000002</v>
      </c>
      <c r="BB13" s="6">
        <v>99.013681000000005</v>
      </c>
      <c r="BC13" s="6" t="s">
        <v>1608</v>
      </c>
      <c r="BD13" s="6">
        <v>79.310344999999998</v>
      </c>
      <c r="BE13" s="6">
        <v>908530</v>
      </c>
      <c r="BF13" s="7" t="s">
        <v>1644</v>
      </c>
      <c r="BG13" s="6">
        <v>4676111605</v>
      </c>
      <c r="BH13" s="6">
        <v>8247.3451380000006</v>
      </c>
      <c r="BI13" s="6">
        <v>6</v>
      </c>
      <c r="BJ13" s="6">
        <v>29</v>
      </c>
      <c r="BK13" s="6">
        <v>6029</v>
      </c>
      <c r="BL13" s="6">
        <v>79</v>
      </c>
      <c r="BM13" s="6">
        <v>79</v>
      </c>
      <c r="BN13" s="6">
        <v>0</v>
      </c>
      <c r="BO13" s="6">
        <v>861842.43530000001</v>
      </c>
      <c r="BP13" s="6">
        <v>31854116825</v>
      </c>
      <c r="BQ13" s="6" t="str">
        <f>VLOOKUP(C13,Census_Bureau_Regions_and_Divis!$A$1:$E$52,4,FALSE)</f>
        <v>West</v>
      </c>
      <c r="BR13" s="6" t="str">
        <f>VLOOKUP(C13,Census_Bureau_Regions_and_Divis!$A$1:$E$52,5,FALSE)</f>
        <v>Pacific</v>
      </c>
      <c r="BS13" s="8"/>
    </row>
    <row r="14" spans="1:71" x14ac:dyDescent="0.35">
      <c r="A14" s="6">
        <v>340</v>
      </c>
      <c r="B14" s="6" t="s">
        <v>1600</v>
      </c>
      <c r="C14" s="6" t="s">
        <v>1161</v>
      </c>
      <c r="D14" s="6" t="s">
        <v>1652</v>
      </c>
      <c r="E14" s="6" t="s">
        <v>1163</v>
      </c>
      <c r="F14" s="6">
        <v>89165</v>
      </c>
      <c r="G14" s="6" t="s">
        <v>1653</v>
      </c>
      <c r="H14" s="6" t="s">
        <v>1654</v>
      </c>
      <c r="I14" s="6">
        <v>36.381560999999998</v>
      </c>
      <c r="J14" s="6">
        <v>-114.896529</v>
      </c>
      <c r="K14" s="6">
        <v>153</v>
      </c>
      <c r="L14" s="6">
        <v>8</v>
      </c>
      <c r="M14" s="6" t="s">
        <v>1604</v>
      </c>
      <c r="N14" s="6">
        <v>2.9990000000000001</v>
      </c>
      <c r="O14" s="6">
        <v>3.2989999999999999</v>
      </c>
      <c r="P14" s="6">
        <v>3.5990000000000002</v>
      </c>
      <c r="Q14" s="6">
        <v>3.5590000000000002</v>
      </c>
      <c r="R14" s="6" t="s">
        <v>1604</v>
      </c>
      <c r="S14" s="6" t="s">
        <v>1605</v>
      </c>
      <c r="T14" s="6" t="s">
        <v>1604</v>
      </c>
      <c r="U14" s="6" t="s">
        <v>1604</v>
      </c>
      <c r="V14" s="6" t="s">
        <v>1604</v>
      </c>
      <c r="W14" s="6" t="s">
        <v>1604</v>
      </c>
      <c r="X14" s="6" t="s">
        <v>1604</v>
      </c>
      <c r="Y14" s="6"/>
      <c r="Z14" s="6" t="s">
        <v>1604</v>
      </c>
      <c r="AA14" s="6" t="s">
        <v>1605</v>
      </c>
      <c r="AB14" s="6" t="s">
        <v>1605</v>
      </c>
      <c r="AC14" s="6" t="s">
        <v>1604</v>
      </c>
      <c r="AD14" s="6" t="s">
        <v>1605</v>
      </c>
      <c r="AE14" s="6" t="s">
        <v>1605</v>
      </c>
      <c r="AF14" s="6" t="s">
        <v>1655</v>
      </c>
      <c r="AG14" s="6" t="s">
        <v>1605</v>
      </c>
      <c r="AH14" s="6" t="s">
        <v>1605</v>
      </c>
      <c r="AI14" s="6" t="s">
        <v>1605</v>
      </c>
      <c r="AJ14" s="6" t="s">
        <v>1605</v>
      </c>
      <c r="AK14" s="6" t="s">
        <v>1607</v>
      </c>
      <c r="AL14" s="6" t="s">
        <v>1607</v>
      </c>
      <c r="AM14" s="6" t="s">
        <v>1607</v>
      </c>
      <c r="AN14" s="6" t="s">
        <v>1605</v>
      </c>
      <c r="AO14" s="6" t="s">
        <v>1607</v>
      </c>
      <c r="AP14" s="6" t="s">
        <v>1605</v>
      </c>
      <c r="AQ14" s="6" t="s">
        <v>1607</v>
      </c>
      <c r="AR14" s="6" t="s">
        <v>1605</v>
      </c>
      <c r="AS14" s="6" t="s">
        <v>1605</v>
      </c>
      <c r="AT14" s="6" t="s">
        <v>1605</v>
      </c>
      <c r="AU14" s="6" t="s">
        <v>1605</v>
      </c>
      <c r="AV14" s="6" t="s">
        <v>1605</v>
      </c>
      <c r="AW14" s="6" t="s">
        <v>1607</v>
      </c>
      <c r="AX14" s="6" t="s">
        <v>1607</v>
      </c>
      <c r="AY14" s="6" t="s">
        <v>1607</v>
      </c>
      <c r="AZ14" s="6" t="s">
        <v>1160</v>
      </c>
      <c r="BA14" s="6">
        <v>439629071.19999999</v>
      </c>
      <c r="BB14" s="6">
        <v>99.300032000000002</v>
      </c>
      <c r="BC14" s="6" t="s">
        <v>1608</v>
      </c>
      <c r="BD14" s="6">
        <v>100</v>
      </c>
      <c r="BE14" s="6">
        <v>2260510</v>
      </c>
      <c r="BF14" s="7" t="s">
        <v>1656</v>
      </c>
      <c r="BG14" s="6">
        <v>14510536</v>
      </c>
      <c r="BH14" s="6">
        <v>8142.3001350000004</v>
      </c>
      <c r="BI14" s="6">
        <v>32</v>
      </c>
      <c r="BJ14" s="6">
        <v>3</v>
      </c>
      <c r="BK14" s="6">
        <v>32003</v>
      </c>
      <c r="BL14" s="6">
        <v>91</v>
      </c>
      <c r="BM14" s="6">
        <v>91</v>
      </c>
      <c r="BN14" s="6">
        <v>0</v>
      </c>
      <c r="BO14" s="6">
        <v>916024.93649999995</v>
      </c>
      <c r="BP14" s="6">
        <v>32141773662</v>
      </c>
      <c r="BQ14" s="6" t="str">
        <f>VLOOKUP(C14,Census_Bureau_Regions_and_Divis!$A$1:$E$52,4,FALSE)</f>
        <v>West</v>
      </c>
      <c r="BR14" s="6" t="str">
        <f>VLOOKUP(C14,Census_Bureau_Regions_and_Divis!$A$1:$E$52,5,FALSE)</f>
        <v>Mountain</v>
      </c>
      <c r="BS14" s="8"/>
    </row>
    <row r="15" spans="1:71" x14ac:dyDescent="0.35">
      <c r="A15" s="6">
        <v>755</v>
      </c>
      <c r="B15" s="6" t="s">
        <v>1600</v>
      </c>
      <c r="C15" s="6" t="s">
        <v>1174</v>
      </c>
      <c r="D15" s="6" t="s">
        <v>1657</v>
      </c>
      <c r="E15" s="6" t="s">
        <v>1213</v>
      </c>
      <c r="F15" s="6">
        <v>93516</v>
      </c>
      <c r="G15" s="6" t="s">
        <v>1658</v>
      </c>
      <c r="H15" s="6" t="s">
        <v>1659</v>
      </c>
      <c r="I15" s="6">
        <v>35.011890999999999</v>
      </c>
      <c r="J15" s="6">
        <v>-117.64446100000001</v>
      </c>
      <c r="K15" s="6">
        <v>85</v>
      </c>
      <c r="L15" s="6">
        <v>8</v>
      </c>
      <c r="M15" s="6" t="s">
        <v>1604</v>
      </c>
      <c r="N15" s="6">
        <v>4.0990000000000002</v>
      </c>
      <c r="O15" s="6">
        <v>4.399</v>
      </c>
      <c r="P15" s="6">
        <v>4.6989999999999998</v>
      </c>
      <c r="Q15" s="6">
        <v>4.9889999999999999</v>
      </c>
      <c r="R15" s="6" t="s">
        <v>1604</v>
      </c>
      <c r="S15" s="6" t="s">
        <v>1605</v>
      </c>
      <c r="T15" s="6" t="s">
        <v>1604</v>
      </c>
      <c r="U15" s="6" t="s">
        <v>1605</v>
      </c>
      <c r="V15" s="6" t="s">
        <v>1604</v>
      </c>
      <c r="W15" s="6" t="s">
        <v>1604</v>
      </c>
      <c r="X15" s="6" t="s">
        <v>1604</v>
      </c>
      <c r="Y15" s="6"/>
      <c r="Z15" s="6" t="s">
        <v>1604</v>
      </c>
      <c r="AA15" s="6" t="s">
        <v>1605</v>
      </c>
      <c r="AB15" s="6" t="s">
        <v>1605</v>
      </c>
      <c r="AC15" s="6" t="s">
        <v>1604</v>
      </c>
      <c r="AD15" s="6" t="s">
        <v>1605</v>
      </c>
      <c r="AE15" s="6" t="s">
        <v>1605</v>
      </c>
      <c r="AF15" s="6" t="s">
        <v>1660</v>
      </c>
      <c r="AG15" s="6" t="s">
        <v>1605</v>
      </c>
      <c r="AH15" s="6" t="s">
        <v>1605</v>
      </c>
      <c r="AI15" s="6" t="s">
        <v>1604</v>
      </c>
      <c r="AJ15" s="6" t="s">
        <v>1605</v>
      </c>
      <c r="AK15" s="6" t="s">
        <v>1607</v>
      </c>
      <c r="AL15" s="6" t="s">
        <v>1607</v>
      </c>
      <c r="AM15" s="6" t="s">
        <v>1607</v>
      </c>
      <c r="AN15" s="6" t="s">
        <v>1605</v>
      </c>
      <c r="AO15" s="6" t="s">
        <v>1607</v>
      </c>
      <c r="AP15" s="6" t="s">
        <v>1605</v>
      </c>
      <c r="AQ15" s="6" t="s">
        <v>1607</v>
      </c>
      <c r="AR15" s="6" t="s">
        <v>1605</v>
      </c>
      <c r="AS15" s="6" t="s">
        <v>1605</v>
      </c>
      <c r="AT15" s="6" t="s">
        <v>1605</v>
      </c>
      <c r="AU15" s="6" t="s">
        <v>1605</v>
      </c>
      <c r="AV15" s="6" t="s">
        <v>1605</v>
      </c>
      <c r="AW15" s="6" t="s">
        <v>1607</v>
      </c>
      <c r="AX15" s="6" t="s">
        <v>1607</v>
      </c>
      <c r="AY15" s="6" t="s">
        <v>1607</v>
      </c>
      <c r="AZ15" s="6" t="s">
        <v>1212</v>
      </c>
      <c r="BA15" s="6">
        <v>348935217.60000002</v>
      </c>
      <c r="BB15" s="6">
        <v>99.013681000000005</v>
      </c>
      <c r="BC15" s="6" t="s">
        <v>1608</v>
      </c>
      <c r="BD15" s="6">
        <v>79.310344999999998</v>
      </c>
      <c r="BE15" s="6">
        <v>908530</v>
      </c>
      <c r="BF15" s="7" t="s">
        <v>1644</v>
      </c>
      <c r="BG15" s="6">
        <v>4676111605</v>
      </c>
      <c r="BH15" s="6">
        <v>8247.3451380000006</v>
      </c>
      <c r="BI15" s="6">
        <v>6</v>
      </c>
      <c r="BJ15" s="6">
        <v>29</v>
      </c>
      <c r="BK15" s="6">
        <v>6029</v>
      </c>
      <c r="BL15" s="6">
        <v>96</v>
      </c>
      <c r="BM15" s="6">
        <v>96</v>
      </c>
      <c r="BN15" s="6">
        <v>0</v>
      </c>
      <c r="BO15" s="6">
        <v>861842.43530000001</v>
      </c>
      <c r="BP15" s="6">
        <v>31854116825</v>
      </c>
      <c r="BQ15" s="6" t="str">
        <f>VLOOKUP(C15,Census_Bureau_Regions_and_Divis!$A$1:$E$52,4,FALSE)</f>
        <v>West</v>
      </c>
      <c r="BR15" s="6" t="str">
        <f>VLOOKUP(C15,Census_Bureau_Regions_and_Divis!$A$1:$E$52,5,FALSE)</f>
        <v>Pacific</v>
      </c>
      <c r="BS15" s="8"/>
    </row>
    <row r="16" spans="1:71" x14ac:dyDescent="0.35">
      <c r="A16" s="6">
        <v>631</v>
      </c>
      <c r="B16" s="6" t="s">
        <v>1600</v>
      </c>
      <c r="C16" s="6" t="s">
        <v>1420</v>
      </c>
      <c r="D16" s="6" t="s">
        <v>1661</v>
      </c>
      <c r="E16" s="6" t="s">
        <v>1422</v>
      </c>
      <c r="F16" s="6">
        <v>68064</v>
      </c>
      <c r="G16" s="6" t="s">
        <v>1662</v>
      </c>
      <c r="H16" s="6" t="s">
        <v>1663</v>
      </c>
      <c r="I16" s="6">
        <v>41.312511999999998</v>
      </c>
      <c r="J16" s="6">
        <v>-96.324372999999994</v>
      </c>
      <c r="K16" s="6">
        <v>67</v>
      </c>
      <c r="L16" s="6">
        <v>6</v>
      </c>
      <c r="M16" s="6" t="s">
        <v>1604</v>
      </c>
      <c r="N16" s="6">
        <v>2.7989999999999999</v>
      </c>
      <c r="O16" s="6">
        <v>3.1989999999999998</v>
      </c>
      <c r="P16" s="6">
        <v>3.4990000000000001</v>
      </c>
      <c r="Q16" s="6">
        <v>3.3889999999999998</v>
      </c>
      <c r="R16" s="6" t="s">
        <v>1604</v>
      </c>
      <c r="S16" s="6" t="s">
        <v>1605</v>
      </c>
      <c r="T16" s="6" t="s">
        <v>1604</v>
      </c>
      <c r="U16" s="6" t="s">
        <v>1604</v>
      </c>
      <c r="V16" s="6" t="s">
        <v>1604</v>
      </c>
      <c r="W16" s="6" t="s">
        <v>1604</v>
      </c>
      <c r="X16" s="6" t="s">
        <v>1604</v>
      </c>
      <c r="Y16" s="6"/>
      <c r="Z16" s="6" t="s">
        <v>1604</v>
      </c>
      <c r="AA16" s="6" t="s">
        <v>1605</v>
      </c>
      <c r="AB16" s="6" t="s">
        <v>1605</v>
      </c>
      <c r="AC16" s="6" t="s">
        <v>1604</v>
      </c>
      <c r="AD16" s="6" t="s">
        <v>1604</v>
      </c>
      <c r="AE16" s="6" t="s">
        <v>1605</v>
      </c>
      <c r="AF16" s="6" t="s">
        <v>1664</v>
      </c>
      <c r="AG16" s="6" t="s">
        <v>1605</v>
      </c>
      <c r="AH16" s="6" t="s">
        <v>1605</v>
      </c>
      <c r="AI16" s="6" t="s">
        <v>1605</v>
      </c>
      <c r="AJ16" s="6" t="s">
        <v>1604</v>
      </c>
      <c r="AK16" s="6" t="s">
        <v>1607</v>
      </c>
      <c r="AL16" s="6" t="s">
        <v>1607</v>
      </c>
      <c r="AM16" s="6" t="s">
        <v>1607</v>
      </c>
      <c r="AN16" s="6" t="s">
        <v>1605</v>
      </c>
      <c r="AO16" s="6" t="s">
        <v>1607</v>
      </c>
      <c r="AP16" s="6" t="s">
        <v>1605</v>
      </c>
      <c r="AQ16" s="6" t="s">
        <v>1607</v>
      </c>
      <c r="AR16" s="6" t="s">
        <v>1605</v>
      </c>
      <c r="AS16" s="6" t="s">
        <v>1605</v>
      </c>
      <c r="AT16" s="6" t="s">
        <v>1605</v>
      </c>
      <c r="AU16" s="6" t="s">
        <v>1605</v>
      </c>
      <c r="AV16" s="6" t="s">
        <v>1605</v>
      </c>
      <c r="AW16" s="6" t="s">
        <v>1607</v>
      </c>
      <c r="AX16" s="6" t="s">
        <v>1607</v>
      </c>
      <c r="AY16" s="6" t="s">
        <v>1607</v>
      </c>
      <c r="AZ16" s="6" t="s">
        <v>1419</v>
      </c>
      <c r="BA16" s="6">
        <v>111989820.7</v>
      </c>
      <c r="BB16" s="6">
        <v>95.672923999999995</v>
      </c>
      <c r="BC16" s="6" t="s">
        <v>1608</v>
      </c>
      <c r="BD16" s="6">
        <v>100</v>
      </c>
      <c r="BE16" s="6">
        <v>584427</v>
      </c>
      <c r="BF16" s="7" t="s">
        <v>1665</v>
      </c>
      <c r="BG16" s="6">
        <v>63707821</v>
      </c>
      <c r="BH16" s="6">
        <v>342.77546000000001</v>
      </c>
      <c r="BI16" s="6">
        <v>31</v>
      </c>
      <c r="BJ16" s="6">
        <v>55</v>
      </c>
      <c r="BK16" s="6">
        <v>31055</v>
      </c>
      <c r="BL16" s="6">
        <v>100</v>
      </c>
      <c r="BM16" s="6">
        <v>100</v>
      </c>
      <c r="BN16" s="6">
        <v>0</v>
      </c>
      <c r="BO16" s="6">
        <v>195774.6931</v>
      </c>
      <c r="BP16" s="6">
        <v>1558404275</v>
      </c>
      <c r="BQ16" s="6" t="str">
        <f>VLOOKUP(C16,Census_Bureau_Regions_and_Divis!$A$1:$E$52,4,FALSE)</f>
        <v>Midwest</v>
      </c>
      <c r="BR16" s="6" t="str">
        <f>VLOOKUP(C16,Census_Bureau_Regions_and_Divis!$A$1:$E$52,5,FALSE)</f>
        <v>West North Central</v>
      </c>
      <c r="BS16" s="8"/>
    </row>
    <row r="17" spans="1:71" x14ac:dyDescent="0.35">
      <c r="A17" s="6">
        <v>374</v>
      </c>
      <c r="B17" s="6" t="s">
        <v>1600</v>
      </c>
      <c r="C17" s="6" t="s">
        <v>1174</v>
      </c>
      <c r="D17" s="6" t="s">
        <v>1666</v>
      </c>
      <c r="E17" s="6" t="s">
        <v>1182</v>
      </c>
      <c r="F17" s="6">
        <v>92311</v>
      </c>
      <c r="G17" s="6" t="s">
        <v>1667</v>
      </c>
      <c r="H17" s="6" t="s">
        <v>1668</v>
      </c>
      <c r="I17" s="6">
        <v>34.857120999999999</v>
      </c>
      <c r="J17" s="6">
        <v>-117.091981</v>
      </c>
      <c r="K17" s="6">
        <v>90</v>
      </c>
      <c r="L17" s="6">
        <v>10</v>
      </c>
      <c r="M17" s="6" t="s">
        <v>1604</v>
      </c>
      <c r="N17" s="6">
        <v>4.0990000000000002</v>
      </c>
      <c r="O17" s="6">
        <v>4.399</v>
      </c>
      <c r="P17" s="6">
        <v>4.6989999999999998</v>
      </c>
      <c r="Q17" s="6">
        <v>4.7889999999999997</v>
      </c>
      <c r="R17" s="6" t="s">
        <v>1604</v>
      </c>
      <c r="S17" s="6" t="s">
        <v>1605</v>
      </c>
      <c r="T17" s="6" t="s">
        <v>1604</v>
      </c>
      <c r="U17" s="6" t="s">
        <v>1605</v>
      </c>
      <c r="V17" s="6" t="s">
        <v>1604</v>
      </c>
      <c r="W17" s="6" t="s">
        <v>1604</v>
      </c>
      <c r="X17" s="6" t="s">
        <v>1604</v>
      </c>
      <c r="Y17" s="6"/>
      <c r="Z17" s="6" t="s">
        <v>1604</v>
      </c>
      <c r="AA17" s="6" t="s">
        <v>1605</v>
      </c>
      <c r="AB17" s="6" t="s">
        <v>1605</v>
      </c>
      <c r="AC17" s="6" t="s">
        <v>1604</v>
      </c>
      <c r="AD17" s="6" t="s">
        <v>1604</v>
      </c>
      <c r="AE17" s="6" t="s">
        <v>1605</v>
      </c>
      <c r="AF17" s="6" t="s">
        <v>1669</v>
      </c>
      <c r="AG17" s="6" t="s">
        <v>1605</v>
      </c>
      <c r="AH17" s="6" t="s">
        <v>1605</v>
      </c>
      <c r="AI17" s="6" t="s">
        <v>1604</v>
      </c>
      <c r="AJ17" s="6" t="s">
        <v>1605</v>
      </c>
      <c r="AK17" s="6" t="s">
        <v>1607</v>
      </c>
      <c r="AL17" s="6" t="s">
        <v>1607</v>
      </c>
      <c r="AM17" s="6" t="s">
        <v>1607</v>
      </c>
      <c r="AN17" s="6" t="s">
        <v>1605</v>
      </c>
      <c r="AO17" s="6" t="s">
        <v>1607</v>
      </c>
      <c r="AP17" s="6" t="s">
        <v>1605</v>
      </c>
      <c r="AQ17" s="6" t="s">
        <v>1607</v>
      </c>
      <c r="AR17" s="6" t="s">
        <v>1605</v>
      </c>
      <c r="AS17" s="6" t="s">
        <v>1605</v>
      </c>
      <c r="AT17" s="6" t="s">
        <v>1605</v>
      </c>
      <c r="AU17" s="6" t="s">
        <v>1605</v>
      </c>
      <c r="AV17" s="6" t="s">
        <v>1605</v>
      </c>
      <c r="AW17" s="6" t="s">
        <v>1607</v>
      </c>
      <c r="AX17" s="6" t="s">
        <v>1607</v>
      </c>
      <c r="AY17" s="6" t="s">
        <v>1607</v>
      </c>
      <c r="AZ17" s="6" t="s">
        <v>1181</v>
      </c>
      <c r="BA17" s="6">
        <v>1523897374</v>
      </c>
      <c r="BB17" s="6">
        <v>99.90455</v>
      </c>
      <c r="BC17" s="6" t="s">
        <v>1670</v>
      </c>
      <c r="BD17" s="6">
        <v>96.551723999999993</v>
      </c>
      <c r="BE17" s="6">
        <v>2179979</v>
      </c>
      <c r="BF17" s="7" t="s">
        <v>1671</v>
      </c>
      <c r="BG17" s="6">
        <v>428886621</v>
      </c>
      <c r="BH17" s="6">
        <v>20308.295399999999</v>
      </c>
      <c r="BI17" s="6">
        <v>6</v>
      </c>
      <c r="BJ17" s="6">
        <v>71</v>
      </c>
      <c r="BK17" s="6">
        <v>6071</v>
      </c>
      <c r="BL17" s="6">
        <v>109</v>
      </c>
      <c r="BM17" s="6">
        <v>109</v>
      </c>
      <c r="BN17" s="6">
        <v>0</v>
      </c>
      <c r="BO17" s="6">
        <v>1247020.459</v>
      </c>
      <c r="BP17" s="6">
        <v>77493886078</v>
      </c>
      <c r="BQ17" s="6" t="str">
        <f>VLOOKUP(C17,Census_Bureau_Regions_and_Divis!$A$1:$E$52,4,FALSE)</f>
        <v>West</v>
      </c>
      <c r="BR17" s="6" t="str">
        <f>VLOOKUP(C17,Census_Bureau_Regions_and_Divis!$A$1:$E$52,5,FALSE)</f>
        <v>Pacific</v>
      </c>
      <c r="BS17" s="8"/>
    </row>
    <row r="18" spans="1:71" x14ac:dyDescent="0.35">
      <c r="A18" s="6">
        <v>800</v>
      </c>
      <c r="B18" s="6" t="s">
        <v>1600</v>
      </c>
      <c r="C18" s="6" t="s">
        <v>1270</v>
      </c>
      <c r="D18" s="6" t="s">
        <v>1672</v>
      </c>
      <c r="E18" s="6" t="s">
        <v>1272</v>
      </c>
      <c r="F18" s="6">
        <v>60007</v>
      </c>
      <c r="G18" s="6" t="s">
        <v>1673</v>
      </c>
      <c r="H18" s="6" t="s">
        <v>1674</v>
      </c>
      <c r="I18" s="6">
        <v>41.998750000000001</v>
      </c>
      <c r="J18" s="6">
        <v>-87.960849999999994</v>
      </c>
      <c r="K18" s="6">
        <v>16</v>
      </c>
      <c r="L18" s="6">
        <v>5</v>
      </c>
      <c r="M18" s="6" t="s">
        <v>1604</v>
      </c>
      <c r="N18" s="6">
        <v>3.1890000000000001</v>
      </c>
      <c r="O18" s="6">
        <v>3.6890000000000001</v>
      </c>
      <c r="P18" s="6">
        <v>4.1390000000000002</v>
      </c>
      <c r="Q18" s="6">
        <v>3.5489999999999999</v>
      </c>
      <c r="R18" s="6" t="s">
        <v>1604</v>
      </c>
      <c r="S18" s="6" t="s">
        <v>1604</v>
      </c>
      <c r="T18" s="6" t="s">
        <v>1604</v>
      </c>
      <c r="U18" s="6" t="s">
        <v>1604</v>
      </c>
      <c r="V18" s="6" t="s">
        <v>1604</v>
      </c>
      <c r="W18" s="6" t="s">
        <v>1604</v>
      </c>
      <c r="X18" s="6" t="s">
        <v>1604</v>
      </c>
      <c r="Y18" s="6"/>
      <c r="Z18" s="6" t="s">
        <v>1604</v>
      </c>
      <c r="AA18" s="6" t="s">
        <v>1605</v>
      </c>
      <c r="AB18" s="6" t="s">
        <v>1605</v>
      </c>
      <c r="AC18" s="6" t="s">
        <v>1604</v>
      </c>
      <c r="AD18" s="6" t="s">
        <v>1604</v>
      </c>
      <c r="AE18" s="6" t="s">
        <v>1605</v>
      </c>
      <c r="AF18" s="6" t="s">
        <v>1675</v>
      </c>
      <c r="AG18" s="6" t="s">
        <v>1605</v>
      </c>
      <c r="AH18" s="6" t="s">
        <v>1605</v>
      </c>
      <c r="AI18" s="6" t="s">
        <v>1604</v>
      </c>
      <c r="AJ18" s="6" t="s">
        <v>1604</v>
      </c>
      <c r="AK18" s="6" t="s">
        <v>1607</v>
      </c>
      <c r="AL18" s="6" t="s">
        <v>1607</v>
      </c>
      <c r="AM18" s="6" t="s">
        <v>1607</v>
      </c>
      <c r="AN18" s="6" t="s">
        <v>1605</v>
      </c>
      <c r="AO18" s="6" t="s">
        <v>1607</v>
      </c>
      <c r="AP18" s="6" t="s">
        <v>1605</v>
      </c>
      <c r="AQ18" s="6" t="s">
        <v>1607</v>
      </c>
      <c r="AR18" s="6" t="s">
        <v>1605</v>
      </c>
      <c r="AS18" s="6" t="s">
        <v>1605</v>
      </c>
      <c r="AT18" s="6" t="s">
        <v>1605</v>
      </c>
      <c r="AU18" s="6" t="s">
        <v>1605</v>
      </c>
      <c r="AV18" s="6" t="s">
        <v>1605</v>
      </c>
      <c r="AW18" s="6" t="s">
        <v>1607</v>
      </c>
      <c r="AX18" s="6" t="s">
        <v>1607</v>
      </c>
      <c r="AY18" s="6" t="s">
        <v>1607</v>
      </c>
      <c r="AZ18" s="6" t="s">
        <v>1269</v>
      </c>
      <c r="BA18" s="6">
        <v>715494813.70000005</v>
      </c>
      <c r="BB18" s="6">
        <v>99.618199000000004</v>
      </c>
      <c r="BC18" s="6" t="s">
        <v>1670</v>
      </c>
      <c r="BD18" s="6">
        <v>100</v>
      </c>
      <c r="BE18" s="6">
        <v>5272775</v>
      </c>
      <c r="BF18" s="7" t="s">
        <v>1676</v>
      </c>
      <c r="BG18" s="6">
        <v>22584899</v>
      </c>
      <c r="BH18" s="6">
        <v>1651.135984</v>
      </c>
      <c r="BI18" s="6">
        <v>17</v>
      </c>
      <c r="BJ18" s="6">
        <v>31</v>
      </c>
      <c r="BK18" s="6">
        <v>17031</v>
      </c>
      <c r="BL18" s="6">
        <v>114</v>
      </c>
      <c r="BM18" s="6">
        <v>114</v>
      </c>
      <c r="BN18" s="6">
        <v>0</v>
      </c>
      <c r="BO18" s="6">
        <v>407296.46470000001</v>
      </c>
      <c r="BP18" s="6">
        <v>4471591523</v>
      </c>
      <c r="BQ18" s="6" t="str">
        <f>VLOOKUP(C18,Census_Bureau_Regions_and_Divis!$A$1:$E$52,4,FALSE)</f>
        <v>Midwest</v>
      </c>
      <c r="BR18" s="6" t="str">
        <f>VLOOKUP(C18,Census_Bureau_Regions_and_Divis!$A$1:$E$52,5,FALSE)</f>
        <v>East North Central</v>
      </c>
      <c r="BS18" s="8"/>
    </row>
    <row r="19" spans="1:71" x14ac:dyDescent="0.35">
      <c r="A19" s="6">
        <v>606</v>
      </c>
      <c r="B19" s="6" t="s">
        <v>1600</v>
      </c>
      <c r="C19" s="6" t="s">
        <v>1270</v>
      </c>
      <c r="D19" s="6" t="s">
        <v>1677</v>
      </c>
      <c r="E19" s="6" t="s">
        <v>1272</v>
      </c>
      <c r="F19" s="6">
        <v>60473</v>
      </c>
      <c r="G19" s="6" t="s">
        <v>1678</v>
      </c>
      <c r="H19" s="6" t="s">
        <v>1679</v>
      </c>
      <c r="I19" s="6">
        <v>41.599769000000002</v>
      </c>
      <c r="J19" s="6">
        <v>-87.579830999999999</v>
      </c>
      <c r="K19" s="6">
        <v>86</v>
      </c>
      <c r="L19" s="6">
        <v>8</v>
      </c>
      <c r="M19" s="6" t="s">
        <v>1604</v>
      </c>
      <c r="N19" s="6">
        <v>3.2989999999999999</v>
      </c>
      <c r="O19" s="6">
        <v>3.7989999999999999</v>
      </c>
      <c r="P19" s="6">
        <v>4.2489999999999997</v>
      </c>
      <c r="Q19" s="6">
        <v>3.4889999999999999</v>
      </c>
      <c r="R19" s="6" t="s">
        <v>1604</v>
      </c>
      <c r="S19" s="6" t="s">
        <v>1605</v>
      </c>
      <c r="T19" s="6" t="s">
        <v>1604</v>
      </c>
      <c r="U19" s="6" t="s">
        <v>1604</v>
      </c>
      <c r="V19" s="6" t="s">
        <v>1604</v>
      </c>
      <c r="W19" s="6" t="s">
        <v>1604</v>
      </c>
      <c r="X19" s="6" t="s">
        <v>1604</v>
      </c>
      <c r="Y19" s="6"/>
      <c r="Z19" s="6" t="s">
        <v>1604</v>
      </c>
      <c r="AA19" s="6" t="s">
        <v>1605</v>
      </c>
      <c r="AB19" s="6" t="s">
        <v>1605</v>
      </c>
      <c r="AC19" s="6" t="s">
        <v>1604</v>
      </c>
      <c r="AD19" s="6" t="s">
        <v>1605</v>
      </c>
      <c r="AE19" s="6" t="s">
        <v>1605</v>
      </c>
      <c r="AF19" s="6" t="s">
        <v>1680</v>
      </c>
      <c r="AG19" s="6" t="s">
        <v>1605</v>
      </c>
      <c r="AH19" s="6" t="s">
        <v>1605</v>
      </c>
      <c r="AI19" s="6" t="s">
        <v>1605</v>
      </c>
      <c r="AJ19" s="6" t="s">
        <v>1605</v>
      </c>
      <c r="AK19" s="6" t="s">
        <v>1607</v>
      </c>
      <c r="AL19" s="6" t="s">
        <v>1607</v>
      </c>
      <c r="AM19" s="6" t="s">
        <v>1607</v>
      </c>
      <c r="AN19" s="6" t="s">
        <v>1605</v>
      </c>
      <c r="AO19" s="6" t="s">
        <v>1607</v>
      </c>
      <c r="AP19" s="6" t="s">
        <v>1605</v>
      </c>
      <c r="AQ19" s="6" t="s">
        <v>1607</v>
      </c>
      <c r="AR19" s="6" t="s">
        <v>1605</v>
      </c>
      <c r="AS19" s="6" t="s">
        <v>1605</v>
      </c>
      <c r="AT19" s="6" t="s">
        <v>1605</v>
      </c>
      <c r="AU19" s="6" t="s">
        <v>1605</v>
      </c>
      <c r="AV19" s="6" t="s">
        <v>1605</v>
      </c>
      <c r="AW19" s="6" t="s">
        <v>1607</v>
      </c>
      <c r="AX19" s="6" t="s">
        <v>1607</v>
      </c>
      <c r="AY19" s="6" t="s">
        <v>1607</v>
      </c>
      <c r="AZ19" s="6" t="s">
        <v>1269</v>
      </c>
      <c r="BA19" s="6">
        <v>715494813.70000005</v>
      </c>
      <c r="BB19" s="6">
        <v>99.618199000000004</v>
      </c>
      <c r="BC19" s="6" t="s">
        <v>1670</v>
      </c>
      <c r="BD19" s="6">
        <v>100</v>
      </c>
      <c r="BE19" s="6">
        <v>5272775</v>
      </c>
      <c r="BF19" s="7" t="s">
        <v>1676</v>
      </c>
      <c r="BG19" s="6">
        <v>22584899</v>
      </c>
      <c r="BH19" s="6">
        <v>1651.135984</v>
      </c>
      <c r="BI19" s="6">
        <v>17</v>
      </c>
      <c r="BJ19" s="6">
        <v>31</v>
      </c>
      <c r="BK19" s="6">
        <v>17031</v>
      </c>
      <c r="BL19" s="6">
        <v>125</v>
      </c>
      <c r="BM19" s="6">
        <v>125</v>
      </c>
      <c r="BN19" s="6">
        <v>0</v>
      </c>
      <c r="BO19" s="6">
        <v>407296.46470000001</v>
      </c>
      <c r="BP19" s="6">
        <v>4471591523</v>
      </c>
      <c r="BQ19" s="6" t="str">
        <f>VLOOKUP(C19,Census_Bureau_Regions_and_Divis!$A$1:$E$52,4,FALSE)</f>
        <v>Midwest</v>
      </c>
      <c r="BR19" s="6" t="str">
        <f>VLOOKUP(C19,Census_Bureau_Regions_and_Divis!$A$1:$E$52,5,FALSE)</f>
        <v>East North Central</v>
      </c>
      <c r="BS19" s="8"/>
    </row>
    <row r="20" spans="1:71" x14ac:dyDescent="0.35">
      <c r="A20" s="6">
        <v>207</v>
      </c>
      <c r="B20" s="6" t="s">
        <v>1600</v>
      </c>
      <c r="C20" s="6" t="s">
        <v>1174</v>
      </c>
      <c r="D20" s="6" t="s">
        <v>1681</v>
      </c>
      <c r="E20" s="6" t="s">
        <v>1221</v>
      </c>
      <c r="F20" s="6">
        <v>92236</v>
      </c>
      <c r="G20" s="6" t="s">
        <v>1682</v>
      </c>
      <c r="H20" s="6" t="s">
        <v>1683</v>
      </c>
      <c r="I20" s="6">
        <v>33.717419</v>
      </c>
      <c r="J20" s="6">
        <v>-116.171266</v>
      </c>
      <c r="K20" s="6">
        <v>104</v>
      </c>
      <c r="L20" s="6">
        <v>6</v>
      </c>
      <c r="M20" s="6" t="s">
        <v>1604</v>
      </c>
      <c r="N20" s="6">
        <v>3.6989999999999998</v>
      </c>
      <c r="O20" s="6">
        <v>3.9990000000000001</v>
      </c>
      <c r="P20" s="6">
        <v>4.2990000000000004</v>
      </c>
      <c r="Q20" s="6">
        <v>4.5289999999999999</v>
      </c>
      <c r="R20" s="6" t="s">
        <v>1604</v>
      </c>
      <c r="S20" s="6" t="s">
        <v>1604</v>
      </c>
      <c r="T20" s="6" t="s">
        <v>1604</v>
      </c>
      <c r="U20" s="6" t="s">
        <v>1604</v>
      </c>
      <c r="V20" s="6" t="s">
        <v>1604</v>
      </c>
      <c r="W20" s="6" t="s">
        <v>1604</v>
      </c>
      <c r="X20" s="6" t="s">
        <v>1604</v>
      </c>
      <c r="Y20" s="6"/>
      <c r="Z20" s="6" t="s">
        <v>1604</v>
      </c>
      <c r="AA20" s="6" t="s">
        <v>1605</v>
      </c>
      <c r="AB20" s="6" t="s">
        <v>1605</v>
      </c>
      <c r="AC20" s="6" t="s">
        <v>1604</v>
      </c>
      <c r="AD20" s="6" t="s">
        <v>1604</v>
      </c>
      <c r="AE20" s="6" t="s">
        <v>1605</v>
      </c>
      <c r="AF20" s="6" t="s">
        <v>1660</v>
      </c>
      <c r="AG20" s="6" t="s">
        <v>1605</v>
      </c>
      <c r="AH20" s="6" t="s">
        <v>1605</v>
      </c>
      <c r="AI20" s="6" t="s">
        <v>1605</v>
      </c>
      <c r="AJ20" s="6" t="s">
        <v>1605</v>
      </c>
      <c r="AK20" s="6" t="s">
        <v>1607</v>
      </c>
      <c r="AL20" s="6" t="s">
        <v>1607</v>
      </c>
      <c r="AM20" s="6" t="s">
        <v>1607</v>
      </c>
      <c r="AN20" s="6" t="s">
        <v>1605</v>
      </c>
      <c r="AO20" s="6" t="s">
        <v>1607</v>
      </c>
      <c r="AP20" s="6" t="s">
        <v>1605</v>
      </c>
      <c r="AQ20" s="6" t="s">
        <v>1607</v>
      </c>
      <c r="AR20" s="6" t="s">
        <v>1605</v>
      </c>
      <c r="AS20" s="6" t="s">
        <v>1605</v>
      </c>
      <c r="AT20" s="6" t="s">
        <v>1605</v>
      </c>
      <c r="AU20" s="6" t="s">
        <v>1605</v>
      </c>
      <c r="AV20" s="6" t="s">
        <v>1605</v>
      </c>
      <c r="AW20" s="6" t="s">
        <v>1607</v>
      </c>
      <c r="AX20" s="6" t="s">
        <v>1607</v>
      </c>
      <c r="AY20" s="6" t="s">
        <v>1607</v>
      </c>
      <c r="AZ20" s="6" t="s">
        <v>1220</v>
      </c>
      <c r="BA20" s="6">
        <v>1590497610</v>
      </c>
      <c r="BB20" s="6">
        <v>99.936367000000004</v>
      </c>
      <c r="BC20" s="6" t="s">
        <v>1670</v>
      </c>
      <c r="BD20" s="6">
        <v>98.275862000000004</v>
      </c>
      <c r="BE20" s="6">
        <v>2416838</v>
      </c>
      <c r="BF20" s="7" t="s">
        <v>1684</v>
      </c>
      <c r="BG20" s="6">
        <v>1068987536</v>
      </c>
      <c r="BH20" s="6">
        <v>7376.8054000000002</v>
      </c>
      <c r="BI20" s="6">
        <v>6</v>
      </c>
      <c r="BJ20" s="6">
        <v>65</v>
      </c>
      <c r="BK20" s="6">
        <v>6065</v>
      </c>
      <c r="BL20" s="6">
        <v>162</v>
      </c>
      <c r="BM20" s="6">
        <v>162</v>
      </c>
      <c r="BN20" s="6">
        <v>0</v>
      </c>
      <c r="BO20" s="6">
        <v>911303.1801</v>
      </c>
      <c r="BP20" s="6">
        <v>27426768238</v>
      </c>
      <c r="BQ20" s="6" t="str">
        <f>VLOOKUP(C20,Census_Bureau_Regions_and_Divis!$A$1:$E$52,4,FALSE)</f>
        <v>West</v>
      </c>
      <c r="BR20" s="6" t="str">
        <f>VLOOKUP(C20,Census_Bureau_Regions_and_Divis!$A$1:$E$52,5,FALSE)</f>
        <v>Pacific</v>
      </c>
      <c r="BS20" s="8"/>
    </row>
    <row r="21" spans="1:71" x14ac:dyDescent="0.35">
      <c r="A21" s="6">
        <v>749</v>
      </c>
      <c r="B21" s="6" t="s">
        <v>1600</v>
      </c>
      <c r="C21" s="6" t="s">
        <v>1174</v>
      </c>
      <c r="D21" s="6" t="s">
        <v>1685</v>
      </c>
      <c r="E21" s="6" t="s">
        <v>1686</v>
      </c>
      <c r="F21" s="6">
        <v>92281</v>
      </c>
      <c r="G21" s="6" t="s">
        <v>1687</v>
      </c>
      <c r="H21" s="6" t="s">
        <v>1688</v>
      </c>
      <c r="I21" s="6">
        <v>33.037837000000003</v>
      </c>
      <c r="J21" s="6">
        <v>-115.629103</v>
      </c>
      <c r="K21" s="6">
        <v>84</v>
      </c>
      <c r="L21" s="6">
        <v>7</v>
      </c>
      <c r="M21" s="6" t="s">
        <v>1604</v>
      </c>
      <c r="N21" s="6">
        <v>4.0990000000000002</v>
      </c>
      <c r="O21" s="6">
        <v>4.399</v>
      </c>
      <c r="P21" s="6">
        <v>4.6989999999999998</v>
      </c>
      <c r="Q21" s="6">
        <v>4.7889999999999997</v>
      </c>
      <c r="R21" s="6" t="s">
        <v>1604</v>
      </c>
      <c r="S21" s="6" t="s">
        <v>1605</v>
      </c>
      <c r="T21" s="6" t="s">
        <v>1604</v>
      </c>
      <c r="U21" s="6" t="s">
        <v>1604</v>
      </c>
      <c r="V21" s="6" t="s">
        <v>1604</v>
      </c>
      <c r="W21" s="6" t="s">
        <v>1604</v>
      </c>
      <c r="X21" s="6" t="s">
        <v>1604</v>
      </c>
      <c r="Y21" s="6"/>
      <c r="Z21" s="6" t="s">
        <v>1604</v>
      </c>
      <c r="AA21" s="6" t="s">
        <v>1605</v>
      </c>
      <c r="AB21" s="6" t="s">
        <v>1605</v>
      </c>
      <c r="AC21" s="6" t="s">
        <v>1604</v>
      </c>
      <c r="AD21" s="6" t="s">
        <v>1605</v>
      </c>
      <c r="AE21" s="6" t="s">
        <v>1605</v>
      </c>
      <c r="AF21" s="6" t="s">
        <v>1655</v>
      </c>
      <c r="AG21" s="6" t="s">
        <v>1605</v>
      </c>
      <c r="AH21" s="6" t="s">
        <v>1605</v>
      </c>
      <c r="AI21" s="6" t="s">
        <v>1604</v>
      </c>
      <c r="AJ21" s="6" t="s">
        <v>1604</v>
      </c>
      <c r="AK21" s="6" t="s">
        <v>1607</v>
      </c>
      <c r="AL21" s="6" t="s">
        <v>1607</v>
      </c>
      <c r="AM21" s="6" t="s">
        <v>1607</v>
      </c>
      <c r="AN21" s="6" t="s">
        <v>1605</v>
      </c>
      <c r="AO21" s="6" t="s">
        <v>1607</v>
      </c>
      <c r="AP21" s="6" t="s">
        <v>1605</v>
      </c>
      <c r="AQ21" s="6" t="s">
        <v>1607</v>
      </c>
      <c r="AR21" s="6" t="s">
        <v>1605</v>
      </c>
      <c r="AS21" s="6" t="s">
        <v>1605</v>
      </c>
      <c r="AT21" s="6" t="s">
        <v>1605</v>
      </c>
      <c r="AU21" s="6" t="s">
        <v>1605</v>
      </c>
      <c r="AV21" s="6" t="s">
        <v>1605</v>
      </c>
      <c r="AW21" s="6" t="s">
        <v>1607</v>
      </c>
      <c r="AX21" s="6" t="s">
        <v>1607</v>
      </c>
      <c r="AY21" s="6" t="s">
        <v>1607</v>
      </c>
      <c r="AZ21" s="6" t="s">
        <v>1292</v>
      </c>
      <c r="BA21" s="6">
        <v>230450355</v>
      </c>
      <c r="BB21" s="6">
        <v>98.059179</v>
      </c>
      <c r="BC21" s="6" t="s">
        <v>1608</v>
      </c>
      <c r="BD21" s="6">
        <v>70.689655000000002</v>
      </c>
      <c r="BE21" s="6">
        <v>179319</v>
      </c>
      <c r="BF21" s="6">
        <v>33548773598</v>
      </c>
      <c r="BG21" s="6">
        <v>2133059124</v>
      </c>
      <c r="BH21" s="6">
        <v>4525.8766889999997</v>
      </c>
      <c r="BI21" s="6">
        <v>6</v>
      </c>
      <c r="BJ21" s="6">
        <v>25</v>
      </c>
      <c r="BK21" s="6">
        <v>6025</v>
      </c>
      <c r="BL21" s="6">
        <v>195</v>
      </c>
      <c r="BM21" s="6">
        <v>195</v>
      </c>
      <c r="BN21" s="6">
        <v>0</v>
      </c>
      <c r="BO21" s="6">
        <v>593100.3774</v>
      </c>
      <c r="BP21" s="6">
        <v>16558862264</v>
      </c>
      <c r="BQ21" s="6" t="str">
        <f>VLOOKUP(C21,Census_Bureau_Regions_and_Divis!$A$1:$E$52,4,FALSE)</f>
        <v>West</v>
      </c>
      <c r="BR21" s="6" t="str">
        <f>VLOOKUP(C21,Census_Bureau_Regions_and_Divis!$A$1:$E$52,5,FALSE)</f>
        <v>Pacific</v>
      </c>
      <c r="BS21" s="8"/>
    </row>
    <row r="22" spans="1:71" x14ac:dyDescent="0.35">
      <c r="A22" s="6">
        <v>280</v>
      </c>
      <c r="B22" s="6" t="s">
        <v>1600</v>
      </c>
      <c r="C22" s="6" t="s">
        <v>1190</v>
      </c>
      <c r="D22" s="6" t="s">
        <v>1689</v>
      </c>
      <c r="E22" s="6" t="s">
        <v>1192</v>
      </c>
      <c r="F22" s="6">
        <v>85326</v>
      </c>
      <c r="G22" s="6" t="s">
        <v>1690</v>
      </c>
      <c r="H22" s="6" t="s">
        <v>1691</v>
      </c>
      <c r="I22" s="6">
        <v>33.431283999999998</v>
      </c>
      <c r="J22" s="6">
        <v>-112.591725</v>
      </c>
      <c r="K22" s="6">
        <v>48</v>
      </c>
      <c r="L22" s="6">
        <v>6</v>
      </c>
      <c r="M22" s="6" t="s">
        <v>1604</v>
      </c>
      <c r="N22" s="6">
        <v>3.1989999999999998</v>
      </c>
      <c r="O22" s="6">
        <v>3.5489999999999999</v>
      </c>
      <c r="P22" s="6">
        <v>3.8490000000000002</v>
      </c>
      <c r="Q22" s="6">
        <v>3.399</v>
      </c>
      <c r="R22" s="6" t="s">
        <v>1604</v>
      </c>
      <c r="S22" s="6" t="s">
        <v>1605</v>
      </c>
      <c r="T22" s="6" t="s">
        <v>1604</v>
      </c>
      <c r="U22" s="6" t="s">
        <v>1604</v>
      </c>
      <c r="V22" s="6" t="s">
        <v>1604</v>
      </c>
      <c r="W22" s="6" t="s">
        <v>1604</v>
      </c>
      <c r="X22" s="6" t="s">
        <v>1604</v>
      </c>
      <c r="Y22" s="6"/>
      <c r="Z22" s="6" t="s">
        <v>1604</v>
      </c>
      <c r="AA22" s="6" t="s">
        <v>1605</v>
      </c>
      <c r="AB22" s="6" t="s">
        <v>1605</v>
      </c>
      <c r="AC22" s="6" t="s">
        <v>1604</v>
      </c>
      <c r="AD22" s="6" t="s">
        <v>1604</v>
      </c>
      <c r="AE22" s="6" t="s">
        <v>1605</v>
      </c>
      <c r="AF22" s="6" t="s">
        <v>1692</v>
      </c>
      <c r="AG22" s="6" t="s">
        <v>1605</v>
      </c>
      <c r="AH22" s="6" t="s">
        <v>1605</v>
      </c>
      <c r="AI22" s="6" t="s">
        <v>1604</v>
      </c>
      <c r="AJ22" s="6" t="s">
        <v>1605</v>
      </c>
      <c r="AK22" s="6" t="s">
        <v>1607</v>
      </c>
      <c r="AL22" s="6" t="s">
        <v>1607</v>
      </c>
      <c r="AM22" s="6" t="s">
        <v>1607</v>
      </c>
      <c r="AN22" s="6" t="s">
        <v>1605</v>
      </c>
      <c r="AO22" s="6" t="s">
        <v>1607</v>
      </c>
      <c r="AP22" s="6" t="s">
        <v>1605</v>
      </c>
      <c r="AQ22" s="6" t="s">
        <v>1607</v>
      </c>
      <c r="AR22" s="6" t="s">
        <v>1605</v>
      </c>
      <c r="AS22" s="6" t="s">
        <v>1605</v>
      </c>
      <c r="AT22" s="6" t="s">
        <v>1605</v>
      </c>
      <c r="AU22" s="6" t="s">
        <v>1605</v>
      </c>
      <c r="AV22" s="6" t="s">
        <v>1605</v>
      </c>
      <c r="AW22" s="6" t="s">
        <v>1607</v>
      </c>
      <c r="AX22" s="6" t="s">
        <v>1607</v>
      </c>
      <c r="AY22" s="6" t="s">
        <v>1607</v>
      </c>
      <c r="AZ22" s="6" t="s">
        <v>1189</v>
      </c>
      <c r="BA22" s="6">
        <v>181115759.30000001</v>
      </c>
      <c r="BB22" s="6">
        <v>97.327393999999998</v>
      </c>
      <c r="BC22" s="6" t="s">
        <v>1608</v>
      </c>
      <c r="BD22" s="6">
        <v>100</v>
      </c>
      <c r="BE22" s="6">
        <v>4418836</v>
      </c>
      <c r="BF22" s="7" t="s">
        <v>1693</v>
      </c>
      <c r="BG22" s="6">
        <v>1386839832</v>
      </c>
      <c r="BH22" s="6">
        <v>9319.1417529999999</v>
      </c>
      <c r="BI22" s="6">
        <v>4</v>
      </c>
      <c r="BJ22" s="6">
        <v>13</v>
      </c>
      <c r="BK22" s="6">
        <v>4013</v>
      </c>
      <c r="BL22" s="6">
        <v>236</v>
      </c>
      <c r="BM22" s="6">
        <v>236</v>
      </c>
      <c r="BN22" s="6">
        <v>0</v>
      </c>
      <c r="BO22" s="6">
        <v>979637.03390000004</v>
      </c>
      <c r="BP22" s="6">
        <v>34338308581</v>
      </c>
      <c r="BQ22" s="6" t="str">
        <f>VLOOKUP(C22,Census_Bureau_Regions_and_Divis!$A$1:$E$52,4,FALSE)</f>
        <v>West</v>
      </c>
      <c r="BR22" s="6" t="str">
        <f>VLOOKUP(C22,Census_Bureau_Regions_and_Divis!$A$1:$E$52,5,FALSE)</f>
        <v>Mountain</v>
      </c>
      <c r="BS22" s="8"/>
    </row>
    <row r="23" spans="1:71" x14ac:dyDescent="0.35">
      <c r="A23" s="6">
        <v>612</v>
      </c>
      <c r="B23" s="6" t="s">
        <v>1600</v>
      </c>
      <c r="C23" s="6" t="s">
        <v>1194</v>
      </c>
      <c r="D23" s="6" t="s">
        <v>1694</v>
      </c>
      <c r="E23" s="6" t="s">
        <v>1196</v>
      </c>
      <c r="F23" s="6">
        <v>63044</v>
      </c>
      <c r="G23" s="6" t="s">
        <v>1695</v>
      </c>
      <c r="H23" s="6" t="s">
        <v>1696</v>
      </c>
      <c r="I23" s="6">
        <v>38.793405</v>
      </c>
      <c r="J23" s="6">
        <v>-90.448305000000005</v>
      </c>
      <c r="K23" s="6">
        <v>94</v>
      </c>
      <c r="L23" s="6">
        <v>7</v>
      </c>
      <c r="M23" s="6" t="s">
        <v>1604</v>
      </c>
      <c r="N23" s="6">
        <v>2.899</v>
      </c>
      <c r="O23" s="6">
        <v>3.2989999999999999</v>
      </c>
      <c r="P23" s="6">
        <v>3.5990000000000002</v>
      </c>
      <c r="Q23" s="6">
        <v>3.1890000000000001</v>
      </c>
      <c r="R23" s="6" t="s">
        <v>1604</v>
      </c>
      <c r="S23" s="6" t="s">
        <v>1605</v>
      </c>
      <c r="T23" s="6" t="s">
        <v>1604</v>
      </c>
      <c r="U23" s="6" t="s">
        <v>1604</v>
      </c>
      <c r="V23" s="6" t="s">
        <v>1604</v>
      </c>
      <c r="W23" s="6" t="s">
        <v>1604</v>
      </c>
      <c r="X23" s="6" t="s">
        <v>1604</v>
      </c>
      <c r="Y23" s="6"/>
      <c r="Z23" s="6" t="s">
        <v>1604</v>
      </c>
      <c r="AA23" s="6" t="s">
        <v>1605</v>
      </c>
      <c r="AB23" s="6" t="s">
        <v>1605</v>
      </c>
      <c r="AC23" s="6" t="s">
        <v>1604</v>
      </c>
      <c r="AD23" s="6" t="s">
        <v>1604</v>
      </c>
      <c r="AE23" s="6" t="s">
        <v>1605</v>
      </c>
      <c r="AF23" s="6" t="s">
        <v>1697</v>
      </c>
      <c r="AG23" s="6" t="s">
        <v>1605</v>
      </c>
      <c r="AH23" s="6" t="s">
        <v>1605</v>
      </c>
      <c r="AI23" s="6" t="s">
        <v>1605</v>
      </c>
      <c r="AJ23" s="6" t="s">
        <v>1605</v>
      </c>
      <c r="AK23" s="6" t="s">
        <v>1607</v>
      </c>
      <c r="AL23" s="6" t="s">
        <v>1607</v>
      </c>
      <c r="AM23" s="6" t="s">
        <v>1607</v>
      </c>
      <c r="AN23" s="6" t="s">
        <v>1605</v>
      </c>
      <c r="AO23" s="6" t="s">
        <v>1607</v>
      </c>
      <c r="AP23" s="6" t="s">
        <v>1605</v>
      </c>
      <c r="AQ23" s="6" t="s">
        <v>1607</v>
      </c>
      <c r="AR23" s="6" t="s">
        <v>1605</v>
      </c>
      <c r="AS23" s="6" t="s">
        <v>1605</v>
      </c>
      <c r="AT23" s="6" t="s">
        <v>1605</v>
      </c>
      <c r="AU23" s="6" t="s">
        <v>1605</v>
      </c>
      <c r="AV23" s="6" t="s">
        <v>1605</v>
      </c>
      <c r="AW23" s="6" t="s">
        <v>1607</v>
      </c>
      <c r="AX23" s="6" t="s">
        <v>1607</v>
      </c>
      <c r="AY23" s="6" t="s">
        <v>1607</v>
      </c>
      <c r="AZ23" s="6" t="s">
        <v>1193</v>
      </c>
      <c r="BA23" s="6">
        <v>299182703.30000001</v>
      </c>
      <c r="BB23" s="6">
        <v>98.536429999999996</v>
      </c>
      <c r="BC23" s="6" t="s">
        <v>1608</v>
      </c>
      <c r="BD23" s="6">
        <v>100</v>
      </c>
      <c r="BE23" s="6">
        <v>1003734</v>
      </c>
      <c r="BF23" s="7" t="s">
        <v>1698</v>
      </c>
      <c r="BG23" s="6">
        <v>23542269</v>
      </c>
      <c r="BH23" s="6">
        <v>528.451053</v>
      </c>
      <c r="BI23" s="6">
        <v>29</v>
      </c>
      <c r="BJ23" s="6">
        <v>189</v>
      </c>
      <c r="BK23" s="6">
        <v>29189</v>
      </c>
      <c r="BL23" s="6">
        <v>241</v>
      </c>
      <c r="BM23" s="6">
        <v>241</v>
      </c>
      <c r="BN23" s="6">
        <v>0</v>
      </c>
      <c r="BO23" s="6">
        <v>284265.59759999998</v>
      </c>
      <c r="BP23" s="6">
        <v>2224346660</v>
      </c>
      <c r="BQ23" s="6" t="str">
        <f>VLOOKUP(C23,Census_Bureau_Regions_and_Divis!$A$1:$E$52,4,FALSE)</f>
        <v>Midwest</v>
      </c>
      <c r="BR23" s="6" t="str">
        <f>VLOOKUP(C23,Census_Bureau_Regions_and_Divis!$A$1:$E$52,5,FALSE)</f>
        <v>West North Central</v>
      </c>
      <c r="BS23" s="8"/>
    </row>
    <row r="24" spans="1:71" x14ac:dyDescent="0.35">
      <c r="A24" s="6">
        <v>659</v>
      </c>
      <c r="B24" s="6" t="s">
        <v>1600</v>
      </c>
      <c r="C24" s="6" t="s">
        <v>1190</v>
      </c>
      <c r="D24" s="6" t="s">
        <v>1699</v>
      </c>
      <c r="E24" s="6" t="s">
        <v>1192</v>
      </c>
      <c r="F24" s="6">
        <v>85353</v>
      </c>
      <c r="G24" s="6" t="s">
        <v>1700</v>
      </c>
      <c r="H24" s="6" t="s">
        <v>1701</v>
      </c>
      <c r="I24" s="6">
        <v>33.457994999999997</v>
      </c>
      <c r="J24" s="6">
        <v>-112.23908</v>
      </c>
      <c r="K24" s="6">
        <v>89</v>
      </c>
      <c r="L24" s="6">
        <v>8</v>
      </c>
      <c r="M24" s="6" t="s">
        <v>1604</v>
      </c>
      <c r="N24" s="6">
        <v>2.9990000000000001</v>
      </c>
      <c r="O24" s="6">
        <v>3.3490000000000002</v>
      </c>
      <c r="P24" s="6">
        <v>3.649</v>
      </c>
      <c r="Q24" s="6">
        <v>3.399</v>
      </c>
      <c r="R24" s="6" t="s">
        <v>1604</v>
      </c>
      <c r="S24" s="6" t="s">
        <v>1605</v>
      </c>
      <c r="T24" s="6" t="s">
        <v>1604</v>
      </c>
      <c r="U24" s="6" t="s">
        <v>1604</v>
      </c>
      <c r="V24" s="6" t="s">
        <v>1604</v>
      </c>
      <c r="W24" s="6" t="s">
        <v>1604</v>
      </c>
      <c r="X24" s="6" t="s">
        <v>1604</v>
      </c>
      <c r="Y24" s="6"/>
      <c r="Z24" s="6" t="s">
        <v>1604</v>
      </c>
      <c r="AA24" s="6" t="s">
        <v>1605</v>
      </c>
      <c r="AB24" s="6" t="s">
        <v>1605</v>
      </c>
      <c r="AC24" s="6" t="s">
        <v>1604</v>
      </c>
      <c r="AD24" s="6" t="s">
        <v>1604</v>
      </c>
      <c r="AE24" s="6" t="s">
        <v>1605</v>
      </c>
      <c r="AF24" s="6" t="s">
        <v>1702</v>
      </c>
      <c r="AG24" s="6" t="s">
        <v>1605</v>
      </c>
      <c r="AH24" s="6" t="s">
        <v>1605</v>
      </c>
      <c r="AI24" s="6" t="s">
        <v>1605</v>
      </c>
      <c r="AJ24" s="6" t="s">
        <v>1605</v>
      </c>
      <c r="AK24" s="6" t="s">
        <v>1607</v>
      </c>
      <c r="AL24" s="6" t="s">
        <v>1607</v>
      </c>
      <c r="AM24" s="6" t="s">
        <v>1607</v>
      </c>
      <c r="AN24" s="6" t="s">
        <v>1605</v>
      </c>
      <c r="AO24" s="6" t="s">
        <v>1607</v>
      </c>
      <c r="AP24" s="6" t="s">
        <v>1605</v>
      </c>
      <c r="AQ24" s="6" t="s">
        <v>1607</v>
      </c>
      <c r="AR24" s="6" t="s">
        <v>1605</v>
      </c>
      <c r="AS24" s="6" t="s">
        <v>1605</v>
      </c>
      <c r="AT24" s="6" t="s">
        <v>1605</v>
      </c>
      <c r="AU24" s="6" t="s">
        <v>1605</v>
      </c>
      <c r="AV24" s="6" t="s">
        <v>1605</v>
      </c>
      <c r="AW24" s="6" t="s">
        <v>1607</v>
      </c>
      <c r="AX24" s="6" t="s">
        <v>1607</v>
      </c>
      <c r="AY24" s="6" t="s">
        <v>1607</v>
      </c>
      <c r="AZ24" s="6" t="s">
        <v>1189</v>
      </c>
      <c r="BA24" s="6">
        <v>181115759.30000001</v>
      </c>
      <c r="BB24" s="6">
        <v>97.327393999999998</v>
      </c>
      <c r="BC24" s="6" t="s">
        <v>1608</v>
      </c>
      <c r="BD24" s="6">
        <v>100</v>
      </c>
      <c r="BE24" s="6">
        <v>4418836</v>
      </c>
      <c r="BF24" s="7" t="s">
        <v>1693</v>
      </c>
      <c r="BG24" s="6">
        <v>1386839832</v>
      </c>
      <c r="BH24" s="6">
        <v>9319.1417529999999</v>
      </c>
      <c r="BI24" s="6">
        <v>4</v>
      </c>
      <c r="BJ24" s="6">
        <v>13</v>
      </c>
      <c r="BK24" s="6">
        <v>4013</v>
      </c>
      <c r="BL24" s="6">
        <v>242</v>
      </c>
      <c r="BM24" s="6">
        <v>242</v>
      </c>
      <c r="BN24" s="6">
        <v>0</v>
      </c>
      <c r="BO24" s="6">
        <v>979637.03390000004</v>
      </c>
      <c r="BP24" s="6">
        <v>34338308581</v>
      </c>
      <c r="BQ24" s="6" t="str">
        <f>VLOOKUP(C24,Census_Bureau_Regions_and_Divis!$A$1:$E$52,4,FALSE)</f>
        <v>West</v>
      </c>
      <c r="BR24" s="6" t="str">
        <f>VLOOKUP(C24,Census_Bureau_Regions_and_Divis!$A$1:$E$52,5,FALSE)</f>
        <v>Mountain</v>
      </c>
      <c r="BS24" s="8"/>
    </row>
    <row r="25" spans="1:71" x14ac:dyDescent="0.35">
      <c r="A25" s="6">
        <v>328</v>
      </c>
      <c r="B25" s="6" t="s">
        <v>1600</v>
      </c>
      <c r="C25" s="6" t="s">
        <v>1190</v>
      </c>
      <c r="D25" s="6" t="s">
        <v>1703</v>
      </c>
      <c r="E25" s="6" t="s">
        <v>1192</v>
      </c>
      <c r="F25" s="6">
        <v>85226</v>
      </c>
      <c r="G25" s="6" t="s">
        <v>1704</v>
      </c>
      <c r="H25" s="6" t="s">
        <v>1705</v>
      </c>
      <c r="I25" s="6">
        <v>33.279874999999997</v>
      </c>
      <c r="J25" s="6">
        <v>-111.962298</v>
      </c>
      <c r="K25" s="6">
        <v>95</v>
      </c>
      <c r="L25" s="6">
        <v>7</v>
      </c>
      <c r="M25" s="6" t="s">
        <v>1604</v>
      </c>
      <c r="N25" s="6">
        <v>3.0990000000000002</v>
      </c>
      <c r="O25" s="6">
        <v>3.4489999999999998</v>
      </c>
      <c r="P25" s="6">
        <v>3.7490000000000001</v>
      </c>
      <c r="Q25" s="6">
        <v>3.589</v>
      </c>
      <c r="R25" s="6" t="s">
        <v>1604</v>
      </c>
      <c r="S25" s="6" t="s">
        <v>1604</v>
      </c>
      <c r="T25" s="6" t="s">
        <v>1604</v>
      </c>
      <c r="U25" s="6" t="s">
        <v>1604</v>
      </c>
      <c r="V25" s="6" t="s">
        <v>1604</v>
      </c>
      <c r="W25" s="6" t="s">
        <v>1604</v>
      </c>
      <c r="X25" s="6" t="s">
        <v>1604</v>
      </c>
      <c r="Y25" s="6"/>
      <c r="Z25" s="6" t="s">
        <v>1604</v>
      </c>
      <c r="AA25" s="6" t="s">
        <v>1605</v>
      </c>
      <c r="AB25" s="6" t="s">
        <v>1605</v>
      </c>
      <c r="AC25" s="6" t="s">
        <v>1604</v>
      </c>
      <c r="AD25" s="6" t="s">
        <v>1604</v>
      </c>
      <c r="AE25" s="6" t="s">
        <v>1605</v>
      </c>
      <c r="AF25" s="6" t="s">
        <v>1706</v>
      </c>
      <c r="AG25" s="6" t="s">
        <v>1605</v>
      </c>
      <c r="AH25" s="6" t="s">
        <v>1605</v>
      </c>
      <c r="AI25" s="6" t="s">
        <v>1604</v>
      </c>
      <c r="AJ25" s="6" t="s">
        <v>1605</v>
      </c>
      <c r="AK25" s="6" t="s">
        <v>1607</v>
      </c>
      <c r="AL25" s="6" t="s">
        <v>1607</v>
      </c>
      <c r="AM25" s="6" t="s">
        <v>1607</v>
      </c>
      <c r="AN25" s="6" t="s">
        <v>1605</v>
      </c>
      <c r="AO25" s="6" t="s">
        <v>1607</v>
      </c>
      <c r="AP25" s="6" t="s">
        <v>1605</v>
      </c>
      <c r="AQ25" s="6" t="s">
        <v>1607</v>
      </c>
      <c r="AR25" s="6" t="s">
        <v>1605</v>
      </c>
      <c r="AS25" s="6" t="s">
        <v>1605</v>
      </c>
      <c r="AT25" s="6" t="s">
        <v>1605</v>
      </c>
      <c r="AU25" s="6" t="s">
        <v>1605</v>
      </c>
      <c r="AV25" s="6" t="s">
        <v>1605</v>
      </c>
      <c r="AW25" s="6" t="s">
        <v>1607</v>
      </c>
      <c r="AX25" s="6" t="s">
        <v>1607</v>
      </c>
      <c r="AY25" s="6" t="s">
        <v>1607</v>
      </c>
      <c r="AZ25" s="6" t="s">
        <v>1189</v>
      </c>
      <c r="BA25" s="6">
        <v>181115759.30000001</v>
      </c>
      <c r="BB25" s="6">
        <v>97.327393999999998</v>
      </c>
      <c r="BC25" s="6" t="s">
        <v>1608</v>
      </c>
      <c r="BD25" s="6">
        <v>100</v>
      </c>
      <c r="BE25" s="6">
        <v>4418836</v>
      </c>
      <c r="BF25" s="7" t="s">
        <v>1693</v>
      </c>
      <c r="BG25" s="6">
        <v>1386839832</v>
      </c>
      <c r="BH25" s="6">
        <v>9319.1417529999999</v>
      </c>
      <c r="BI25" s="6">
        <v>4</v>
      </c>
      <c r="BJ25" s="6">
        <v>13</v>
      </c>
      <c r="BK25" s="6">
        <v>4013</v>
      </c>
      <c r="BL25" s="6">
        <v>252</v>
      </c>
      <c r="BM25" s="6">
        <v>252</v>
      </c>
      <c r="BN25" s="6">
        <v>0</v>
      </c>
      <c r="BO25" s="6">
        <v>979637.03390000004</v>
      </c>
      <c r="BP25" s="6">
        <v>34338308581</v>
      </c>
      <c r="BQ25" s="6" t="str">
        <f>VLOOKUP(C25,Census_Bureau_Regions_and_Divis!$A$1:$E$52,4,FALSE)</f>
        <v>West</v>
      </c>
      <c r="BR25" s="6" t="str">
        <f>VLOOKUP(C25,Census_Bureau_Regions_and_Divis!$A$1:$E$52,5,FALSE)</f>
        <v>Mountain</v>
      </c>
      <c r="BS25" s="8"/>
    </row>
    <row r="26" spans="1:71" x14ac:dyDescent="0.35">
      <c r="A26" s="6">
        <v>296</v>
      </c>
      <c r="B26" s="6" t="s">
        <v>1600</v>
      </c>
      <c r="C26" s="6" t="s">
        <v>1190</v>
      </c>
      <c r="D26" s="6" t="s">
        <v>1707</v>
      </c>
      <c r="E26" s="6" t="s">
        <v>1192</v>
      </c>
      <c r="F26" s="6">
        <v>85337</v>
      </c>
      <c r="G26" s="6" t="s">
        <v>1708</v>
      </c>
      <c r="H26" s="6" t="s">
        <v>1709</v>
      </c>
      <c r="I26" s="6">
        <v>32.944319999999998</v>
      </c>
      <c r="J26" s="6">
        <v>-112.733253</v>
      </c>
      <c r="K26" s="6">
        <v>41</v>
      </c>
      <c r="L26" s="6">
        <v>4</v>
      </c>
      <c r="M26" s="6" t="s">
        <v>1604</v>
      </c>
      <c r="N26" s="6">
        <v>3.0990000000000002</v>
      </c>
      <c r="O26" s="6">
        <v>3.4489999999999998</v>
      </c>
      <c r="P26" s="6">
        <v>3.7490000000000001</v>
      </c>
      <c r="Q26" s="6">
        <v>3.8889999999999998</v>
      </c>
      <c r="R26" s="6" t="s">
        <v>1604</v>
      </c>
      <c r="S26" s="6" t="s">
        <v>1604</v>
      </c>
      <c r="T26" s="6" t="s">
        <v>1604</v>
      </c>
      <c r="U26" s="6" t="s">
        <v>1604</v>
      </c>
      <c r="V26" s="6" t="s">
        <v>1604</v>
      </c>
      <c r="W26" s="6" t="s">
        <v>1604</v>
      </c>
      <c r="X26" s="6" t="s">
        <v>1604</v>
      </c>
      <c r="Y26" s="6"/>
      <c r="Z26" s="6" t="s">
        <v>1604</v>
      </c>
      <c r="AA26" s="6" t="s">
        <v>1605</v>
      </c>
      <c r="AB26" s="6" t="s">
        <v>1605</v>
      </c>
      <c r="AC26" s="6" t="s">
        <v>1604</v>
      </c>
      <c r="AD26" s="6" t="s">
        <v>1604</v>
      </c>
      <c r="AE26" s="6" t="s">
        <v>1605</v>
      </c>
      <c r="AF26" s="6" t="s">
        <v>1710</v>
      </c>
      <c r="AG26" s="6" t="s">
        <v>1605</v>
      </c>
      <c r="AH26" s="6" t="s">
        <v>1605</v>
      </c>
      <c r="AI26" s="6" t="s">
        <v>1605</v>
      </c>
      <c r="AJ26" s="6" t="s">
        <v>1604</v>
      </c>
      <c r="AK26" s="6" t="s">
        <v>1607</v>
      </c>
      <c r="AL26" s="6" t="s">
        <v>1607</v>
      </c>
      <c r="AM26" s="6" t="s">
        <v>1607</v>
      </c>
      <c r="AN26" s="6" t="s">
        <v>1605</v>
      </c>
      <c r="AO26" s="6" t="s">
        <v>1607</v>
      </c>
      <c r="AP26" s="6" t="s">
        <v>1605</v>
      </c>
      <c r="AQ26" s="6" t="s">
        <v>1607</v>
      </c>
      <c r="AR26" s="6" t="s">
        <v>1605</v>
      </c>
      <c r="AS26" s="6" t="s">
        <v>1605</v>
      </c>
      <c r="AT26" s="6" t="s">
        <v>1605</v>
      </c>
      <c r="AU26" s="6" t="s">
        <v>1605</v>
      </c>
      <c r="AV26" s="6" t="s">
        <v>1605</v>
      </c>
      <c r="AW26" s="6" t="s">
        <v>1607</v>
      </c>
      <c r="AX26" s="6" t="s">
        <v>1607</v>
      </c>
      <c r="AY26" s="6" t="s">
        <v>1607</v>
      </c>
      <c r="AZ26" s="6" t="s">
        <v>1189</v>
      </c>
      <c r="BA26" s="6">
        <v>181115759.30000001</v>
      </c>
      <c r="BB26" s="6">
        <v>97.327393999999998</v>
      </c>
      <c r="BC26" s="6" t="s">
        <v>1608</v>
      </c>
      <c r="BD26" s="6">
        <v>100</v>
      </c>
      <c r="BE26" s="6">
        <v>4418836</v>
      </c>
      <c r="BF26" s="7" t="s">
        <v>1693</v>
      </c>
      <c r="BG26" s="6">
        <v>1386839832</v>
      </c>
      <c r="BH26" s="6">
        <v>9319.1417529999999</v>
      </c>
      <c r="BI26" s="6">
        <v>4</v>
      </c>
      <c r="BJ26" s="6">
        <v>13</v>
      </c>
      <c r="BK26" s="6">
        <v>4013</v>
      </c>
      <c r="BL26" s="6">
        <v>253</v>
      </c>
      <c r="BM26" s="6">
        <v>253</v>
      </c>
      <c r="BN26" s="6">
        <v>0</v>
      </c>
      <c r="BO26" s="6">
        <v>979637.03390000004</v>
      </c>
      <c r="BP26" s="6">
        <v>34338308581</v>
      </c>
      <c r="BQ26" s="6" t="str">
        <f>VLOOKUP(C26,Census_Bureau_Regions_and_Divis!$A$1:$E$52,4,FALSE)</f>
        <v>West</v>
      </c>
      <c r="BR26" s="6" t="str">
        <f>VLOOKUP(C26,Census_Bureau_Regions_and_Divis!$A$1:$E$52,5,FALSE)</f>
        <v>Mountain</v>
      </c>
      <c r="BS26" s="8"/>
    </row>
    <row r="27" spans="1:71" x14ac:dyDescent="0.35">
      <c r="A27" s="6">
        <v>205</v>
      </c>
      <c r="B27" s="6" t="s">
        <v>1600</v>
      </c>
      <c r="C27" s="6" t="s">
        <v>1167</v>
      </c>
      <c r="D27" s="6" t="s">
        <v>1711</v>
      </c>
      <c r="E27" s="6" t="s">
        <v>1167</v>
      </c>
      <c r="F27" s="6">
        <v>73131</v>
      </c>
      <c r="G27" s="6" t="s">
        <v>1712</v>
      </c>
      <c r="H27" s="6" t="s">
        <v>1713</v>
      </c>
      <c r="I27" s="6">
        <v>35.594065999999998</v>
      </c>
      <c r="J27" s="6">
        <v>-97.436684999999997</v>
      </c>
      <c r="K27" s="6">
        <v>18</v>
      </c>
      <c r="L27" s="6">
        <v>5</v>
      </c>
      <c r="M27" s="6" t="s">
        <v>1604</v>
      </c>
      <c r="N27" s="6">
        <v>2.399</v>
      </c>
      <c r="O27" s="6">
        <v>2.7989999999999999</v>
      </c>
      <c r="P27" s="6">
        <v>3.0990000000000002</v>
      </c>
      <c r="Q27" s="6">
        <v>2.9889999999999999</v>
      </c>
      <c r="R27" s="6" t="s">
        <v>1604</v>
      </c>
      <c r="S27" s="6" t="s">
        <v>1604</v>
      </c>
      <c r="T27" s="6" t="s">
        <v>1605</v>
      </c>
      <c r="U27" s="6" t="s">
        <v>1604</v>
      </c>
      <c r="V27" s="6" t="s">
        <v>1604</v>
      </c>
      <c r="W27" s="6" t="s">
        <v>1604</v>
      </c>
      <c r="X27" s="6" t="s">
        <v>1604</v>
      </c>
      <c r="Y27" s="6"/>
      <c r="Z27" s="6" t="s">
        <v>1604</v>
      </c>
      <c r="AA27" s="6" t="s">
        <v>1605</v>
      </c>
      <c r="AB27" s="6" t="s">
        <v>1605</v>
      </c>
      <c r="AC27" s="6" t="s">
        <v>1604</v>
      </c>
      <c r="AD27" s="6" t="s">
        <v>1605</v>
      </c>
      <c r="AE27" s="6" t="s">
        <v>1605</v>
      </c>
      <c r="AF27" s="6" t="s">
        <v>1714</v>
      </c>
      <c r="AG27" s="6" t="s">
        <v>1605</v>
      </c>
      <c r="AH27" s="6" t="s">
        <v>1605</v>
      </c>
      <c r="AI27" s="6" t="s">
        <v>1604</v>
      </c>
      <c r="AJ27" s="6" t="s">
        <v>1604</v>
      </c>
      <c r="AK27" s="6" t="s">
        <v>1607</v>
      </c>
      <c r="AL27" s="6" t="s">
        <v>1607</v>
      </c>
      <c r="AM27" s="6" t="s">
        <v>1607</v>
      </c>
      <c r="AN27" s="6" t="s">
        <v>1605</v>
      </c>
      <c r="AO27" s="6" t="s">
        <v>1607</v>
      </c>
      <c r="AP27" s="6" t="s">
        <v>1605</v>
      </c>
      <c r="AQ27" s="6" t="s">
        <v>1607</v>
      </c>
      <c r="AR27" s="6" t="s">
        <v>1605</v>
      </c>
      <c r="AS27" s="6" t="s">
        <v>1605</v>
      </c>
      <c r="AT27" s="6" t="s">
        <v>1605</v>
      </c>
      <c r="AU27" s="6" t="s">
        <v>1605</v>
      </c>
      <c r="AV27" s="6" t="s">
        <v>1605</v>
      </c>
      <c r="AW27" s="6" t="s">
        <v>1607</v>
      </c>
      <c r="AX27" s="6" t="s">
        <v>1607</v>
      </c>
      <c r="AY27" s="6" t="s">
        <v>1607</v>
      </c>
      <c r="AZ27" s="6" t="s">
        <v>1166</v>
      </c>
      <c r="BA27" s="6">
        <v>175227007</v>
      </c>
      <c r="BB27" s="6">
        <v>97.263761000000002</v>
      </c>
      <c r="BC27" s="6" t="s">
        <v>1608</v>
      </c>
      <c r="BD27" s="6">
        <v>100</v>
      </c>
      <c r="BE27" s="6">
        <v>795336</v>
      </c>
      <c r="BF27" s="7" t="s">
        <v>1715</v>
      </c>
      <c r="BG27" s="6">
        <v>24599262</v>
      </c>
      <c r="BH27" s="6">
        <v>725.69492200000002</v>
      </c>
      <c r="BI27" s="6">
        <v>40</v>
      </c>
      <c r="BJ27" s="6">
        <v>109</v>
      </c>
      <c r="BK27" s="6">
        <v>40109</v>
      </c>
      <c r="BL27" s="6">
        <v>323</v>
      </c>
      <c r="BM27" s="6">
        <v>323</v>
      </c>
      <c r="BN27" s="6">
        <v>0</v>
      </c>
      <c r="BO27" s="6">
        <v>213911.06359999999</v>
      </c>
      <c r="BP27" s="6">
        <v>2817257527</v>
      </c>
      <c r="BQ27" s="6" t="str">
        <f>VLOOKUP(C27,Census_Bureau_Regions_and_Divis!$A$1:$E$52,4,FALSE)</f>
        <v>South</v>
      </c>
      <c r="BR27" s="6" t="str">
        <f>VLOOKUP(C27,Census_Bureau_Regions_and_Divis!$A$1:$E$52,5,FALSE)</f>
        <v>West South Central</v>
      </c>
      <c r="BS27" s="8"/>
    </row>
    <row r="28" spans="1:71" x14ac:dyDescent="0.35">
      <c r="A28" s="6">
        <v>211</v>
      </c>
      <c r="B28" s="6" t="s">
        <v>1600</v>
      </c>
      <c r="C28" s="6" t="s">
        <v>1167</v>
      </c>
      <c r="D28" s="6" t="s">
        <v>1711</v>
      </c>
      <c r="E28" s="6" t="s">
        <v>1167</v>
      </c>
      <c r="F28" s="6">
        <v>73149</v>
      </c>
      <c r="G28" s="6" t="s">
        <v>1716</v>
      </c>
      <c r="H28" s="6" t="s">
        <v>1717</v>
      </c>
      <c r="I28" s="6">
        <v>35.377870999999999</v>
      </c>
      <c r="J28" s="6">
        <v>-97.495873000000003</v>
      </c>
      <c r="K28" s="6">
        <v>14</v>
      </c>
      <c r="L28" s="6">
        <v>6</v>
      </c>
      <c r="M28" s="6" t="s">
        <v>1604</v>
      </c>
      <c r="N28" s="6">
        <v>2.359</v>
      </c>
      <c r="O28" s="6">
        <v>2.7589999999999999</v>
      </c>
      <c r="P28" s="6">
        <v>3.0590000000000002</v>
      </c>
      <c r="Q28" s="6">
        <v>2.9889999999999999</v>
      </c>
      <c r="R28" s="6" t="s">
        <v>1604</v>
      </c>
      <c r="S28" s="6" t="s">
        <v>1604</v>
      </c>
      <c r="T28" s="6" t="s">
        <v>1604</v>
      </c>
      <c r="U28" s="6" t="s">
        <v>1604</v>
      </c>
      <c r="V28" s="6" t="s">
        <v>1604</v>
      </c>
      <c r="W28" s="6" t="s">
        <v>1604</v>
      </c>
      <c r="X28" s="6" t="s">
        <v>1604</v>
      </c>
      <c r="Y28" s="6"/>
      <c r="Z28" s="6" t="s">
        <v>1604</v>
      </c>
      <c r="AA28" s="6" t="s">
        <v>1605</v>
      </c>
      <c r="AB28" s="6" t="s">
        <v>1604</v>
      </c>
      <c r="AC28" s="6" t="s">
        <v>1604</v>
      </c>
      <c r="AD28" s="6" t="s">
        <v>1604</v>
      </c>
      <c r="AE28" s="6" t="s">
        <v>1605</v>
      </c>
      <c r="AF28" s="6" t="s">
        <v>1718</v>
      </c>
      <c r="AG28" s="6" t="s">
        <v>1605</v>
      </c>
      <c r="AH28" s="6" t="s">
        <v>1605</v>
      </c>
      <c r="AI28" s="6" t="s">
        <v>1604</v>
      </c>
      <c r="AJ28" s="6" t="s">
        <v>1604</v>
      </c>
      <c r="AK28" s="6" t="s">
        <v>1607</v>
      </c>
      <c r="AL28" s="6" t="s">
        <v>1607</v>
      </c>
      <c r="AM28" s="6" t="s">
        <v>1607</v>
      </c>
      <c r="AN28" s="6" t="s">
        <v>1605</v>
      </c>
      <c r="AO28" s="6" t="s">
        <v>1607</v>
      </c>
      <c r="AP28" s="6" t="s">
        <v>1605</v>
      </c>
      <c r="AQ28" s="6" t="s">
        <v>1607</v>
      </c>
      <c r="AR28" s="6" t="s">
        <v>1605</v>
      </c>
      <c r="AS28" s="6" t="s">
        <v>1605</v>
      </c>
      <c r="AT28" s="6" t="s">
        <v>1605</v>
      </c>
      <c r="AU28" s="6" t="s">
        <v>1605</v>
      </c>
      <c r="AV28" s="6" t="s">
        <v>1605</v>
      </c>
      <c r="AW28" s="6" t="s">
        <v>1607</v>
      </c>
      <c r="AX28" s="6" t="s">
        <v>1607</v>
      </c>
      <c r="AY28" s="6" t="s">
        <v>1607</v>
      </c>
      <c r="AZ28" s="6" t="s">
        <v>1166</v>
      </c>
      <c r="BA28" s="6">
        <v>175227007</v>
      </c>
      <c r="BB28" s="6">
        <v>97.263761000000002</v>
      </c>
      <c r="BC28" s="6" t="s">
        <v>1608</v>
      </c>
      <c r="BD28" s="6">
        <v>100</v>
      </c>
      <c r="BE28" s="6">
        <v>795336</v>
      </c>
      <c r="BF28" s="7" t="s">
        <v>1715</v>
      </c>
      <c r="BG28" s="6">
        <v>24599262</v>
      </c>
      <c r="BH28" s="6">
        <v>725.69492200000002</v>
      </c>
      <c r="BI28" s="6">
        <v>40</v>
      </c>
      <c r="BJ28" s="6">
        <v>109</v>
      </c>
      <c r="BK28" s="6">
        <v>40109</v>
      </c>
      <c r="BL28" s="6">
        <v>332</v>
      </c>
      <c r="BM28" s="6">
        <v>332</v>
      </c>
      <c r="BN28" s="6">
        <v>0</v>
      </c>
      <c r="BO28" s="6">
        <v>213911.06359999999</v>
      </c>
      <c r="BP28" s="6">
        <v>2817257527</v>
      </c>
      <c r="BQ28" s="6" t="str">
        <f>VLOOKUP(C28,Census_Bureau_Regions_and_Divis!$A$1:$E$52,4,FALSE)</f>
        <v>South</v>
      </c>
      <c r="BR28" s="6" t="str">
        <f>VLOOKUP(C28,Census_Bureau_Regions_and_Divis!$A$1:$E$52,5,FALSE)</f>
        <v>West South Central</v>
      </c>
      <c r="BS28" s="8"/>
    </row>
    <row r="29" spans="1:71" x14ac:dyDescent="0.35">
      <c r="A29" s="6">
        <v>486</v>
      </c>
      <c r="B29" s="6" t="s">
        <v>1600</v>
      </c>
      <c r="C29" s="6" t="s">
        <v>1167</v>
      </c>
      <c r="D29" s="6" t="s">
        <v>1719</v>
      </c>
      <c r="E29" s="6" t="s">
        <v>1167</v>
      </c>
      <c r="F29" s="6">
        <v>73020</v>
      </c>
      <c r="G29" s="6" t="s">
        <v>1720</v>
      </c>
      <c r="H29" s="6" t="s">
        <v>1721</v>
      </c>
      <c r="I29" s="6">
        <v>35.395798999999997</v>
      </c>
      <c r="J29" s="6">
        <v>-97.266194999999996</v>
      </c>
      <c r="K29" s="6">
        <v>85</v>
      </c>
      <c r="L29" s="6">
        <v>7</v>
      </c>
      <c r="M29" s="6" t="s">
        <v>1604</v>
      </c>
      <c r="N29" s="6">
        <v>2.419</v>
      </c>
      <c r="O29" s="6">
        <v>2.819</v>
      </c>
      <c r="P29" s="6">
        <v>3.1190000000000002</v>
      </c>
      <c r="Q29" s="6">
        <v>3.2890000000000001</v>
      </c>
      <c r="R29" s="6" t="s">
        <v>1604</v>
      </c>
      <c r="S29" s="6" t="s">
        <v>1605</v>
      </c>
      <c r="T29" s="6" t="s">
        <v>1605</v>
      </c>
      <c r="U29" s="6" t="s">
        <v>1604</v>
      </c>
      <c r="V29" s="6" t="s">
        <v>1604</v>
      </c>
      <c r="W29" s="6" t="s">
        <v>1604</v>
      </c>
      <c r="X29" s="6" t="s">
        <v>1604</v>
      </c>
      <c r="Y29" s="6"/>
      <c r="Z29" s="6" t="s">
        <v>1604</v>
      </c>
      <c r="AA29" s="6" t="s">
        <v>1605</v>
      </c>
      <c r="AB29" s="6" t="s">
        <v>1605</v>
      </c>
      <c r="AC29" s="6" t="s">
        <v>1604</v>
      </c>
      <c r="AD29" s="6" t="s">
        <v>1605</v>
      </c>
      <c r="AE29" s="6" t="s">
        <v>1605</v>
      </c>
      <c r="AF29" s="6" t="s">
        <v>1722</v>
      </c>
      <c r="AG29" s="6" t="s">
        <v>1605</v>
      </c>
      <c r="AH29" s="6" t="s">
        <v>1605</v>
      </c>
      <c r="AI29" s="6" t="s">
        <v>1604</v>
      </c>
      <c r="AJ29" s="6" t="s">
        <v>1605</v>
      </c>
      <c r="AK29" s="6" t="s">
        <v>1607</v>
      </c>
      <c r="AL29" s="6" t="s">
        <v>1607</v>
      </c>
      <c r="AM29" s="6" t="s">
        <v>1607</v>
      </c>
      <c r="AN29" s="6" t="s">
        <v>1605</v>
      </c>
      <c r="AO29" s="6" t="s">
        <v>1607</v>
      </c>
      <c r="AP29" s="6" t="s">
        <v>1605</v>
      </c>
      <c r="AQ29" s="6" t="s">
        <v>1607</v>
      </c>
      <c r="AR29" s="6" t="s">
        <v>1605</v>
      </c>
      <c r="AS29" s="6" t="s">
        <v>1605</v>
      </c>
      <c r="AT29" s="6" t="s">
        <v>1605</v>
      </c>
      <c r="AU29" s="6" t="s">
        <v>1605</v>
      </c>
      <c r="AV29" s="6" t="s">
        <v>1605</v>
      </c>
      <c r="AW29" s="6" t="s">
        <v>1607</v>
      </c>
      <c r="AX29" s="6" t="s">
        <v>1607</v>
      </c>
      <c r="AY29" s="6" t="s">
        <v>1607</v>
      </c>
      <c r="AZ29" s="6" t="s">
        <v>1166</v>
      </c>
      <c r="BA29" s="6">
        <v>175227007</v>
      </c>
      <c r="BB29" s="6">
        <v>97.263761000000002</v>
      </c>
      <c r="BC29" s="6" t="s">
        <v>1608</v>
      </c>
      <c r="BD29" s="6">
        <v>100</v>
      </c>
      <c r="BE29" s="6">
        <v>795336</v>
      </c>
      <c r="BF29" s="7" t="s">
        <v>1715</v>
      </c>
      <c r="BG29" s="6">
        <v>24599262</v>
      </c>
      <c r="BH29" s="6">
        <v>725.69492200000002</v>
      </c>
      <c r="BI29" s="6">
        <v>40</v>
      </c>
      <c r="BJ29" s="6">
        <v>109</v>
      </c>
      <c r="BK29" s="6">
        <v>40109</v>
      </c>
      <c r="BL29" s="6">
        <v>334</v>
      </c>
      <c r="BM29" s="6">
        <v>334</v>
      </c>
      <c r="BN29" s="6">
        <v>0</v>
      </c>
      <c r="BO29" s="6">
        <v>213911.06359999999</v>
      </c>
      <c r="BP29" s="6">
        <v>2817257527</v>
      </c>
      <c r="BQ29" s="6" t="str">
        <f>VLOOKUP(C29,Census_Bureau_Regions_and_Divis!$A$1:$E$52,4,FALSE)</f>
        <v>South</v>
      </c>
      <c r="BR29" s="6" t="str">
        <f>VLOOKUP(C29,Census_Bureau_Regions_and_Divis!$A$1:$E$52,5,FALSE)</f>
        <v>West South Central</v>
      </c>
      <c r="BS29" s="8"/>
    </row>
    <row r="30" spans="1:71" x14ac:dyDescent="0.35">
      <c r="A30" s="6">
        <v>429</v>
      </c>
      <c r="B30" s="6" t="s">
        <v>1600</v>
      </c>
      <c r="C30" s="6" t="s">
        <v>1186</v>
      </c>
      <c r="D30" s="6" t="s">
        <v>1723</v>
      </c>
      <c r="E30" s="6" t="s">
        <v>1188</v>
      </c>
      <c r="F30" s="6">
        <v>37207</v>
      </c>
      <c r="G30" s="6" t="s">
        <v>1724</v>
      </c>
      <c r="H30" s="6" t="s">
        <v>1725</v>
      </c>
      <c r="I30" s="6">
        <v>36.205575000000003</v>
      </c>
      <c r="J30" s="6">
        <v>-86.771636999999998</v>
      </c>
      <c r="K30" s="6">
        <v>58</v>
      </c>
      <c r="L30" s="6">
        <v>7</v>
      </c>
      <c r="M30" s="6" t="s">
        <v>1604</v>
      </c>
      <c r="N30" s="6">
        <v>2.5990000000000002</v>
      </c>
      <c r="O30" s="6">
        <v>3.0489999999999999</v>
      </c>
      <c r="P30" s="6">
        <v>3.399</v>
      </c>
      <c r="Q30" s="6">
        <v>3.4489999999999998</v>
      </c>
      <c r="R30" s="6" t="s">
        <v>1604</v>
      </c>
      <c r="S30" s="6" t="s">
        <v>1604</v>
      </c>
      <c r="T30" s="6" t="s">
        <v>1604</v>
      </c>
      <c r="U30" s="6" t="s">
        <v>1604</v>
      </c>
      <c r="V30" s="6" t="s">
        <v>1604</v>
      </c>
      <c r="W30" s="6" t="s">
        <v>1604</v>
      </c>
      <c r="X30" s="6" t="s">
        <v>1604</v>
      </c>
      <c r="Y30" s="6"/>
      <c r="Z30" s="6" t="s">
        <v>1604</v>
      </c>
      <c r="AA30" s="6" t="s">
        <v>1605</v>
      </c>
      <c r="AB30" s="6" t="s">
        <v>1605</v>
      </c>
      <c r="AC30" s="6" t="s">
        <v>1604</v>
      </c>
      <c r="AD30" s="6" t="s">
        <v>1604</v>
      </c>
      <c r="AE30" s="6" t="s">
        <v>1605</v>
      </c>
      <c r="AF30" s="6" t="s">
        <v>1726</v>
      </c>
      <c r="AG30" s="6" t="s">
        <v>1605</v>
      </c>
      <c r="AH30" s="6" t="s">
        <v>1605</v>
      </c>
      <c r="AI30" s="6" t="s">
        <v>1604</v>
      </c>
      <c r="AJ30" s="6" t="s">
        <v>1604</v>
      </c>
      <c r="AK30" s="6" t="s">
        <v>1607</v>
      </c>
      <c r="AL30" s="6" t="s">
        <v>1607</v>
      </c>
      <c r="AM30" s="6" t="s">
        <v>1607</v>
      </c>
      <c r="AN30" s="6" t="s">
        <v>1605</v>
      </c>
      <c r="AO30" s="6" t="s">
        <v>1607</v>
      </c>
      <c r="AP30" s="6" t="s">
        <v>1605</v>
      </c>
      <c r="AQ30" s="6" t="s">
        <v>1607</v>
      </c>
      <c r="AR30" s="6" t="s">
        <v>1605</v>
      </c>
      <c r="AS30" s="6" t="s">
        <v>1605</v>
      </c>
      <c r="AT30" s="6" t="s">
        <v>1605</v>
      </c>
      <c r="AU30" s="6" t="s">
        <v>1605</v>
      </c>
      <c r="AV30" s="6" t="s">
        <v>1605</v>
      </c>
      <c r="AW30" s="6" t="s">
        <v>1607</v>
      </c>
      <c r="AX30" s="6" t="s">
        <v>1607</v>
      </c>
      <c r="AY30" s="6" t="s">
        <v>1607</v>
      </c>
      <c r="AZ30" s="6" t="s">
        <v>1185</v>
      </c>
      <c r="BA30" s="6">
        <v>140873988.5</v>
      </c>
      <c r="BB30" s="6">
        <v>96.500158999999996</v>
      </c>
      <c r="BC30" s="6" t="s">
        <v>1608</v>
      </c>
      <c r="BD30" s="6">
        <v>98.947367999999997</v>
      </c>
      <c r="BE30" s="6">
        <v>715485</v>
      </c>
      <c r="BF30" s="7" t="s">
        <v>1727</v>
      </c>
      <c r="BG30" s="6">
        <v>12743382</v>
      </c>
      <c r="BH30" s="6">
        <v>530.86249199999997</v>
      </c>
      <c r="BI30" s="6">
        <v>47</v>
      </c>
      <c r="BJ30" s="6">
        <v>37</v>
      </c>
      <c r="BK30" s="6">
        <v>47037</v>
      </c>
      <c r="BL30" s="6">
        <v>353</v>
      </c>
      <c r="BM30" s="6">
        <v>353</v>
      </c>
      <c r="BN30" s="6">
        <v>0</v>
      </c>
      <c r="BO30" s="6">
        <v>259182.68530000001</v>
      </c>
      <c r="BP30" s="6">
        <v>2092988933</v>
      </c>
      <c r="BQ30" s="6" t="str">
        <f>VLOOKUP(C30,Census_Bureau_Regions_and_Divis!$A$1:$E$52,4,FALSE)</f>
        <v>South</v>
      </c>
      <c r="BR30" s="6" t="str">
        <f>VLOOKUP(C30,Census_Bureau_Regions_and_Divis!$A$1:$E$52,5,FALSE)</f>
        <v>East South Central</v>
      </c>
      <c r="BS30" s="8"/>
    </row>
    <row r="31" spans="1:71" x14ac:dyDescent="0.35">
      <c r="A31" s="6">
        <v>589</v>
      </c>
      <c r="B31" s="6" t="s">
        <v>1600</v>
      </c>
      <c r="C31" s="6" t="s">
        <v>1170</v>
      </c>
      <c r="D31" s="6" t="s">
        <v>1295</v>
      </c>
      <c r="E31" s="6" t="s">
        <v>1295</v>
      </c>
      <c r="F31" s="6">
        <v>79403</v>
      </c>
      <c r="G31" s="6" t="s">
        <v>1728</v>
      </c>
      <c r="H31" s="6" t="s">
        <v>1729</v>
      </c>
      <c r="I31" s="6">
        <v>33.641593</v>
      </c>
      <c r="J31" s="6">
        <v>-101.83903100000001</v>
      </c>
      <c r="K31" s="6">
        <v>69</v>
      </c>
      <c r="L31" s="6">
        <v>7</v>
      </c>
      <c r="M31" s="6" t="s">
        <v>1604</v>
      </c>
      <c r="N31" s="6">
        <v>2.379</v>
      </c>
      <c r="O31" s="6">
        <v>2.8290000000000002</v>
      </c>
      <c r="P31" s="6">
        <v>3.1789999999999998</v>
      </c>
      <c r="Q31" s="6">
        <v>3.2890000000000001</v>
      </c>
      <c r="R31" s="6" t="s">
        <v>1604</v>
      </c>
      <c r="S31" s="6" t="s">
        <v>1605</v>
      </c>
      <c r="T31" s="6" t="s">
        <v>1604</v>
      </c>
      <c r="U31" s="6" t="s">
        <v>1604</v>
      </c>
      <c r="V31" s="6" t="s">
        <v>1604</v>
      </c>
      <c r="W31" s="6" t="s">
        <v>1604</v>
      </c>
      <c r="X31" s="6" t="s">
        <v>1604</v>
      </c>
      <c r="Y31" s="6"/>
      <c r="Z31" s="6" t="s">
        <v>1604</v>
      </c>
      <c r="AA31" s="6" t="s">
        <v>1605</v>
      </c>
      <c r="AB31" s="6" t="s">
        <v>1605</v>
      </c>
      <c r="AC31" s="6" t="s">
        <v>1604</v>
      </c>
      <c r="AD31" s="6" t="s">
        <v>1605</v>
      </c>
      <c r="AE31" s="6" t="s">
        <v>1605</v>
      </c>
      <c r="AF31" s="6" t="s">
        <v>1730</v>
      </c>
      <c r="AG31" s="6" t="s">
        <v>1605</v>
      </c>
      <c r="AH31" s="6" t="s">
        <v>1605</v>
      </c>
      <c r="AI31" s="6" t="s">
        <v>1604</v>
      </c>
      <c r="AJ31" s="6" t="s">
        <v>1605</v>
      </c>
      <c r="AK31" s="6" t="s">
        <v>1607</v>
      </c>
      <c r="AL31" s="6" t="s">
        <v>1607</v>
      </c>
      <c r="AM31" s="6" t="s">
        <v>1607</v>
      </c>
      <c r="AN31" s="6" t="s">
        <v>1605</v>
      </c>
      <c r="AO31" s="6" t="s">
        <v>1607</v>
      </c>
      <c r="AP31" s="6" t="s">
        <v>1605</v>
      </c>
      <c r="AQ31" s="6" t="s">
        <v>1607</v>
      </c>
      <c r="AR31" s="6" t="s">
        <v>1605</v>
      </c>
      <c r="AS31" s="6" t="s">
        <v>1605</v>
      </c>
      <c r="AT31" s="6" t="s">
        <v>1605</v>
      </c>
      <c r="AU31" s="6" t="s">
        <v>1605</v>
      </c>
      <c r="AV31" s="6" t="s">
        <v>1605</v>
      </c>
      <c r="AW31" s="6" t="s">
        <v>1607</v>
      </c>
      <c r="AX31" s="6" t="s">
        <v>1607</v>
      </c>
      <c r="AY31" s="6" t="s">
        <v>1607</v>
      </c>
      <c r="AZ31" s="6" t="s">
        <v>1294</v>
      </c>
      <c r="BA31" s="6">
        <v>114866115</v>
      </c>
      <c r="BB31" s="6">
        <v>95.736557000000005</v>
      </c>
      <c r="BC31" s="6" t="s">
        <v>1608</v>
      </c>
      <c r="BD31" s="6">
        <v>93.700787000000005</v>
      </c>
      <c r="BE31" s="6">
        <v>309719</v>
      </c>
      <c r="BF31" s="6">
        <v>50066608710</v>
      </c>
      <c r="BG31" s="6">
        <v>251797379</v>
      </c>
      <c r="BH31" s="6">
        <v>909.79533300000003</v>
      </c>
      <c r="BI31" s="6">
        <v>48</v>
      </c>
      <c r="BJ31" s="6">
        <v>303</v>
      </c>
      <c r="BK31" s="6">
        <v>48303</v>
      </c>
      <c r="BL31" s="6">
        <v>364</v>
      </c>
      <c r="BM31" s="6">
        <v>364</v>
      </c>
      <c r="BN31" s="6">
        <v>0</v>
      </c>
      <c r="BO31" s="6">
        <v>232339.81390000001</v>
      </c>
      <c r="BP31" s="6">
        <v>3372183172</v>
      </c>
      <c r="BQ31" s="6" t="str">
        <f>VLOOKUP(C31,Census_Bureau_Regions_and_Divis!$A$1:$E$52,4,FALSE)</f>
        <v>South</v>
      </c>
      <c r="BR31" s="6" t="str">
        <f>VLOOKUP(C31,Census_Bureau_Regions_and_Divis!$A$1:$E$52,5,FALSE)</f>
        <v>West South Central</v>
      </c>
      <c r="BS31" s="8"/>
    </row>
    <row r="32" spans="1:71" x14ac:dyDescent="0.35">
      <c r="A32" s="6">
        <v>344</v>
      </c>
      <c r="B32" s="6" t="s">
        <v>1600</v>
      </c>
      <c r="C32" s="6" t="s">
        <v>1186</v>
      </c>
      <c r="D32" s="6" t="s">
        <v>1731</v>
      </c>
      <c r="E32" s="6" t="s">
        <v>1360</v>
      </c>
      <c r="F32" s="6">
        <v>38118</v>
      </c>
      <c r="G32" s="6" t="s">
        <v>1732</v>
      </c>
      <c r="H32" s="6" t="s">
        <v>1733</v>
      </c>
      <c r="I32" s="6">
        <v>35.075135000000003</v>
      </c>
      <c r="J32" s="6">
        <v>-89.950950000000006</v>
      </c>
      <c r="K32" s="6">
        <v>51</v>
      </c>
      <c r="L32" s="6">
        <v>10</v>
      </c>
      <c r="M32" s="6" t="s">
        <v>1604</v>
      </c>
      <c r="N32" s="6">
        <v>2.6989999999999998</v>
      </c>
      <c r="O32" s="6">
        <v>3.149</v>
      </c>
      <c r="P32" s="6">
        <v>3.4990000000000001</v>
      </c>
      <c r="Q32" s="6">
        <v>3.2490000000000001</v>
      </c>
      <c r="R32" s="6" t="s">
        <v>1604</v>
      </c>
      <c r="S32" s="6" t="s">
        <v>1605</v>
      </c>
      <c r="T32" s="6" t="s">
        <v>1604</v>
      </c>
      <c r="U32" s="6" t="s">
        <v>1604</v>
      </c>
      <c r="V32" s="6" t="s">
        <v>1604</v>
      </c>
      <c r="W32" s="6" t="s">
        <v>1604</v>
      </c>
      <c r="X32" s="6" t="s">
        <v>1604</v>
      </c>
      <c r="Y32" s="6"/>
      <c r="Z32" s="6" t="s">
        <v>1604</v>
      </c>
      <c r="AA32" s="6" t="s">
        <v>1605</v>
      </c>
      <c r="AB32" s="6" t="s">
        <v>1605</v>
      </c>
      <c r="AC32" s="6" t="s">
        <v>1604</v>
      </c>
      <c r="AD32" s="6" t="s">
        <v>1604</v>
      </c>
      <c r="AE32" s="6" t="s">
        <v>1605</v>
      </c>
      <c r="AF32" s="6" t="s">
        <v>1664</v>
      </c>
      <c r="AG32" s="6" t="s">
        <v>1605</v>
      </c>
      <c r="AH32" s="6" t="s">
        <v>1605</v>
      </c>
      <c r="AI32" s="6" t="s">
        <v>1605</v>
      </c>
      <c r="AJ32" s="6" t="s">
        <v>1605</v>
      </c>
      <c r="AK32" s="6" t="s">
        <v>1607</v>
      </c>
      <c r="AL32" s="6" t="s">
        <v>1607</v>
      </c>
      <c r="AM32" s="6" t="s">
        <v>1607</v>
      </c>
      <c r="AN32" s="6" t="s">
        <v>1605</v>
      </c>
      <c r="AO32" s="6" t="s">
        <v>1607</v>
      </c>
      <c r="AP32" s="6" t="s">
        <v>1605</v>
      </c>
      <c r="AQ32" s="6" t="s">
        <v>1607</v>
      </c>
      <c r="AR32" s="6" t="s">
        <v>1605</v>
      </c>
      <c r="AS32" s="6" t="s">
        <v>1605</v>
      </c>
      <c r="AT32" s="6" t="s">
        <v>1605</v>
      </c>
      <c r="AU32" s="6" t="s">
        <v>1605</v>
      </c>
      <c r="AV32" s="6" t="s">
        <v>1605</v>
      </c>
      <c r="AW32" s="6" t="s">
        <v>1607</v>
      </c>
      <c r="AX32" s="6" t="s">
        <v>1607</v>
      </c>
      <c r="AY32" s="6" t="s">
        <v>1607</v>
      </c>
      <c r="AZ32" s="6" t="s">
        <v>1359</v>
      </c>
      <c r="BA32" s="6">
        <v>424458602.39999998</v>
      </c>
      <c r="BB32" s="6">
        <v>99.236397999999994</v>
      </c>
      <c r="BC32" s="6" t="s">
        <v>1608</v>
      </c>
      <c r="BD32" s="6">
        <v>100</v>
      </c>
      <c r="BE32" s="6">
        <v>929552</v>
      </c>
      <c r="BF32" s="7" t="s">
        <v>1734</v>
      </c>
      <c r="BG32" s="6">
        <v>31469960</v>
      </c>
      <c r="BH32" s="6">
        <v>788.24269600000002</v>
      </c>
      <c r="BI32" s="6">
        <v>47</v>
      </c>
      <c r="BJ32" s="6">
        <v>157</v>
      </c>
      <c r="BK32" s="6">
        <v>47157</v>
      </c>
      <c r="BL32" s="6">
        <v>392</v>
      </c>
      <c r="BM32" s="6">
        <v>392</v>
      </c>
      <c r="BN32" s="6">
        <v>0</v>
      </c>
      <c r="BO32" s="6">
        <v>288711.13299999997</v>
      </c>
      <c r="BP32" s="6">
        <v>3032609204</v>
      </c>
      <c r="BQ32" s="6" t="str">
        <f>VLOOKUP(C32,Census_Bureau_Regions_and_Divis!$A$1:$E$52,4,FALSE)</f>
        <v>South</v>
      </c>
      <c r="BR32" s="6" t="str">
        <f>VLOOKUP(C32,Census_Bureau_Regions_and_Divis!$A$1:$E$52,5,FALSE)</f>
        <v>East South Central</v>
      </c>
      <c r="BS32" s="8"/>
    </row>
    <row r="33" spans="1:71" x14ac:dyDescent="0.35">
      <c r="A33" s="6">
        <v>609</v>
      </c>
      <c r="B33" s="6" t="s">
        <v>1600</v>
      </c>
      <c r="C33" s="6" t="s">
        <v>1170</v>
      </c>
      <c r="D33" s="6" t="s">
        <v>1228</v>
      </c>
      <c r="E33" s="6" t="s">
        <v>1228</v>
      </c>
      <c r="F33" s="6">
        <v>76207</v>
      </c>
      <c r="G33" s="6" t="s">
        <v>1735</v>
      </c>
      <c r="H33" s="6" t="s">
        <v>1736</v>
      </c>
      <c r="I33" s="6">
        <v>33.263072000000001</v>
      </c>
      <c r="J33" s="6">
        <v>-97.179456000000002</v>
      </c>
      <c r="K33" s="6">
        <v>149</v>
      </c>
      <c r="L33" s="6">
        <v>9</v>
      </c>
      <c r="M33" s="6" t="s">
        <v>1604</v>
      </c>
      <c r="N33" s="6">
        <v>2.7989999999999999</v>
      </c>
      <c r="O33" s="6">
        <v>3.2490000000000001</v>
      </c>
      <c r="P33" s="6">
        <v>3.5990000000000002</v>
      </c>
      <c r="Q33" s="6">
        <v>3.2989999999999999</v>
      </c>
      <c r="R33" s="6" t="s">
        <v>1604</v>
      </c>
      <c r="S33" s="6" t="s">
        <v>1605</v>
      </c>
      <c r="T33" s="6" t="s">
        <v>1604</v>
      </c>
      <c r="U33" s="6" t="s">
        <v>1604</v>
      </c>
      <c r="V33" s="6" t="s">
        <v>1604</v>
      </c>
      <c r="W33" s="6" t="s">
        <v>1604</v>
      </c>
      <c r="X33" s="6" t="s">
        <v>1604</v>
      </c>
      <c r="Y33" s="6"/>
      <c r="Z33" s="6" t="s">
        <v>1604</v>
      </c>
      <c r="AA33" s="6" t="s">
        <v>1605</v>
      </c>
      <c r="AB33" s="6" t="s">
        <v>1605</v>
      </c>
      <c r="AC33" s="6" t="s">
        <v>1604</v>
      </c>
      <c r="AD33" s="6" t="s">
        <v>1604</v>
      </c>
      <c r="AE33" s="6" t="s">
        <v>1605</v>
      </c>
      <c r="AF33" s="6" t="s">
        <v>1737</v>
      </c>
      <c r="AG33" s="6" t="s">
        <v>1605</v>
      </c>
      <c r="AH33" s="6" t="s">
        <v>1605</v>
      </c>
      <c r="AI33" s="6" t="s">
        <v>1604</v>
      </c>
      <c r="AJ33" s="6" t="s">
        <v>1605</v>
      </c>
      <c r="AK33" s="6" t="s">
        <v>1607</v>
      </c>
      <c r="AL33" s="6" t="s">
        <v>1607</v>
      </c>
      <c r="AM33" s="6" t="s">
        <v>1607</v>
      </c>
      <c r="AN33" s="6" t="s">
        <v>1605</v>
      </c>
      <c r="AO33" s="6" t="s">
        <v>1607</v>
      </c>
      <c r="AP33" s="6" t="s">
        <v>1605</v>
      </c>
      <c r="AQ33" s="6" t="s">
        <v>1607</v>
      </c>
      <c r="AR33" s="6" t="s">
        <v>1605</v>
      </c>
      <c r="AS33" s="6" t="s">
        <v>1605</v>
      </c>
      <c r="AT33" s="6" t="s">
        <v>1605</v>
      </c>
      <c r="AU33" s="6" t="s">
        <v>1605</v>
      </c>
      <c r="AV33" s="6" t="s">
        <v>1605</v>
      </c>
      <c r="AW33" s="6" t="s">
        <v>1607</v>
      </c>
      <c r="AX33" s="6" t="s">
        <v>1607</v>
      </c>
      <c r="AY33" s="6" t="s">
        <v>1607</v>
      </c>
      <c r="AZ33" s="6" t="s">
        <v>1227</v>
      </c>
      <c r="BA33" s="6">
        <v>246132701.30000001</v>
      </c>
      <c r="BB33" s="6">
        <v>98.250079999999997</v>
      </c>
      <c r="BC33" s="6" t="s">
        <v>1608</v>
      </c>
      <c r="BD33" s="6">
        <v>96.062991999999994</v>
      </c>
      <c r="BE33" s="6">
        <v>906057</v>
      </c>
      <c r="BF33" s="7" t="s">
        <v>1738</v>
      </c>
      <c r="BG33" s="6">
        <v>141328378</v>
      </c>
      <c r="BH33" s="6">
        <v>961.26815999999997</v>
      </c>
      <c r="BI33" s="6">
        <v>48</v>
      </c>
      <c r="BJ33" s="6">
        <v>121</v>
      </c>
      <c r="BK33" s="6">
        <v>48121</v>
      </c>
      <c r="BL33" s="6">
        <v>416</v>
      </c>
      <c r="BM33" s="6">
        <v>416</v>
      </c>
      <c r="BN33" s="6">
        <v>0</v>
      </c>
      <c r="BO33" s="6">
        <v>238141.73680000001</v>
      </c>
      <c r="BP33" s="6">
        <v>3530233089</v>
      </c>
      <c r="BQ33" s="6" t="str">
        <f>VLOOKUP(C33,Census_Bureau_Regions_and_Divis!$A$1:$E$52,4,FALSE)</f>
        <v>South</v>
      </c>
      <c r="BR33" s="6" t="str">
        <f>VLOOKUP(C33,Census_Bureau_Regions_and_Divis!$A$1:$E$52,5,FALSE)</f>
        <v>West South Central</v>
      </c>
      <c r="BS33" s="8"/>
    </row>
    <row r="34" spans="1:71" x14ac:dyDescent="0.35">
      <c r="A34" s="6">
        <v>299</v>
      </c>
      <c r="B34" s="6" t="s">
        <v>1600</v>
      </c>
      <c r="C34" s="6" t="s">
        <v>1170</v>
      </c>
      <c r="D34" s="6" t="s">
        <v>1739</v>
      </c>
      <c r="E34" s="6" t="s">
        <v>1399</v>
      </c>
      <c r="F34" s="6">
        <v>75409</v>
      </c>
      <c r="G34" s="6" t="s">
        <v>1740</v>
      </c>
      <c r="H34" s="6" t="s">
        <v>1741</v>
      </c>
      <c r="I34" s="6">
        <v>33.345047000000001</v>
      </c>
      <c r="J34" s="6">
        <v>-96.584192999999999</v>
      </c>
      <c r="K34" s="6">
        <v>55</v>
      </c>
      <c r="L34" s="6">
        <v>5</v>
      </c>
      <c r="M34" s="6" t="s">
        <v>1604</v>
      </c>
      <c r="N34" s="6">
        <v>2.7989999999999999</v>
      </c>
      <c r="O34" s="6">
        <v>3.2490000000000001</v>
      </c>
      <c r="P34" s="6">
        <v>3.5990000000000002</v>
      </c>
      <c r="Q34" s="6">
        <v>3.1890000000000001</v>
      </c>
      <c r="R34" s="6" t="s">
        <v>1604</v>
      </c>
      <c r="S34" s="6" t="s">
        <v>1604</v>
      </c>
      <c r="T34" s="6" t="s">
        <v>1604</v>
      </c>
      <c r="U34" s="6" t="s">
        <v>1604</v>
      </c>
      <c r="V34" s="6" t="s">
        <v>1604</v>
      </c>
      <c r="W34" s="6" t="s">
        <v>1604</v>
      </c>
      <c r="X34" s="6" t="s">
        <v>1604</v>
      </c>
      <c r="Y34" s="6"/>
      <c r="Z34" s="6" t="s">
        <v>1604</v>
      </c>
      <c r="AA34" s="6" t="s">
        <v>1605</v>
      </c>
      <c r="AB34" s="6" t="s">
        <v>1605</v>
      </c>
      <c r="AC34" s="6" t="s">
        <v>1604</v>
      </c>
      <c r="AD34" s="6" t="s">
        <v>1604</v>
      </c>
      <c r="AE34" s="6" t="s">
        <v>1605</v>
      </c>
      <c r="AF34" s="6" t="s">
        <v>1742</v>
      </c>
      <c r="AG34" s="6" t="s">
        <v>1605</v>
      </c>
      <c r="AH34" s="6" t="s">
        <v>1605</v>
      </c>
      <c r="AI34" s="6" t="s">
        <v>1605</v>
      </c>
      <c r="AJ34" s="6" t="s">
        <v>1604</v>
      </c>
      <c r="AK34" s="6" t="s">
        <v>1607</v>
      </c>
      <c r="AL34" s="6" t="s">
        <v>1607</v>
      </c>
      <c r="AM34" s="6" t="s">
        <v>1607</v>
      </c>
      <c r="AN34" s="6" t="s">
        <v>1605</v>
      </c>
      <c r="AO34" s="6" t="s">
        <v>1607</v>
      </c>
      <c r="AP34" s="6" t="s">
        <v>1605</v>
      </c>
      <c r="AQ34" s="6" t="s">
        <v>1607</v>
      </c>
      <c r="AR34" s="6" t="s">
        <v>1605</v>
      </c>
      <c r="AS34" s="6" t="s">
        <v>1605</v>
      </c>
      <c r="AT34" s="6" t="s">
        <v>1605</v>
      </c>
      <c r="AU34" s="6" t="s">
        <v>1605</v>
      </c>
      <c r="AV34" s="6" t="s">
        <v>1605</v>
      </c>
      <c r="AW34" s="6" t="s">
        <v>1607</v>
      </c>
      <c r="AX34" s="6" t="s">
        <v>1607</v>
      </c>
      <c r="AY34" s="6" t="s">
        <v>1607</v>
      </c>
      <c r="AZ34" s="6" t="s">
        <v>1398</v>
      </c>
      <c r="BA34" s="6">
        <v>425035543</v>
      </c>
      <c r="BB34" s="6">
        <v>99.268214999999998</v>
      </c>
      <c r="BC34" s="6" t="s">
        <v>1608</v>
      </c>
      <c r="BD34" s="6">
        <v>99.212598</v>
      </c>
      <c r="BE34" s="6">
        <v>1063649</v>
      </c>
      <c r="BF34" s="7" t="s">
        <v>1743</v>
      </c>
      <c r="BG34" s="6">
        <v>76652824</v>
      </c>
      <c r="BH34" s="6">
        <v>894.81205</v>
      </c>
      <c r="BI34" s="6">
        <v>48</v>
      </c>
      <c r="BJ34" s="6">
        <v>85</v>
      </c>
      <c r="BK34" s="6">
        <v>48085</v>
      </c>
      <c r="BL34" s="6">
        <v>419</v>
      </c>
      <c r="BM34" s="6">
        <v>419</v>
      </c>
      <c r="BN34" s="6">
        <v>0</v>
      </c>
      <c r="BO34" s="6">
        <v>233697.0975</v>
      </c>
      <c r="BP34" s="6">
        <v>3284868689</v>
      </c>
      <c r="BQ34" s="6" t="str">
        <f>VLOOKUP(C34,Census_Bureau_Regions_and_Divis!$A$1:$E$52,4,FALSE)</f>
        <v>South</v>
      </c>
      <c r="BR34" s="6" t="str">
        <f>VLOOKUP(C34,Census_Bureau_Regions_and_Divis!$A$1:$E$52,5,FALSE)</f>
        <v>West South Central</v>
      </c>
      <c r="BS34" s="8"/>
    </row>
    <row r="35" spans="1:71" x14ac:dyDescent="0.35">
      <c r="A35" s="6">
        <v>281</v>
      </c>
      <c r="B35" s="6" t="s">
        <v>1600</v>
      </c>
      <c r="C35" s="6" t="s">
        <v>1170</v>
      </c>
      <c r="D35" s="6" t="s">
        <v>1744</v>
      </c>
      <c r="E35" s="6" t="s">
        <v>1301</v>
      </c>
      <c r="F35" s="6">
        <v>76140</v>
      </c>
      <c r="G35" s="6" t="s">
        <v>1745</v>
      </c>
      <c r="H35" s="6" t="s">
        <v>1746</v>
      </c>
      <c r="I35" s="6">
        <v>32.598737</v>
      </c>
      <c r="J35" s="6">
        <v>-97.317577999999997</v>
      </c>
      <c r="K35" s="6">
        <v>88</v>
      </c>
      <c r="L35" s="6">
        <v>4</v>
      </c>
      <c r="M35" s="6" t="s">
        <v>1604</v>
      </c>
      <c r="N35" s="6">
        <v>2.899</v>
      </c>
      <c r="O35" s="6">
        <v>3.3490000000000002</v>
      </c>
      <c r="P35" s="6">
        <v>3.6989999999999998</v>
      </c>
      <c r="Q35" s="6">
        <v>3.1989999999999998</v>
      </c>
      <c r="R35" s="6" t="s">
        <v>1604</v>
      </c>
      <c r="S35" s="6" t="s">
        <v>1604</v>
      </c>
      <c r="T35" s="6" t="s">
        <v>1605</v>
      </c>
      <c r="U35" s="6" t="s">
        <v>1604</v>
      </c>
      <c r="V35" s="6" t="s">
        <v>1604</v>
      </c>
      <c r="W35" s="6" t="s">
        <v>1604</v>
      </c>
      <c r="X35" s="6" t="s">
        <v>1604</v>
      </c>
      <c r="Y35" s="6"/>
      <c r="Z35" s="6" t="s">
        <v>1604</v>
      </c>
      <c r="AA35" s="6" t="s">
        <v>1605</v>
      </c>
      <c r="AB35" s="6" t="s">
        <v>1605</v>
      </c>
      <c r="AC35" s="6" t="s">
        <v>1604</v>
      </c>
      <c r="AD35" s="6" t="s">
        <v>1604</v>
      </c>
      <c r="AE35" s="6" t="s">
        <v>1605</v>
      </c>
      <c r="AF35" s="6" t="s">
        <v>1726</v>
      </c>
      <c r="AG35" s="6" t="s">
        <v>1605</v>
      </c>
      <c r="AH35" s="6" t="s">
        <v>1605</v>
      </c>
      <c r="AI35" s="6" t="s">
        <v>1605</v>
      </c>
      <c r="AJ35" s="6" t="s">
        <v>1605</v>
      </c>
      <c r="AK35" s="6" t="s">
        <v>1607</v>
      </c>
      <c r="AL35" s="6" t="s">
        <v>1607</v>
      </c>
      <c r="AM35" s="6" t="s">
        <v>1607</v>
      </c>
      <c r="AN35" s="6" t="s">
        <v>1605</v>
      </c>
      <c r="AO35" s="6" t="s">
        <v>1607</v>
      </c>
      <c r="AP35" s="6" t="s">
        <v>1605</v>
      </c>
      <c r="AQ35" s="6" t="s">
        <v>1607</v>
      </c>
      <c r="AR35" s="6" t="s">
        <v>1605</v>
      </c>
      <c r="AS35" s="6" t="s">
        <v>1605</v>
      </c>
      <c r="AT35" s="6" t="s">
        <v>1605</v>
      </c>
      <c r="AU35" s="6" t="s">
        <v>1605</v>
      </c>
      <c r="AV35" s="6" t="s">
        <v>1605</v>
      </c>
      <c r="AW35" s="6" t="s">
        <v>1607</v>
      </c>
      <c r="AX35" s="6" t="s">
        <v>1607</v>
      </c>
      <c r="AY35" s="6" t="s">
        <v>1607</v>
      </c>
      <c r="AZ35" s="6" t="s">
        <v>1300</v>
      </c>
      <c r="BA35" s="6">
        <v>325819213.60000002</v>
      </c>
      <c r="BB35" s="6">
        <v>98.822781000000006</v>
      </c>
      <c r="BC35" s="6" t="s">
        <v>1608</v>
      </c>
      <c r="BD35" s="6">
        <v>97.637794999999997</v>
      </c>
      <c r="BE35" s="6">
        <v>2106939</v>
      </c>
      <c r="BF35" s="7" t="s">
        <v>1747</v>
      </c>
      <c r="BG35" s="6">
        <v>33713588</v>
      </c>
      <c r="BH35" s="6">
        <v>912.93575099999998</v>
      </c>
      <c r="BI35" s="6">
        <v>48</v>
      </c>
      <c r="BJ35" s="6">
        <v>439</v>
      </c>
      <c r="BK35" s="6">
        <v>48439</v>
      </c>
      <c r="BL35" s="6">
        <v>447</v>
      </c>
      <c r="BM35" s="6">
        <v>447</v>
      </c>
      <c r="BN35" s="6">
        <v>0</v>
      </c>
      <c r="BO35" s="6">
        <v>230755.87239999999</v>
      </c>
      <c r="BP35" s="6">
        <v>3320261441</v>
      </c>
      <c r="BQ35" s="6" t="str">
        <f>VLOOKUP(C35,Census_Bureau_Regions_and_Divis!$A$1:$E$52,4,FALSE)</f>
        <v>South</v>
      </c>
      <c r="BR35" s="6" t="str">
        <f>VLOOKUP(C35,Census_Bureau_Regions_and_Divis!$A$1:$E$52,5,FALSE)</f>
        <v>West South Central</v>
      </c>
      <c r="BS35" s="8"/>
    </row>
    <row r="36" spans="1:71" x14ac:dyDescent="0.35">
      <c r="A36" s="6">
        <v>294</v>
      </c>
      <c r="B36" s="6" t="s">
        <v>1600</v>
      </c>
      <c r="C36" s="6" t="s">
        <v>1170</v>
      </c>
      <c r="D36" s="6" t="s">
        <v>1230</v>
      </c>
      <c r="E36" s="6" t="s">
        <v>1230</v>
      </c>
      <c r="F36" s="6">
        <v>75232</v>
      </c>
      <c r="G36" s="6" t="s">
        <v>1748</v>
      </c>
      <c r="H36" s="6" t="s">
        <v>1749</v>
      </c>
      <c r="I36" s="6">
        <v>32.640808999999997</v>
      </c>
      <c r="J36" s="6">
        <v>-96.839275000000001</v>
      </c>
      <c r="K36" s="6">
        <v>27</v>
      </c>
      <c r="L36" s="6">
        <v>7</v>
      </c>
      <c r="M36" s="6" t="s">
        <v>1604</v>
      </c>
      <c r="N36" s="6">
        <v>2.6989999999999998</v>
      </c>
      <c r="O36" s="6">
        <v>3.149</v>
      </c>
      <c r="P36" s="6">
        <v>3.4990000000000001</v>
      </c>
      <c r="Q36" s="6">
        <v>3.1989999999999998</v>
      </c>
      <c r="R36" s="6" t="s">
        <v>1604</v>
      </c>
      <c r="S36" s="6" t="s">
        <v>1604</v>
      </c>
      <c r="T36" s="6" t="s">
        <v>1605</v>
      </c>
      <c r="U36" s="6" t="s">
        <v>1604</v>
      </c>
      <c r="V36" s="6" t="s">
        <v>1604</v>
      </c>
      <c r="W36" s="6" t="s">
        <v>1604</v>
      </c>
      <c r="X36" s="6" t="s">
        <v>1604</v>
      </c>
      <c r="Y36" s="6"/>
      <c r="Z36" s="6" t="s">
        <v>1604</v>
      </c>
      <c r="AA36" s="6" t="s">
        <v>1605</v>
      </c>
      <c r="AB36" s="6" t="s">
        <v>1605</v>
      </c>
      <c r="AC36" s="6" t="s">
        <v>1604</v>
      </c>
      <c r="AD36" s="6" t="s">
        <v>1604</v>
      </c>
      <c r="AE36" s="6" t="s">
        <v>1605</v>
      </c>
      <c r="AF36" s="6" t="s">
        <v>1742</v>
      </c>
      <c r="AG36" s="6" t="s">
        <v>1605</v>
      </c>
      <c r="AH36" s="6" t="s">
        <v>1605</v>
      </c>
      <c r="AI36" s="6" t="s">
        <v>1605</v>
      </c>
      <c r="AJ36" s="6" t="s">
        <v>1604</v>
      </c>
      <c r="AK36" s="6" t="s">
        <v>1607</v>
      </c>
      <c r="AL36" s="6" t="s">
        <v>1607</v>
      </c>
      <c r="AM36" s="6" t="s">
        <v>1607</v>
      </c>
      <c r="AN36" s="6" t="s">
        <v>1605</v>
      </c>
      <c r="AO36" s="6" t="s">
        <v>1607</v>
      </c>
      <c r="AP36" s="6" t="s">
        <v>1605</v>
      </c>
      <c r="AQ36" s="6" t="s">
        <v>1607</v>
      </c>
      <c r="AR36" s="6" t="s">
        <v>1605</v>
      </c>
      <c r="AS36" s="6" t="s">
        <v>1605</v>
      </c>
      <c r="AT36" s="6" t="s">
        <v>1605</v>
      </c>
      <c r="AU36" s="6" t="s">
        <v>1605</v>
      </c>
      <c r="AV36" s="6" t="s">
        <v>1605</v>
      </c>
      <c r="AW36" s="6" t="s">
        <v>1607</v>
      </c>
      <c r="AX36" s="6" t="s">
        <v>1607</v>
      </c>
      <c r="AY36" s="6" t="s">
        <v>1607</v>
      </c>
      <c r="AZ36" s="6" t="s">
        <v>1229</v>
      </c>
      <c r="BA36" s="6">
        <v>378068717.60000002</v>
      </c>
      <c r="BB36" s="6">
        <v>99.140947999999995</v>
      </c>
      <c r="BC36" s="6" t="s">
        <v>1608</v>
      </c>
      <c r="BD36" s="6">
        <v>98.818898000000004</v>
      </c>
      <c r="BE36" s="6">
        <v>2607218</v>
      </c>
      <c r="BF36" s="7" t="s">
        <v>1750</v>
      </c>
      <c r="BG36" s="6">
        <v>34164344</v>
      </c>
      <c r="BH36" s="6">
        <v>917.70882600000004</v>
      </c>
      <c r="BI36" s="6">
        <v>48</v>
      </c>
      <c r="BJ36" s="6">
        <v>113</v>
      </c>
      <c r="BK36" s="6">
        <v>48113</v>
      </c>
      <c r="BL36" s="6">
        <v>449</v>
      </c>
      <c r="BM36" s="6">
        <v>449</v>
      </c>
      <c r="BN36" s="6">
        <v>0</v>
      </c>
      <c r="BO36" s="6">
        <v>231042.02780000001</v>
      </c>
      <c r="BP36" s="6">
        <v>3337225074</v>
      </c>
      <c r="BQ36" s="6" t="str">
        <f>VLOOKUP(C36,Census_Bureau_Regions_and_Divis!$A$1:$E$52,4,FALSE)</f>
        <v>South</v>
      </c>
      <c r="BR36" s="6" t="str">
        <f>VLOOKUP(C36,Census_Bureau_Regions_and_Divis!$A$1:$E$52,5,FALSE)</f>
        <v>West South Central</v>
      </c>
      <c r="BS36" s="8"/>
    </row>
    <row r="37" spans="1:71" x14ac:dyDescent="0.35">
      <c r="A37" s="6">
        <v>331</v>
      </c>
      <c r="B37" s="6" t="s">
        <v>1600</v>
      </c>
      <c r="C37" s="6" t="s">
        <v>1170</v>
      </c>
      <c r="D37" s="6" t="s">
        <v>1751</v>
      </c>
      <c r="E37" s="6" t="s">
        <v>1230</v>
      </c>
      <c r="F37" s="6">
        <v>75141</v>
      </c>
      <c r="G37" s="6" t="s">
        <v>1752</v>
      </c>
      <c r="H37" s="6" t="s">
        <v>1753</v>
      </c>
      <c r="I37" s="6">
        <v>32.623952000000003</v>
      </c>
      <c r="J37" s="6">
        <v>-96.693780000000004</v>
      </c>
      <c r="K37" s="6">
        <v>110</v>
      </c>
      <c r="L37" s="6">
        <v>8</v>
      </c>
      <c r="M37" s="6" t="s">
        <v>1604</v>
      </c>
      <c r="N37" s="6">
        <v>2.7989999999999999</v>
      </c>
      <c r="O37" s="6">
        <v>3.2490000000000001</v>
      </c>
      <c r="P37" s="6">
        <v>3.5990000000000002</v>
      </c>
      <c r="Q37" s="6">
        <v>3.0990000000000002</v>
      </c>
      <c r="R37" s="6" t="s">
        <v>1604</v>
      </c>
      <c r="S37" s="6" t="s">
        <v>1605</v>
      </c>
      <c r="T37" s="6" t="s">
        <v>1604</v>
      </c>
      <c r="U37" s="6" t="s">
        <v>1604</v>
      </c>
      <c r="V37" s="6" t="s">
        <v>1604</v>
      </c>
      <c r="W37" s="6" t="s">
        <v>1604</v>
      </c>
      <c r="X37" s="6" t="s">
        <v>1604</v>
      </c>
      <c r="Y37" s="6"/>
      <c r="Z37" s="6" t="s">
        <v>1604</v>
      </c>
      <c r="AA37" s="6" t="s">
        <v>1605</v>
      </c>
      <c r="AB37" s="6" t="s">
        <v>1605</v>
      </c>
      <c r="AC37" s="6" t="s">
        <v>1604</v>
      </c>
      <c r="AD37" s="6" t="s">
        <v>1604</v>
      </c>
      <c r="AE37" s="6" t="s">
        <v>1605</v>
      </c>
      <c r="AF37" s="6" t="s">
        <v>1754</v>
      </c>
      <c r="AG37" s="6" t="s">
        <v>1605</v>
      </c>
      <c r="AH37" s="6" t="s">
        <v>1605</v>
      </c>
      <c r="AI37" s="6" t="s">
        <v>1605</v>
      </c>
      <c r="AJ37" s="6" t="s">
        <v>1605</v>
      </c>
      <c r="AK37" s="6" t="s">
        <v>1607</v>
      </c>
      <c r="AL37" s="6" t="s">
        <v>1607</v>
      </c>
      <c r="AM37" s="6" t="s">
        <v>1607</v>
      </c>
      <c r="AN37" s="6" t="s">
        <v>1605</v>
      </c>
      <c r="AO37" s="6" t="s">
        <v>1607</v>
      </c>
      <c r="AP37" s="6" t="s">
        <v>1605</v>
      </c>
      <c r="AQ37" s="6" t="s">
        <v>1607</v>
      </c>
      <c r="AR37" s="6" t="s">
        <v>1605</v>
      </c>
      <c r="AS37" s="6" t="s">
        <v>1605</v>
      </c>
      <c r="AT37" s="6" t="s">
        <v>1605</v>
      </c>
      <c r="AU37" s="6" t="s">
        <v>1605</v>
      </c>
      <c r="AV37" s="6" t="s">
        <v>1605</v>
      </c>
      <c r="AW37" s="6" t="s">
        <v>1607</v>
      </c>
      <c r="AX37" s="6" t="s">
        <v>1607</v>
      </c>
      <c r="AY37" s="6" t="s">
        <v>1607</v>
      </c>
      <c r="AZ37" s="6" t="s">
        <v>1229</v>
      </c>
      <c r="BA37" s="6">
        <v>378068717.60000002</v>
      </c>
      <c r="BB37" s="6">
        <v>99.140947999999995</v>
      </c>
      <c r="BC37" s="6" t="s">
        <v>1608</v>
      </c>
      <c r="BD37" s="6">
        <v>98.818898000000004</v>
      </c>
      <c r="BE37" s="6">
        <v>2607218</v>
      </c>
      <c r="BF37" s="7" t="s">
        <v>1750</v>
      </c>
      <c r="BG37" s="6">
        <v>34164344</v>
      </c>
      <c r="BH37" s="6">
        <v>917.70882600000004</v>
      </c>
      <c r="BI37" s="6">
        <v>48</v>
      </c>
      <c r="BJ37" s="6">
        <v>113</v>
      </c>
      <c r="BK37" s="6">
        <v>48113</v>
      </c>
      <c r="BL37" s="6">
        <v>451</v>
      </c>
      <c r="BM37" s="6">
        <v>451</v>
      </c>
      <c r="BN37" s="6">
        <v>0</v>
      </c>
      <c r="BO37" s="6">
        <v>231042.02780000001</v>
      </c>
      <c r="BP37" s="6">
        <v>3337225074</v>
      </c>
      <c r="BQ37" s="6" t="str">
        <f>VLOOKUP(C37,Census_Bureau_Regions_and_Divis!$A$1:$E$52,4,FALSE)</f>
        <v>South</v>
      </c>
      <c r="BR37" s="6" t="str">
        <f>VLOOKUP(C37,Census_Bureau_Regions_and_Divis!$A$1:$E$52,5,FALSE)</f>
        <v>West South Central</v>
      </c>
      <c r="BS37" s="8"/>
    </row>
    <row r="38" spans="1:71" x14ac:dyDescent="0.35">
      <c r="A38" s="6">
        <v>893</v>
      </c>
      <c r="B38" s="6" t="s">
        <v>1600</v>
      </c>
      <c r="C38" s="6" t="s">
        <v>1309</v>
      </c>
      <c r="D38" s="6" t="s">
        <v>1755</v>
      </c>
      <c r="E38" s="6" t="s">
        <v>1311</v>
      </c>
      <c r="F38" s="6">
        <v>31408</v>
      </c>
      <c r="G38" s="6" t="s">
        <v>1756</v>
      </c>
      <c r="H38" s="6" t="s">
        <v>1757</v>
      </c>
      <c r="I38" s="6">
        <v>32.103200999999999</v>
      </c>
      <c r="J38" s="6">
        <v>-81.194400999999999</v>
      </c>
      <c r="K38" s="6">
        <v>97</v>
      </c>
      <c r="L38" s="6">
        <v>8</v>
      </c>
      <c r="M38" s="6" t="s">
        <v>1604</v>
      </c>
      <c r="N38" s="6">
        <v>2.7389999999999999</v>
      </c>
      <c r="O38" s="6">
        <v>3.1890000000000001</v>
      </c>
      <c r="P38" s="6">
        <v>3.5489999999999999</v>
      </c>
      <c r="Q38" s="6">
        <v>3.4489999999999998</v>
      </c>
      <c r="R38" s="6" t="s">
        <v>1604</v>
      </c>
      <c r="S38" s="6" t="s">
        <v>1605</v>
      </c>
      <c r="T38" s="6" t="s">
        <v>1605</v>
      </c>
      <c r="U38" s="6" t="s">
        <v>1604</v>
      </c>
      <c r="V38" s="6" t="s">
        <v>1604</v>
      </c>
      <c r="W38" s="6" t="s">
        <v>1604</v>
      </c>
      <c r="X38" s="6" t="s">
        <v>1604</v>
      </c>
      <c r="Y38" s="6"/>
      <c r="Z38" s="6" t="s">
        <v>1604</v>
      </c>
      <c r="AA38" s="6" t="s">
        <v>1605</v>
      </c>
      <c r="AB38" s="6" t="s">
        <v>1605</v>
      </c>
      <c r="AC38" s="6" t="s">
        <v>1604</v>
      </c>
      <c r="AD38" s="6" t="s">
        <v>1605</v>
      </c>
      <c r="AE38" s="6" t="s">
        <v>1605</v>
      </c>
      <c r="AF38" s="6" t="s">
        <v>1758</v>
      </c>
      <c r="AG38" s="6" t="s">
        <v>1605</v>
      </c>
      <c r="AH38" s="6" t="s">
        <v>1605</v>
      </c>
      <c r="AI38" s="6" t="s">
        <v>1604</v>
      </c>
      <c r="AJ38" s="6" t="s">
        <v>1604</v>
      </c>
      <c r="AK38" s="6" t="s">
        <v>1607</v>
      </c>
      <c r="AL38" s="6" t="s">
        <v>1607</v>
      </c>
      <c r="AM38" s="6" t="s">
        <v>1607</v>
      </c>
      <c r="AN38" s="6" t="s">
        <v>1605</v>
      </c>
      <c r="AO38" s="6" t="s">
        <v>1607</v>
      </c>
      <c r="AP38" s="6" t="s">
        <v>1605</v>
      </c>
      <c r="AQ38" s="6" t="s">
        <v>1607</v>
      </c>
      <c r="AR38" s="6" t="s">
        <v>1605</v>
      </c>
      <c r="AS38" s="6" t="s">
        <v>1605</v>
      </c>
      <c r="AT38" s="6" t="s">
        <v>1605</v>
      </c>
      <c r="AU38" s="6" t="s">
        <v>1605</v>
      </c>
      <c r="AV38" s="6" t="s">
        <v>1605</v>
      </c>
      <c r="AW38" s="6" t="s">
        <v>1607</v>
      </c>
      <c r="AX38" s="6" t="s">
        <v>1607</v>
      </c>
      <c r="AY38" s="6" t="s">
        <v>1607</v>
      </c>
      <c r="AZ38" s="6" t="s">
        <v>1308</v>
      </c>
      <c r="BA38" s="6">
        <v>308433246.69999999</v>
      </c>
      <c r="BB38" s="6">
        <v>98.663696999999999</v>
      </c>
      <c r="BC38" s="6" t="s">
        <v>1608</v>
      </c>
      <c r="BD38" s="6">
        <v>100</v>
      </c>
      <c r="BE38" s="6">
        <v>293520</v>
      </c>
      <c r="BF38" s="6">
        <v>56341879834</v>
      </c>
      <c r="BG38" s="6">
        <v>14020809</v>
      </c>
      <c r="BH38" s="6">
        <v>636.33398</v>
      </c>
      <c r="BI38" s="6">
        <v>13</v>
      </c>
      <c r="BJ38" s="6">
        <v>51</v>
      </c>
      <c r="BK38" s="6">
        <v>13051</v>
      </c>
      <c r="BL38" s="6">
        <v>510</v>
      </c>
      <c r="BM38" s="6">
        <v>510</v>
      </c>
      <c r="BN38" s="6">
        <v>0</v>
      </c>
      <c r="BO38" s="6">
        <v>782117.55339999998</v>
      </c>
      <c r="BP38" s="6">
        <v>1654702511</v>
      </c>
      <c r="BQ38" s="6" t="str">
        <f>VLOOKUP(C38,Census_Bureau_Regions_and_Divis!$A$1:$E$52,4,FALSE)</f>
        <v>South</v>
      </c>
      <c r="BR38" s="6" t="str">
        <f>VLOOKUP(C38,Census_Bureau_Regions_and_Divis!$A$1:$E$52,5,FALSE)</f>
        <v>South Atlantic</v>
      </c>
      <c r="BS38" s="8"/>
    </row>
    <row r="39" spans="1:71" x14ac:dyDescent="0.35">
      <c r="A39" s="6">
        <v>468</v>
      </c>
      <c r="B39" s="6" t="s">
        <v>1600</v>
      </c>
      <c r="C39" s="6" t="s">
        <v>1170</v>
      </c>
      <c r="D39" s="6" t="s">
        <v>1759</v>
      </c>
      <c r="E39" s="6" t="s">
        <v>1319</v>
      </c>
      <c r="F39" s="6">
        <v>77318</v>
      </c>
      <c r="G39" s="6" t="s">
        <v>1760</v>
      </c>
      <c r="H39" s="6" t="s">
        <v>1761</v>
      </c>
      <c r="I39" s="6">
        <v>30.437241</v>
      </c>
      <c r="J39" s="6">
        <v>-95.497461000000001</v>
      </c>
      <c r="K39" s="6">
        <v>80</v>
      </c>
      <c r="L39" s="6">
        <v>8</v>
      </c>
      <c r="M39" s="6" t="s">
        <v>1604</v>
      </c>
      <c r="N39" s="6">
        <v>2.4590000000000001</v>
      </c>
      <c r="O39" s="6">
        <v>2.9089999999999998</v>
      </c>
      <c r="P39" s="6">
        <v>3.2589999999999999</v>
      </c>
      <c r="Q39" s="6">
        <v>3.0990000000000002</v>
      </c>
      <c r="R39" s="6" t="s">
        <v>1604</v>
      </c>
      <c r="S39" s="6" t="s">
        <v>1605</v>
      </c>
      <c r="T39" s="6" t="s">
        <v>1605</v>
      </c>
      <c r="U39" s="6" t="s">
        <v>1604</v>
      </c>
      <c r="V39" s="6" t="s">
        <v>1604</v>
      </c>
      <c r="W39" s="6" t="s">
        <v>1604</v>
      </c>
      <c r="X39" s="6" t="s">
        <v>1604</v>
      </c>
      <c r="Y39" s="6"/>
      <c r="Z39" s="6" t="s">
        <v>1604</v>
      </c>
      <c r="AA39" s="6" t="s">
        <v>1605</v>
      </c>
      <c r="AB39" s="6" t="s">
        <v>1605</v>
      </c>
      <c r="AC39" s="6" t="s">
        <v>1604</v>
      </c>
      <c r="AD39" s="6" t="s">
        <v>1605</v>
      </c>
      <c r="AE39" s="6" t="s">
        <v>1605</v>
      </c>
      <c r="AF39" s="6" t="s">
        <v>1697</v>
      </c>
      <c r="AG39" s="6" t="s">
        <v>1605</v>
      </c>
      <c r="AH39" s="6" t="s">
        <v>1605</v>
      </c>
      <c r="AI39" s="6" t="s">
        <v>1605</v>
      </c>
      <c r="AJ39" s="6" t="s">
        <v>1605</v>
      </c>
      <c r="AK39" s="6" t="s">
        <v>1607</v>
      </c>
      <c r="AL39" s="6" t="s">
        <v>1607</v>
      </c>
      <c r="AM39" s="6" t="s">
        <v>1607</v>
      </c>
      <c r="AN39" s="6" t="s">
        <v>1605</v>
      </c>
      <c r="AO39" s="6" t="s">
        <v>1607</v>
      </c>
      <c r="AP39" s="6" t="s">
        <v>1605</v>
      </c>
      <c r="AQ39" s="6" t="s">
        <v>1607</v>
      </c>
      <c r="AR39" s="6" t="s">
        <v>1605</v>
      </c>
      <c r="AS39" s="6" t="s">
        <v>1605</v>
      </c>
      <c r="AT39" s="6" t="s">
        <v>1605</v>
      </c>
      <c r="AU39" s="6" t="s">
        <v>1605</v>
      </c>
      <c r="AV39" s="6" t="s">
        <v>1605</v>
      </c>
      <c r="AW39" s="6" t="s">
        <v>1607</v>
      </c>
      <c r="AX39" s="6" t="s">
        <v>1607</v>
      </c>
      <c r="AY39" s="6" t="s">
        <v>1607</v>
      </c>
      <c r="AZ39" s="6" t="s">
        <v>1318</v>
      </c>
      <c r="BA39" s="6">
        <v>152092453.19999999</v>
      </c>
      <c r="BB39" s="6">
        <v>96.722875999999999</v>
      </c>
      <c r="BC39" s="6" t="s">
        <v>1608</v>
      </c>
      <c r="BD39" s="6">
        <v>94.488189000000006</v>
      </c>
      <c r="BE39" s="6">
        <v>620016</v>
      </c>
      <c r="BF39" s="6">
        <v>95830790708</v>
      </c>
      <c r="BG39" s="6">
        <v>29547387</v>
      </c>
      <c r="BH39" s="6">
        <v>1087.7556179999999</v>
      </c>
      <c r="BI39" s="6">
        <v>48</v>
      </c>
      <c r="BJ39" s="6">
        <v>339</v>
      </c>
      <c r="BK39" s="6">
        <v>48339</v>
      </c>
      <c r="BL39" s="6">
        <v>514</v>
      </c>
      <c r="BM39" s="6">
        <v>514</v>
      </c>
      <c r="BN39" s="6">
        <v>0</v>
      </c>
      <c r="BO39" s="6">
        <v>323212.37709999998</v>
      </c>
      <c r="BP39" s="6">
        <v>3753946355</v>
      </c>
      <c r="BQ39" s="6" t="str">
        <f>VLOOKUP(C39,Census_Bureau_Regions_and_Divis!$A$1:$E$52,4,FALSE)</f>
        <v>South</v>
      </c>
      <c r="BR39" s="6" t="str">
        <f>VLOOKUP(C39,Census_Bureau_Regions_and_Divis!$A$1:$E$52,5,FALSE)</f>
        <v>West South Central</v>
      </c>
      <c r="BS39" s="8"/>
    </row>
    <row r="40" spans="1:71" x14ac:dyDescent="0.35">
      <c r="A40" s="6">
        <v>242</v>
      </c>
      <c r="B40" s="6" t="s">
        <v>1600</v>
      </c>
      <c r="C40" s="6" t="s">
        <v>1170</v>
      </c>
      <c r="D40" s="6" t="s">
        <v>1762</v>
      </c>
      <c r="E40" s="6" t="s">
        <v>1172</v>
      </c>
      <c r="F40" s="6">
        <v>78073</v>
      </c>
      <c r="G40" s="6" t="s">
        <v>1763</v>
      </c>
      <c r="H40" s="6" t="s">
        <v>1764</v>
      </c>
      <c r="I40" s="6">
        <v>29.31101</v>
      </c>
      <c r="J40" s="6">
        <v>-98.617825999999994</v>
      </c>
      <c r="K40" s="6">
        <v>91</v>
      </c>
      <c r="L40" s="6">
        <v>6</v>
      </c>
      <c r="M40" s="6" t="s">
        <v>1604</v>
      </c>
      <c r="N40" s="6">
        <v>2.7589999999999999</v>
      </c>
      <c r="O40" s="6">
        <v>3.2090000000000001</v>
      </c>
      <c r="P40" s="6">
        <v>3.5590000000000002</v>
      </c>
      <c r="Q40" s="6">
        <v>3.149</v>
      </c>
      <c r="R40" s="6" t="s">
        <v>1604</v>
      </c>
      <c r="S40" s="6" t="s">
        <v>1605</v>
      </c>
      <c r="T40" s="6" t="s">
        <v>1605</v>
      </c>
      <c r="U40" s="6" t="s">
        <v>1604</v>
      </c>
      <c r="V40" s="6" t="s">
        <v>1604</v>
      </c>
      <c r="W40" s="6" t="s">
        <v>1604</v>
      </c>
      <c r="X40" s="6" t="s">
        <v>1604</v>
      </c>
      <c r="Y40" s="6"/>
      <c r="Z40" s="6" t="s">
        <v>1604</v>
      </c>
      <c r="AA40" s="6" t="s">
        <v>1605</v>
      </c>
      <c r="AB40" s="6" t="s">
        <v>1605</v>
      </c>
      <c r="AC40" s="6" t="s">
        <v>1604</v>
      </c>
      <c r="AD40" s="6" t="s">
        <v>1605</v>
      </c>
      <c r="AE40" s="6" t="s">
        <v>1605</v>
      </c>
      <c r="AF40" s="6" t="s">
        <v>1660</v>
      </c>
      <c r="AG40" s="6" t="s">
        <v>1605</v>
      </c>
      <c r="AH40" s="6" t="s">
        <v>1605</v>
      </c>
      <c r="AI40" s="6" t="s">
        <v>1605</v>
      </c>
      <c r="AJ40" s="6" t="s">
        <v>1605</v>
      </c>
      <c r="AK40" s="6" t="s">
        <v>1607</v>
      </c>
      <c r="AL40" s="6" t="s">
        <v>1607</v>
      </c>
      <c r="AM40" s="6" t="s">
        <v>1607</v>
      </c>
      <c r="AN40" s="6" t="s">
        <v>1605</v>
      </c>
      <c r="AO40" s="6" t="s">
        <v>1607</v>
      </c>
      <c r="AP40" s="6" t="s">
        <v>1605</v>
      </c>
      <c r="AQ40" s="6" t="s">
        <v>1607</v>
      </c>
      <c r="AR40" s="6" t="s">
        <v>1605</v>
      </c>
      <c r="AS40" s="6" t="s">
        <v>1605</v>
      </c>
      <c r="AT40" s="6" t="s">
        <v>1605</v>
      </c>
      <c r="AU40" s="6" t="s">
        <v>1605</v>
      </c>
      <c r="AV40" s="6" t="s">
        <v>1605</v>
      </c>
      <c r="AW40" s="6" t="s">
        <v>1607</v>
      </c>
      <c r="AX40" s="6" t="s">
        <v>1607</v>
      </c>
      <c r="AY40" s="6" t="s">
        <v>1607</v>
      </c>
      <c r="AZ40" s="6" t="s">
        <v>1169</v>
      </c>
      <c r="BA40" s="6">
        <v>250804252.40000001</v>
      </c>
      <c r="BB40" s="6">
        <v>98.281896000000003</v>
      </c>
      <c r="BC40" s="6" t="s">
        <v>1608</v>
      </c>
      <c r="BD40" s="6">
        <v>96.456693000000001</v>
      </c>
      <c r="BE40" s="6">
        <v>2007298</v>
      </c>
      <c r="BF40" s="7" t="s">
        <v>1765</v>
      </c>
      <c r="BG40" s="6">
        <v>77862185</v>
      </c>
      <c r="BH40" s="6">
        <v>1268.7540100000001</v>
      </c>
      <c r="BI40" s="6">
        <v>48</v>
      </c>
      <c r="BJ40" s="6">
        <v>29</v>
      </c>
      <c r="BK40" s="6">
        <v>48029</v>
      </c>
      <c r="BL40" s="6">
        <v>524</v>
      </c>
      <c r="BM40" s="6">
        <v>524</v>
      </c>
      <c r="BN40" s="6">
        <v>0</v>
      </c>
      <c r="BO40" s="6">
        <v>327942.08740000002</v>
      </c>
      <c r="BP40" s="6">
        <v>4305236303</v>
      </c>
      <c r="BQ40" s="6" t="str">
        <f>VLOOKUP(C40,Census_Bureau_Regions_and_Divis!$A$1:$E$52,4,FALSE)</f>
        <v>South</v>
      </c>
      <c r="BR40" s="6" t="str">
        <f>VLOOKUP(C40,Census_Bureau_Regions_and_Divis!$A$1:$E$52,5,FALSE)</f>
        <v>West South Central</v>
      </c>
      <c r="BS40" s="8"/>
    </row>
    <row r="41" spans="1:71" x14ac:dyDescent="0.35">
      <c r="A41" s="6">
        <v>362</v>
      </c>
      <c r="B41" s="6" t="s">
        <v>1600</v>
      </c>
      <c r="C41" s="6" t="s">
        <v>1156</v>
      </c>
      <c r="D41" s="6" t="s">
        <v>1766</v>
      </c>
      <c r="E41" s="6" t="s">
        <v>1345</v>
      </c>
      <c r="F41" s="6">
        <v>70668</v>
      </c>
      <c r="G41" s="6" t="s">
        <v>1767</v>
      </c>
      <c r="H41" s="6" t="s">
        <v>1768</v>
      </c>
      <c r="I41" s="6">
        <v>30.172920000000001</v>
      </c>
      <c r="J41" s="6">
        <v>-93.588120000000004</v>
      </c>
      <c r="K41" s="6">
        <v>126</v>
      </c>
      <c r="L41" s="6">
        <v>7</v>
      </c>
      <c r="M41" s="6" t="s">
        <v>1604</v>
      </c>
      <c r="N41" s="6">
        <v>2.6989999999999998</v>
      </c>
      <c r="O41" s="6">
        <v>3.0289999999999999</v>
      </c>
      <c r="P41" s="6">
        <v>3.379</v>
      </c>
      <c r="Q41" s="6">
        <v>3.3889999999999998</v>
      </c>
      <c r="R41" s="6" t="s">
        <v>1604</v>
      </c>
      <c r="S41" s="6" t="s">
        <v>1604</v>
      </c>
      <c r="T41" s="6" t="s">
        <v>1604</v>
      </c>
      <c r="U41" s="6" t="s">
        <v>1604</v>
      </c>
      <c r="V41" s="6" t="s">
        <v>1604</v>
      </c>
      <c r="W41" s="6" t="s">
        <v>1604</v>
      </c>
      <c r="X41" s="6" t="s">
        <v>1604</v>
      </c>
      <c r="Y41" s="6"/>
      <c r="Z41" s="6" t="s">
        <v>1604</v>
      </c>
      <c r="AA41" s="6" t="s">
        <v>1605</v>
      </c>
      <c r="AB41" s="6" t="s">
        <v>1605</v>
      </c>
      <c r="AC41" s="6" t="s">
        <v>1604</v>
      </c>
      <c r="AD41" s="6" t="s">
        <v>1605</v>
      </c>
      <c r="AE41" s="6" t="s">
        <v>1605</v>
      </c>
      <c r="AF41" s="6" t="s">
        <v>1706</v>
      </c>
      <c r="AG41" s="6" t="s">
        <v>1605</v>
      </c>
      <c r="AH41" s="6" t="s">
        <v>1605</v>
      </c>
      <c r="AI41" s="6" t="s">
        <v>1605</v>
      </c>
      <c r="AJ41" s="6" t="s">
        <v>1605</v>
      </c>
      <c r="AK41" s="6" t="s">
        <v>1607</v>
      </c>
      <c r="AL41" s="6" t="s">
        <v>1607</v>
      </c>
      <c r="AM41" s="6" t="s">
        <v>1607</v>
      </c>
      <c r="AN41" s="6" t="s">
        <v>1605</v>
      </c>
      <c r="AO41" s="6" t="s">
        <v>1607</v>
      </c>
      <c r="AP41" s="6" t="s">
        <v>1605</v>
      </c>
      <c r="AQ41" s="6" t="s">
        <v>1607</v>
      </c>
      <c r="AR41" s="6" t="s">
        <v>1605</v>
      </c>
      <c r="AS41" s="6" t="s">
        <v>1605</v>
      </c>
      <c r="AT41" s="6" t="s">
        <v>1605</v>
      </c>
      <c r="AU41" s="6" t="s">
        <v>1605</v>
      </c>
      <c r="AV41" s="6" t="s">
        <v>1605</v>
      </c>
      <c r="AW41" s="6" t="s">
        <v>1607</v>
      </c>
      <c r="AX41" s="6" t="s">
        <v>1607</v>
      </c>
      <c r="AY41" s="6" t="s">
        <v>1607</v>
      </c>
      <c r="AZ41" s="6" t="s">
        <v>1344</v>
      </c>
      <c r="BA41" s="6">
        <v>159546984.30000001</v>
      </c>
      <c r="BB41" s="6">
        <v>96.913776999999996</v>
      </c>
      <c r="BC41" s="6" t="s">
        <v>1608</v>
      </c>
      <c r="BD41" s="6">
        <v>92.1875</v>
      </c>
      <c r="BE41" s="6">
        <v>216652</v>
      </c>
      <c r="BF41" s="6">
        <v>42279240426</v>
      </c>
      <c r="BG41" s="6">
        <v>29560204</v>
      </c>
      <c r="BH41" s="6">
        <v>1105.210274</v>
      </c>
      <c r="BI41" s="6">
        <v>22</v>
      </c>
      <c r="BJ41" s="6">
        <v>19</v>
      </c>
      <c r="BK41" s="6">
        <v>22019</v>
      </c>
      <c r="BL41" s="6">
        <v>531</v>
      </c>
      <c r="BM41" s="6">
        <v>531</v>
      </c>
      <c r="BN41" s="6">
        <v>0</v>
      </c>
      <c r="BO41" s="6">
        <v>364229.99190000002</v>
      </c>
      <c r="BP41" s="6">
        <v>3808727566</v>
      </c>
      <c r="BQ41" s="6" t="str">
        <f>VLOOKUP(C41,Census_Bureau_Regions_and_Divis!$A$1:$E$52,4,FALSE)</f>
        <v>South</v>
      </c>
      <c r="BR41" s="6" t="str">
        <f>VLOOKUP(C41,Census_Bureau_Regions_and_Divis!$A$1:$E$52,5,FALSE)</f>
        <v>West South Central</v>
      </c>
      <c r="BS41" s="8"/>
    </row>
    <row r="42" spans="1:71" x14ac:dyDescent="0.35">
      <c r="A42" s="6">
        <v>243</v>
      </c>
      <c r="B42" s="6" t="s">
        <v>1600</v>
      </c>
      <c r="C42" s="6" t="s">
        <v>1156</v>
      </c>
      <c r="D42" s="6" t="s">
        <v>1769</v>
      </c>
      <c r="E42" s="6" t="s">
        <v>1345</v>
      </c>
      <c r="F42" s="6">
        <v>70647</v>
      </c>
      <c r="G42" s="6" t="s">
        <v>1770</v>
      </c>
      <c r="H42" s="6" t="s">
        <v>1771</v>
      </c>
      <c r="I42" s="6">
        <v>30.253126999999999</v>
      </c>
      <c r="J42" s="6">
        <v>-93.013108000000003</v>
      </c>
      <c r="K42" s="6">
        <v>70</v>
      </c>
      <c r="L42" s="6">
        <v>8</v>
      </c>
      <c r="M42" s="6" t="s">
        <v>1604</v>
      </c>
      <c r="N42" s="6">
        <v>2.6989999999999998</v>
      </c>
      <c r="O42" s="6">
        <v>3.1989999999999998</v>
      </c>
      <c r="P42" s="6">
        <v>3.5489999999999999</v>
      </c>
      <c r="Q42" s="6">
        <v>3.4889999999999999</v>
      </c>
      <c r="R42" s="6" t="s">
        <v>1604</v>
      </c>
      <c r="S42" s="6" t="s">
        <v>1605</v>
      </c>
      <c r="T42" s="6" t="s">
        <v>1604</v>
      </c>
      <c r="U42" s="6" t="s">
        <v>1604</v>
      </c>
      <c r="V42" s="6" t="s">
        <v>1604</v>
      </c>
      <c r="W42" s="6" t="s">
        <v>1604</v>
      </c>
      <c r="X42" s="6" t="s">
        <v>1604</v>
      </c>
      <c r="Y42" s="6"/>
      <c r="Z42" s="6" t="s">
        <v>1604</v>
      </c>
      <c r="AA42" s="6" t="s">
        <v>1605</v>
      </c>
      <c r="AB42" s="6" t="s">
        <v>1605</v>
      </c>
      <c r="AC42" s="6" t="s">
        <v>1604</v>
      </c>
      <c r="AD42" s="6" t="s">
        <v>1604</v>
      </c>
      <c r="AE42" s="6" t="s">
        <v>1605</v>
      </c>
      <c r="AF42" s="6" t="s">
        <v>1758</v>
      </c>
      <c r="AG42" s="6" t="s">
        <v>1605</v>
      </c>
      <c r="AH42" s="6" t="s">
        <v>1605</v>
      </c>
      <c r="AI42" s="6" t="s">
        <v>1605</v>
      </c>
      <c r="AJ42" s="6" t="s">
        <v>1605</v>
      </c>
      <c r="AK42" s="6" t="s">
        <v>1607</v>
      </c>
      <c r="AL42" s="6" t="s">
        <v>1607</v>
      </c>
      <c r="AM42" s="6" t="s">
        <v>1607</v>
      </c>
      <c r="AN42" s="6" t="s">
        <v>1605</v>
      </c>
      <c r="AO42" s="6" t="s">
        <v>1607</v>
      </c>
      <c r="AP42" s="6" t="s">
        <v>1605</v>
      </c>
      <c r="AQ42" s="6" t="s">
        <v>1607</v>
      </c>
      <c r="AR42" s="6" t="s">
        <v>1605</v>
      </c>
      <c r="AS42" s="6" t="s">
        <v>1605</v>
      </c>
      <c r="AT42" s="6" t="s">
        <v>1605</v>
      </c>
      <c r="AU42" s="6" t="s">
        <v>1605</v>
      </c>
      <c r="AV42" s="6" t="s">
        <v>1605</v>
      </c>
      <c r="AW42" s="6" t="s">
        <v>1607</v>
      </c>
      <c r="AX42" s="6" t="s">
        <v>1607</v>
      </c>
      <c r="AY42" s="6" t="s">
        <v>1607</v>
      </c>
      <c r="AZ42" s="6" t="s">
        <v>1344</v>
      </c>
      <c r="BA42" s="6">
        <v>159546984.30000001</v>
      </c>
      <c r="BB42" s="6">
        <v>96.913776999999996</v>
      </c>
      <c r="BC42" s="6" t="s">
        <v>1608</v>
      </c>
      <c r="BD42" s="6">
        <v>92.1875</v>
      </c>
      <c r="BE42" s="6">
        <v>216652</v>
      </c>
      <c r="BF42" s="6">
        <v>42279240426</v>
      </c>
      <c r="BG42" s="6">
        <v>29560204</v>
      </c>
      <c r="BH42" s="6">
        <v>1105.210274</v>
      </c>
      <c r="BI42" s="6">
        <v>22</v>
      </c>
      <c r="BJ42" s="6">
        <v>19</v>
      </c>
      <c r="BK42" s="6">
        <v>22019</v>
      </c>
      <c r="BL42" s="6">
        <v>532</v>
      </c>
      <c r="BM42" s="6">
        <v>532</v>
      </c>
      <c r="BN42" s="6">
        <v>0</v>
      </c>
      <c r="BO42" s="6">
        <v>364229.99190000002</v>
      </c>
      <c r="BP42" s="6">
        <v>3808727566</v>
      </c>
      <c r="BQ42" s="6" t="str">
        <f>VLOOKUP(C42,Census_Bureau_Regions_and_Divis!$A$1:$E$52,4,FALSE)</f>
        <v>South</v>
      </c>
      <c r="BR42" s="6" t="str">
        <f>VLOOKUP(C42,Census_Bureau_Regions_and_Divis!$A$1:$E$52,5,FALSE)</f>
        <v>West South Central</v>
      </c>
      <c r="BS42" s="8"/>
    </row>
    <row r="43" spans="1:71" x14ac:dyDescent="0.35">
      <c r="A43" s="6">
        <v>696</v>
      </c>
      <c r="B43" s="6" t="s">
        <v>1600</v>
      </c>
      <c r="C43" s="6" t="s">
        <v>1170</v>
      </c>
      <c r="D43" s="6" t="s">
        <v>1772</v>
      </c>
      <c r="E43" s="6" t="s">
        <v>1305</v>
      </c>
      <c r="F43" s="6">
        <v>77713</v>
      </c>
      <c r="G43" s="6" t="s">
        <v>1773</v>
      </c>
      <c r="H43" s="6" t="s">
        <v>1774</v>
      </c>
      <c r="I43" s="6">
        <v>29.989270999999999</v>
      </c>
      <c r="J43" s="6">
        <v>-94.211571000000006</v>
      </c>
      <c r="K43" s="6">
        <v>115</v>
      </c>
      <c r="L43" s="6">
        <v>10</v>
      </c>
      <c r="M43" s="6" t="s">
        <v>1604</v>
      </c>
      <c r="N43" s="6">
        <v>2.379</v>
      </c>
      <c r="O43" s="6">
        <v>2.8290000000000002</v>
      </c>
      <c r="P43" s="6">
        <v>3.1789999999999998</v>
      </c>
      <c r="Q43" s="6">
        <v>3.3889999999999998</v>
      </c>
      <c r="R43" s="6" t="s">
        <v>1604</v>
      </c>
      <c r="S43" s="6" t="s">
        <v>1605</v>
      </c>
      <c r="T43" s="6" t="s">
        <v>1604</v>
      </c>
      <c r="U43" s="6" t="s">
        <v>1604</v>
      </c>
      <c r="V43" s="6" t="s">
        <v>1604</v>
      </c>
      <c r="W43" s="6" t="s">
        <v>1604</v>
      </c>
      <c r="X43" s="6" t="s">
        <v>1604</v>
      </c>
      <c r="Y43" s="6"/>
      <c r="Z43" s="6" t="s">
        <v>1604</v>
      </c>
      <c r="AA43" s="6" t="s">
        <v>1605</v>
      </c>
      <c r="AB43" s="6" t="s">
        <v>1605</v>
      </c>
      <c r="AC43" s="6" t="s">
        <v>1604</v>
      </c>
      <c r="AD43" s="6" t="s">
        <v>1605</v>
      </c>
      <c r="AE43" s="6" t="s">
        <v>1605</v>
      </c>
      <c r="AF43" s="6" t="s">
        <v>1775</v>
      </c>
      <c r="AG43" s="6" t="s">
        <v>1605</v>
      </c>
      <c r="AH43" s="6" t="s">
        <v>1605</v>
      </c>
      <c r="AI43" s="6" t="s">
        <v>1605</v>
      </c>
      <c r="AJ43" s="6" t="s">
        <v>1605</v>
      </c>
      <c r="AK43" s="6" t="s">
        <v>1607</v>
      </c>
      <c r="AL43" s="6" t="s">
        <v>1607</v>
      </c>
      <c r="AM43" s="6" t="s">
        <v>1607</v>
      </c>
      <c r="AN43" s="6" t="s">
        <v>1605</v>
      </c>
      <c r="AO43" s="6" t="s">
        <v>1607</v>
      </c>
      <c r="AP43" s="6" t="s">
        <v>1605</v>
      </c>
      <c r="AQ43" s="6" t="s">
        <v>1607</v>
      </c>
      <c r="AR43" s="6" t="s">
        <v>1605</v>
      </c>
      <c r="AS43" s="6" t="s">
        <v>1605</v>
      </c>
      <c r="AT43" s="6" t="s">
        <v>1605</v>
      </c>
      <c r="AU43" s="6" t="s">
        <v>1605</v>
      </c>
      <c r="AV43" s="6" t="s">
        <v>1605</v>
      </c>
      <c r="AW43" s="6" t="s">
        <v>1607</v>
      </c>
      <c r="AX43" s="6" t="s">
        <v>1607</v>
      </c>
      <c r="AY43" s="6" t="s">
        <v>1607</v>
      </c>
      <c r="AZ43" s="6" t="s">
        <v>1388</v>
      </c>
      <c r="BA43" s="6">
        <v>214980067.80000001</v>
      </c>
      <c r="BB43" s="6">
        <v>97.741011999999998</v>
      </c>
      <c r="BC43" s="6" t="s">
        <v>1608</v>
      </c>
      <c r="BD43" s="6">
        <v>95.669291000000001</v>
      </c>
      <c r="BE43" s="6">
        <v>256386</v>
      </c>
      <c r="BF43" s="6">
        <v>38549011535</v>
      </c>
      <c r="BG43" s="6">
        <v>37069602</v>
      </c>
      <c r="BH43" s="6">
        <v>1123.8840210000001</v>
      </c>
      <c r="BI43" s="6">
        <v>48</v>
      </c>
      <c r="BJ43" s="6">
        <v>245</v>
      </c>
      <c r="BK43" s="6">
        <v>48245</v>
      </c>
      <c r="BL43" s="6">
        <v>535</v>
      </c>
      <c r="BM43" s="6">
        <v>535</v>
      </c>
      <c r="BN43" s="6">
        <v>0</v>
      </c>
      <c r="BO43" s="6">
        <v>330599.86359999998</v>
      </c>
      <c r="BP43" s="6">
        <v>3413461370</v>
      </c>
      <c r="BQ43" s="6" t="str">
        <f>VLOOKUP(C43,Census_Bureau_Regions_and_Divis!$A$1:$E$52,4,FALSE)</f>
        <v>South</v>
      </c>
      <c r="BR43" s="6" t="str">
        <f>VLOOKUP(C43,Census_Bureau_Regions_and_Divis!$A$1:$E$52,5,FALSE)</f>
        <v>West South Central</v>
      </c>
      <c r="BS43" s="8"/>
    </row>
    <row r="44" spans="1:71" x14ac:dyDescent="0.35">
      <c r="A44" s="6">
        <v>401</v>
      </c>
      <c r="B44" s="6" t="s">
        <v>1600</v>
      </c>
      <c r="C44" s="6" t="s">
        <v>1170</v>
      </c>
      <c r="D44" s="6" t="s">
        <v>1776</v>
      </c>
      <c r="E44" s="6" t="s">
        <v>1217</v>
      </c>
      <c r="F44" s="6">
        <v>77521</v>
      </c>
      <c r="G44" s="6" t="s">
        <v>1777</v>
      </c>
      <c r="H44" s="6" t="s">
        <v>1778</v>
      </c>
      <c r="I44" s="6">
        <v>29.797962999999999</v>
      </c>
      <c r="J44" s="6">
        <v>-95.032623000000001</v>
      </c>
      <c r="K44" s="6">
        <v>160</v>
      </c>
      <c r="L44" s="6">
        <v>11</v>
      </c>
      <c r="M44" s="6" t="s">
        <v>1604</v>
      </c>
      <c r="N44" s="6">
        <v>2.359</v>
      </c>
      <c r="O44" s="6">
        <v>2.8090000000000002</v>
      </c>
      <c r="P44" s="6">
        <v>3.1589999999999998</v>
      </c>
      <c r="Q44" s="6">
        <v>3.3889999999999998</v>
      </c>
      <c r="R44" s="6" t="s">
        <v>1604</v>
      </c>
      <c r="S44" s="6" t="s">
        <v>1604</v>
      </c>
      <c r="T44" s="6" t="s">
        <v>1604</v>
      </c>
      <c r="U44" s="6" t="s">
        <v>1604</v>
      </c>
      <c r="V44" s="6" t="s">
        <v>1604</v>
      </c>
      <c r="W44" s="6" t="s">
        <v>1604</v>
      </c>
      <c r="X44" s="6" t="s">
        <v>1604</v>
      </c>
      <c r="Y44" s="6"/>
      <c r="Z44" s="6" t="s">
        <v>1604</v>
      </c>
      <c r="AA44" s="6" t="s">
        <v>1605</v>
      </c>
      <c r="AB44" s="6" t="s">
        <v>1605</v>
      </c>
      <c r="AC44" s="6" t="s">
        <v>1604</v>
      </c>
      <c r="AD44" s="6" t="s">
        <v>1604</v>
      </c>
      <c r="AE44" s="6" t="s">
        <v>1605</v>
      </c>
      <c r="AF44" s="6" t="s">
        <v>1779</v>
      </c>
      <c r="AG44" s="6" t="s">
        <v>1605</v>
      </c>
      <c r="AH44" s="6" t="s">
        <v>1605</v>
      </c>
      <c r="AI44" s="6" t="s">
        <v>1604</v>
      </c>
      <c r="AJ44" s="6" t="s">
        <v>1604</v>
      </c>
      <c r="AK44" s="6" t="s">
        <v>1607</v>
      </c>
      <c r="AL44" s="6" t="s">
        <v>1607</v>
      </c>
      <c r="AM44" s="6" t="s">
        <v>1607</v>
      </c>
      <c r="AN44" s="6" t="s">
        <v>1605</v>
      </c>
      <c r="AO44" s="6" t="s">
        <v>1607</v>
      </c>
      <c r="AP44" s="6" t="s">
        <v>1607</v>
      </c>
      <c r="AQ44" s="6" t="s">
        <v>1607</v>
      </c>
      <c r="AR44" s="6" t="s">
        <v>1607</v>
      </c>
      <c r="AS44" s="6" t="s">
        <v>1605</v>
      </c>
      <c r="AT44" s="6" t="s">
        <v>1607</v>
      </c>
      <c r="AU44" s="6" t="s">
        <v>1605</v>
      </c>
      <c r="AV44" s="6" t="s">
        <v>1605</v>
      </c>
      <c r="AW44" s="6" t="s">
        <v>1607</v>
      </c>
      <c r="AX44" s="6" t="s">
        <v>1607</v>
      </c>
      <c r="AY44" s="6" t="s">
        <v>1607</v>
      </c>
      <c r="AZ44" s="6" t="s">
        <v>1216</v>
      </c>
      <c r="BA44" s="6">
        <v>2940135130</v>
      </c>
      <c r="BB44" s="6">
        <v>99.968182999999996</v>
      </c>
      <c r="BC44" s="6" t="s">
        <v>1670</v>
      </c>
      <c r="BD44" s="6">
        <v>100</v>
      </c>
      <c r="BE44" s="6">
        <v>4726200</v>
      </c>
      <c r="BF44" s="7" t="s">
        <v>1780</v>
      </c>
      <c r="BG44" s="6">
        <v>58019785</v>
      </c>
      <c r="BH44" s="6">
        <v>1795.344568</v>
      </c>
      <c r="BI44" s="6">
        <v>48</v>
      </c>
      <c r="BJ44" s="6">
        <v>201</v>
      </c>
      <c r="BK44" s="6">
        <v>48201</v>
      </c>
      <c r="BL44" s="6">
        <v>536</v>
      </c>
      <c r="BM44" s="6">
        <v>536</v>
      </c>
      <c r="BN44" s="6">
        <v>0</v>
      </c>
      <c r="BO44" s="6">
        <v>595661.19380000001</v>
      </c>
      <c r="BP44" s="6">
        <v>6111954069</v>
      </c>
      <c r="BQ44" s="6" t="str">
        <f>VLOOKUP(C44,Census_Bureau_Regions_and_Divis!$A$1:$E$52,4,FALSE)</f>
        <v>South</v>
      </c>
      <c r="BR44" s="6" t="str">
        <f>VLOOKUP(C44,Census_Bureau_Regions_and_Divis!$A$1:$E$52,5,FALSE)</f>
        <v>West South Central</v>
      </c>
      <c r="BS44" s="8"/>
    </row>
    <row r="45" spans="1:71" x14ac:dyDescent="0.35">
      <c r="A45" s="6">
        <v>624</v>
      </c>
      <c r="B45" s="6" t="s">
        <v>1600</v>
      </c>
      <c r="C45" s="6" t="s">
        <v>1303</v>
      </c>
      <c r="D45" s="6" t="s">
        <v>1781</v>
      </c>
      <c r="E45" s="6" t="s">
        <v>1315</v>
      </c>
      <c r="F45" s="6">
        <v>36612</v>
      </c>
      <c r="G45" s="6" t="s">
        <v>1782</v>
      </c>
      <c r="H45" s="6" t="s">
        <v>1783</v>
      </c>
      <c r="I45" s="6">
        <v>30.742000000000001</v>
      </c>
      <c r="J45" s="6">
        <v>-88.110799999999998</v>
      </c>
      <c r="K45" s="6">
        <v>73</v>
      </c>
      <c r="L45" s="6">
        <v>7</v>
      </c>
      <c r="M45" s="6" t="s">
        <v>1604</v>
      </c>
      <c r="N45" s="6">
        <v>2.7290000000000001</v>
      </c>
      <c r="O45" s="6">
        <v>3.1789999999999998</v>
      </c>
      <c r="P45" s="6">
        <v>3.5289999999999999</v>
      </c>
      <c r="Q45" s="6">
        <v>3.3889999999999998</v>
      </c>
      <c r="R45" s="6" t="s">
        <v>1604</v>
      </c>
      <c r="S45" s="6" t="s">
        <v>1605</v>
      </c>
      <c r="T45" s="6" t="s">
        <v>1604</v>
      </c>
      <c r="U45" s="6" t="s">
        <v>1604</v>
      </c>
      <c r="V45" s="6" t="s">
        <v>1604</v>
      </c>
      <c r="W45" s="6" t="s">
        <v>1604</v>
      </c>
      <c r="X45" s="6" t="s">
        <v>1604</v>
      </c>
      <c r="Y45" s="6"/>
      <c r="Z45" s="6" t="s">
        <v>1604</v>
      </c>
      <c r="AA45" s="6" t="s">
        <v>1605</v>
      </c>
      <c r="AB45" s="6" t="s">
        <v>1605</v>
      </c>
      <c r="AC45" s="6" t="s">
        <v>1604</v>
      </c>
      <c r="AD45" s="6" t="s">
        <v>1605</v>
      </c>
      <c r="AE45" s="6" t="s">
        <v>1605</v>
      </c>
      <c r="AF45" s="6" t="s">
        <v>1784</v>
      </c>
      <c r="AG45" s="6" t="s">
        <v>1605</v>
      </c>
      <c r="AH45" s="6" t="s">
        <v>1605</v>
      </c>
      <c r="AI45" s="6" t="s">
        <v>1605</v>
      </c>
      <c r="AJ45" s="6" t="s">
        <v>1605</v>
      </c>
      <c r="AK45" s="6" t="s">
        <v>1607</v>
      </c>
      <c r="AL45" s="6" t="s">
        <v>1607</v>
      </c>
      <c r="AM45" s="6" t="s">
        <v>1607</v>
      </c>
      <c r="AN45" s="6" t="s">
        <v>1605</v>
      </c>
      <c r="AO45" s="6" t="s">
        <v>1607</v>
      </c>
      <c r="AP45" s="6" t="s">
        <v>1605</v>
      </c>
      <c r="AQ45" s="6" t="s">
        <v>1607</v>
      </c>
      <c r="AR45" s="6" t="s">
        <v>1605</v>
      </c>
      <c r="AS45" s="6" t="s">
        <v>1605</v>
      </c>
      <c r="AT45" s="6" t="s">
        <v>1605</v>
      </c>
      <c r="AU45" s="6" t="s">
        <v>1605</v>
      </c>
      <c r="AV45" s="6" t="s">
        <v>1605</v>
      </c>
      <c r="AW45" s="6" t="s">
        <v>1607</v>
      </c>
      <c r="AX45" s="6" t="s">
        <v>1607</v>
      </c>
      <c r="AY45" s="6" t="s">
        <v>1607</v>
      </c>
      <c r="AZ45" s="6" t="s">
        <v>1314</v>
      </c>
      <c r="BA45" s="6">
        <v>319033182.19999999</v>
      </c>
      <c r="BB45" s="6">
        <v>98.790964000000002</v>
      </c>
      <c r="BC45" s="6" t="s">
        <v>1608</v>
      </c>
      <c r="BD45" s="6">
        <v>100</v>
      </c>
      <c r="BE45" s="6">
        <v>414514</v>
      </c>
      <c r="BF45" s="6">
        <v>76023019218</v>
      </c>
      <c r="BG45" s="6">
        <v>103890465</v>
      </c>
      <c r="BH45" s="6">
        <v>1660.6493720000001</v>
      </c>
      <c r="BI45" s="6">
        <v>1</v>
      </c>
      <c r="BJ45" s="6">
        <v>97</v>
      </c>
      <c r="BK45" s="6">
        <v>1097</v>
      </c>
      <c r="BL45" s="6">
        <v>537</v>
      </c>
      <c r="BM45" s="6">
        <v>537</v>
      </c>
      <c r="BN45" s="6">
        <v>0</v>
      </c>
      <c r="BO45" s="6">
        <v>667076.13190000004</v>
      </c>
      <c r="BP45" s="6">
        <v>4417924852</v>
      </c>
      <c r="BQ45" s="6" t="str">
        <f>VLOOKUP(C45,Census_Bureau_Regions_and_Divis!$A$1:$E$52,4,FALSE)</f>
        <v>South</v>
      </c>
      <c r="BR45" s="6" t="str">
        <f>VLOOKUP(C45,Census_Bureau_Regions_and_Divis!$A$1:$E$52,5,FALSE)</f>
        <v>East South Central</v>
      </c>
      <c r="BS45" s="8"/>
    </row>
    <row r="46" spans="1:71" x14ac:dyDescent="0.35">
      <c r="A46" s="6">
        <v>481</v>
      </c>
      <c r="B46" s="6" t="s">
        <v>1600</v>
      </c>
      <c r="C46" s="6" t="s">
        <v>1170</v>
      </c>
      <c r="D46" s="6" t="s">
        <v>1785</v>
      </c>
      <c r="E46" s="6" t="s">
        <v>1217</v>
      </c>
      <c r="F46" s="6">
        <v>77536</v>
      </c>
      <c r="G46" s="6" t="s">
        <v>1786</v>
      </c>
      <c r="H46" s="6" t="s">
        <v>1787</v>
      </c>
      <c r="I46" s="6">
        <v>29.706999</v>
      </c>
      <c r="J46" s="6">
        <v>-95.092708000000002</v>
      </c>
      <c r="K46" s="6">
        <v>70</v>
      </c>
      <c r="L46" s="6">
        <v>7</v>
      </c>
      <c r="M46" s="6" t="s">
        <v>1604</v>
      </c>
      <c r="N46" s="6">
        <v>2.4990000000000001</v>
      </c>
      <c r="O46" s="6">
        <v>2.9489999999999998</v>
      </c>
      <c r="P46" s="6">
        <v>3.2989999999999999</v>
      </c>
      <c r="Q46" s="6">
        <v>3.3290000000000002</v>
      </c>
      <c r="R46" s="6" t="s">
        <v>1604</v>
      </c>
      <c r="S46" s="6" t="s">
        <v>1605</v>
      </c>
      <c r="T46" s="6" t="s">
        <v>1604</v>
      </c>
      <c r="U46" s="6" t="s">
        <v>1604</v>
      </c>
      <c r="V46" s="6" t="s">
        <v>1604</v>
      </c>
      <c r="W46" s="6" t="s">
        <v>1604</v>
      </c>
      <c r="X46" s="6" t="s">
        <v>1604</v>
      </c>
      <c r="Y46" s="6"/>
      <c r="Z46" s="6" t="s">
        <v>1604</v>
      </c>
      <c r="AA46" s="6" t="s">
        <v>1605</v>
      </c>
      <c r="AB46" s="6" t="s">
        <v>1605</v>
      </c>
      <c r="AC46" s="6" t="s">
        <v>1604</v>
      </c>
      <c r="AD46" s="6" t="s">
        <v>1604</v>
      </c>
      <c r="AE46" s="6" t="s">
        <v>1605</v>
      </c>
      <c r="AF46" s="6" t="s">
        <v>1788</v>
      </c>
      <c r="AG46" s="6" t="s">
        <v>1605</v>
      </c>
      <c r="AH46" s="6" t="s">
        <v>1605</v>
      </c>
      <c r="AI46" s="6" t="s">
        <v>1604</v>
      </c>
      <c r="AJ46" s="6" t="s">
        <v>1605</v>
      </c>
      <c r="AK46" s="6" t="s">
        <v>1607</v>
      </c>
      <c r="AL46" s="6" t="s">
        <v>1607</v>
      </c>
      <c r="AM46" s="6" t="s">
        <v>1607</v>
      </c>
      <c r="AN46" s="6" t="s">
        <v>1605</v>
      </c>
      <c r="AO46" s="6" t="s">
        <v>1607</v>
      </c>
      <c r="AP46" s="6" t="s">
        <v>1605</v>
      </c>
      <c r="AQ46" s="6" t="s">
        <v>1607</v>
      </c>
      <c r="AR46" s="6" t="s">
        <v>1605</v>
      </c>
      <c r="AS46" s="6" t="s">
        <v>1605</v>
      </c>
      <c r="AT46" s="6" t="s">
        <v>1605</v>
      </c>
      <c r="AU46" s="6" t="s">
        <v>1605</v>
      </c>
      <c r="AV46" s="6" t="s">
        <v>1605</v>
      </c>
      <c r="AW46" s="6" t="s">
        <v>1607</v>
      </c>
      <c r="AX46" s="6" t="s">
        <v>1607</v>
      </c>
      <c r="AY46" s="6" t="s">
        <v>1607</v>
      </c>
      <c r="AZ46" s="6" t="s">
        <v>1216</v>
      </c>
      <c r="BA46" s="6">
        <v>2940135130</v>
      </c>
      <c r="BB46" s="6">
        <v>99.968182999999996</v>
      </c>
      <c r="BC46" s="6" t="s">
        <v>1670</v>
      </c>
      <c r="BD46" s="6">
        <v>100</v>
      </c>
      <c r="BE46" s="6">
        <v>4726200</v>
      </c>
      <c r="BF46" s="7" t="s">
        <v>1780</v>
      </c>
      <c r="BG46" s="6">
        <v>58019785</v>
      </c>
      <c r="BH46" s="6">
        <v>1795.344568</v>
      </c>
      <c r="BI46" s="6">
        <v>48</v>
      </c>
      <c r="BJ46" s="6">
        <v>201</v>
      </c>
      <c r="BK46" s="6">
        <v>48201</v>
      </c>
      <c r="BL46" s="6">
        <v>539</v>
      </c>
      <c r="BM46" s="6">
        <v>539</v>
      </c>
      <c r="BN46" s="6">
        <v>0</v>
      </c>
      <c r="BO46" s="6">
        <v>595661.19380000001</v>
      </c>
      <c r="BP46" s="6">
        <v>6111954069</v>
      </c>
      <c r="BQ46" s="6" t="str">
        <f>VLOOKUP(C46,Census_Bureau_Regions_and_Divis!$A$1:$E$52,4,FALSE)</f>
        <v>South</v>
      </c>
      <c r="BR46" s="6" t="str">
        <f>VLOOKUP(C46,Census_Bureau_Regions_and_Divis!$A$1:$E$52,5,FALSE)</f>
        <v>West South Central</v>
      </c>
      <c r="BS46" s="8"/>
    </row>
    <row r="47" spans="1:71" x14ac:dyDescent="0.35">
      <c r="A47" s="6">
        <v>206</v>
      </c>
      <c r="B47" s="6" t="s">
        <v>1600</v>
      </c>
      <c r="C47" s="6" t="s">
        <v>1303</v>
      </c>
      <c r="D47" s="6" t="s">
        <v>1789</v>
      </c>
      <c r="E47" s="6" t="s">
        <v>1321</v>
      </c>
      <c r="F47" s="6">
        <v>36551</v>
      </c>
      <c r="G47" s="6" t="s">
        <v>1790</v>
      </c>
      <c r="H47" s="6" t="s">
        <v>1791</v>
      </c>
      <c r="I47" s="6">
        <v>30.654385999999999</v>
      </c>
      <c r="J47" s="6">
        <v>-87.759422000000001</v>
      </c>
      <c r="K47" s="6">
        <v>80</v>
      </c>
      <c r="L47" s="6">
        <v>6</v>
      </c>
      <c r="M47" s="6" t="s">
        <v>1604</v>
      </c>
      <c r="N47" s="6">
        <v>2.5289999999999999</v>
      </c>
      <c r="O47" s="6">
        <v>2.9790000000000001</v>
      </c>
      <c r="P47" s="6">
        <v>3.3290000000000002</v>
      </c>
      <c r="Q47" s="6">
        <v>3.5489999999999999</v>
      </c>
      <c r="R47" s="6" t="s">
        <v>1604</v>
      </c>
      <c r="S47" s="6" t="s">
        <v>1604</v>
      </c>
      <c r="T47" s="6" t="s">
        <v>1604</v>
      </c>
      <c r="U47" s="6" t="s">
        <v>1604</v>
      </c>
      <c r="V47" s="6" t="s">
        <v>1604</v>
      </c>
      <c r="W47" s="6" t="s">
        <v>1604</v>
      </c>
      <c r="X47" s="6" t="s">
        <v>1604</v>
      </c>
      <c r="Y47" s="6"/>
      <c r="Z47" s="6" t="s">
        <v>1604</v>
      </c>
      <c r="AA47" s="6" t="s">
        <v>1605</v>
      </c>
      <c r="AB47" s="6" t="s">
        <v>1605</v>
      </c>
      <c r="AC47" s="6" t="s">
        <v>1604</v>
      </c>
      <c r="AD47" s="6" t="s">
        <v>1605</v>
      </c>
      <c r="AE47" s="6" t="s">
        <v>1605</v>
      </c>
      <c r="AF47" s="6" t="s">
        <v>1706</v>
      </c>
      <c r="AG47" s="6" t="s">
        <v>1605</v>
      </c>
      <c r="AH47" s="6" t="s">
        <v>1605</v>
      </c>
      <c r="AI47" s="6" t="s">
        <v>1605</v>
      </c>
      <c r="AJ47" s="6" t="s">
        <v>1605</v>
      </c>
      <c r="AK47" s="6" t="s">
        <v>1607</v>
      </c>
      <c r="AL47" s="6" t="s">
        <v>1607</v>
      </c>
      <c r="AM47" s="6" t="s">
        <v>1607</v>
      </c>
      <c r="AN47" s="6" t="s">
        <v>1605</v>
      </c>
      <c r="AO47" s="6" t="s">
        <v>1607</v>
      </c>
      <c r="AP47" s="6" t="s">
        <v>1605</v>
      </c>
      <c r="AQ47" s="6" t="s">
        <v>1607</v>
      </c>
      <c r="AR47" s="6" t="s">
        <v>1605</v>
      </c>
      <c r="AS47" s="6" t="s">
        <v>1605</v>
      </c>
      <c r="AT47" s="6" t="s">
        <v>1605</v>
      </c>
      <c r="AU47" s="6" t="s">
        <v>1605</v>
      </c>
      <c r="AV47" s="6" t="s">
        <v>1605</v>
      </c>
      <c r="AW47" s="6" t="s">
        <v>1607</v>
      </c>
      <c r="AX47" s="6" t="s">
        <v>1607</v>
      </c>
      <c r="AY47" s="6" t="s">
        <v>1607</v>
      </c>
      <c r="AZ47" s="6" t="s">
        <v>1320</v>
      </c>
      <c r="BA47" s="6">
        <v>210632685</v>
      </c>
      <c r="BB47" s="6">
        <v>97.709194999999994</v>
      </c>
      <c r="BC47" s="6" t="s">
        <v>1608</v>
      </c>
      <c r="BD47" s="6">
        <v>98.507463000000001</v>
      </c>
      <c r="BE47" s="6">
        <v>231365</v>
      </c>
      <c r="BF47" s="6">
        <v>45968484827</v>
      </c>
      <c r="BG47" s="6">
        <v>138089013</v>
      </c>
      <c r="BH47" s="6">
        <v>2047.738775</v>
      </c>
      <c r="BI47" s="6">
        <v>1</v>
      </c>
      <c r="BJ47" s="6">
        <v>3</v>
      </c>
      <c r="BK47" s="6">
        <v>1003</v>
      </c>
      <c r="BL47" s="6">
        <v>541</v>
      </c>
      <c r="BM47" s="6">
        <v>541</v>
      </c>
      <c r="BN47" s="6">
        <v>0</v>
      </c>
      <c r="BO47" s="6">
        <v>923868.31209999998</v>
      </c>
      <c r="BP47" s="6">
        <v>5730946668</v>
      </c>
      <c r="BQ47" s="6" t="str">
        <f>VLOOKUP(C47,Census_Bureau_Regions_and_Divis!$A$1:$E$52,4,FALSE)</f>
        <v>South</v>
      </c>
      <c r="BR47" s="6" t="str">
        <f>VLOOKUP(C47,Census_Bureau_Regions_and_Divis!$A$1:$E$52,5,FALSE)</f>
        <v>East South Central</v>
      </c>
      <c r="BS47" s="8"/>
    </row>
    <row r="48" spans="1:71" x14ac:dyDescent="0.35">
      <c r="A48" s="6">
        <v>846</v>
      </c>
      <c r="B48" s="6" t="s">
        <v>1600</v>
      </c>
      <c r="C48" s="6" t="s">
        <v>1303</v>
      </c>
      <c r="D48" s="6" t="s">
        <v>1792</v>
      </c>
      <c r="E48" s="6" t="s">
        <v>1315</v>
      </c>
      <c r="F48" s="6">
        <v>36544</v>
      </c>
      <c r="G48" s="6" t="s">
        <v>1793</v>
      </c>
      <c r="H48" s="6" t="s">
        <v>1794</v>
      </c>
      <c r="I48" s="6">
        <v>30.531818999999999</v>
      </c>
      <c r="J48" s="6">
        <v>-88.237880000000004</v>
      </c>
      <c r="K48" s="6">
        <v>105</v>
      </c>
      <c r="L48" s="6">
        <v>9</v>
      </c>
      <c r="M48" s="6" t="s">
        <v>1604</v>
      </c>
      <c r="N48" s="6">
        <v>2.5590000000000002</v>
      </c>
      <c r="O48" s="6">
        <v>3.0089999999999999</v>
      </c>
      <c r="P48" s="6">
        <v>3.359</v>
      </c>
      <c r="Q48" s="6">
        <v>3.2989999999999999</v>
      </c>
      <c r="R48" s="6" t="s">
        <v>1604</v>
      </c>
      <c r="S48" s="6" t="s">
        <v>1605</v>
      </c>
      <c r="T48" s="6" t="s">
        <v>1604</v>
      </c>
      <c r="U48" s="6" t="s">
        <v>1604</v>
      </c>
      <c r="V48" s="6" t="s">
        <v>1604</v>
      </c>
      <c r="W48" s="6" t="s">
        <v>1604</v>
      </c>
      <c r="X48" s="6" t="s">
        <v>1604</v>
      </c>
      <c r="Y48" s="6"/>
      <c r="Z48" s="6" t="s">
        <v>1604</v>
      </c>
      <c r="AA48" s="6" t="s">
        <v>1605</v>
      </c>
      <c r="AB48" s="6" t="s">
        <v>1605</v>
      </c>
      <c r="AC48" s="6" t="s">
        <v>1604</v>
      </c>
      <c r="AD48" s="6" t="s">
        <v>1605</v>
      </c>
      <c r="AE48" s="6" t="s">
        <v>1605</v>
      </c>
      <c r="AF48" s="6" t="s">
        <v>1795</v>
      </c>
      <c r="AG48" s="6" t="s">
        <v>1605</v>
      </c>
      <c r="AH48" s="6" t="s">
        <v>1605</v>
      </c>
      <c r="AI48" s="6" t="s">
        <v>1605</v>
      </c>
      <c r="AJ48" s="6" t="s">
        <v>1605</v>
      </c>
      <c r="AK48" s="6" t="s">
        <v>1607</v>
      </c>
      <c r="AL48" s="6" t="s">
        <v>1607</v>
      </c>
      <c r="AM48" s="6" t="s">
        <v>1607</v>
      </c>
      <c r="AN48" s="6" t="s">
        <v>1605</v>
      </c>
      <c r="AO48" s="6" t="s">
        <v>1607</v>
      </c>
      <c r="AP48" s="6" t="s">
        <v>1605</v>
      </c>
      <c r="AQ48" s="6" t="s">
        <v>1607</v>
      </c>
      <c r="AR48" s="6" t="s">
        <v>1605</v>
      </c>
      <c r="AS48" s="6" t="s">
        <v>1605</v>
      </c>
      <c r="AT48" s="6" t="s">
        <v>1605</v>
      </c>
      <c r="AU48" s="6" t="s">
        <v>1605</v>
      </c>
      <c r="AV48" s="6" t="s">
        <v>1605</v>
      </c>
      <c r="AW48" s="6" t="s">
        <v>1607</v>
      </c>
      <c r="AX48" s="6" t="s">
        <v>1607</v>
      </c>
      <c r="AY48" s="6" t="s">
        <v>1607</v>
      </c>
      <c r="AZ48" s="6" t="s">
        <v>1314</v>
      </c>
      <c r="BA48" s="6">
        <v>319033182.19999999</v>
      </c>
      <c r="BB48" s="6">
        <v>98.790964000000002</v>
      </c>
      <c r="BC48" s="6" t="s">
        <v>1608</v>
      </c>
      <c r="BD48" s="6">
        <v>100</v>
      </c>
      <c r="BE48" s="6">
        <v>414514</v>
      </c>
      <c r="BF48" s="6">
        <v>76023019218</v>
      </c>
      <c r="BG48" s="6">
        <v>103890465</v>
      </c>
      <c r="BH48" s="6">
        <v>1660.6493720000001</v>
      </c>
      <c r="BI48" s="6">
        <v>1</v>
      </c>
      <c r="BJ48" s="6">
        <v>97</v>
      </c>
      <c r="BK48" s="6">
        <v>1097</v>
      </c>
      <c r="BL48" s="6">
        <v>545</v>
      </c>
      <c r="BM48" s="6">
        <v>545</v>
      </c>
      <c r="BN48" s="6">
        <v>0</v>
      </c>
      <c r="BO48" s="6">
        <v>667076.13190000004</v>
      </c>
      <c r="BP48" s="6">
        <v>4417924852</v>
      </c>
      <c r="BQ48" s="6" t="str">
        <f>VLOOKUP(C48,Census_Bureau_Regions_and_Divis!$A$1:$E$52,4,FALSE)</f>
        <v>South</v>
      </c>
      <c r="BR48" s="6" t="str">
        <f>VLOOKUP(C48,Census_Bureau_Regions_and_Divis!$A$1:$E$52,5,FALSE)</f>
        <v>East South Central</v>
      </c>
      <c r="BS48" s="8"/>
    </row>
    <row r="49" spans="1:71" x14ac:dyDescent="0.35">
      <c r="A49" s="6">
        <v>402</v>
      </c>
      <c r="B49" s="6" t="s">
        <v>1600</v>
      </c>
      <c r="C49" s="6" t="s">
        <v>1353</v>
      </c>
      <c r="D49" s="6" t="s">
        <v>1796</v>
      </c>
      <c r="E49" s="6" t="s">
        <v>1355</v>
      </c>
      <c r="F49" s="6">
        <v>39532</v>
      </c>
      <c r="G49" s="6" t="s">
        <v>1797</v>
      </c>
      <c r="H49" s="6" t="s">
        <v>1791</v>
      </c>
      <c r="I49" s="6">
        <v>30.452072999999999</v>
      </c>
      <c r="J49" s="6">
        <v>-88.933310000000006</v>
      </c>
      <c r="K49" s="6">
        <v>103</v>
      </c>
      <c r="L49" s="6">
        <v>9</v>
      </c>
      <c r="M49" s="6" t="s">
        <v>1604</v>
      </c>
      <c r="N49" s="6">
        <v>2.4790000000000001</v>
      </c>
      <c r="O49" s="6">
        <v>2.9289999999999998</v>
      </c>
      <c r="P49" s="6">
        <v>3.2789999999999999</v>
      </c>
      <c r="Q49" s="6">
        <v>3.3889999999999998</v>
      </c>
      <c r="R49" s="6" t="s">
        <v>1604</v>
      </c>
      <c r="S49" s="6" t="s">
        <v>1605</v>
      </c>
      <c r="T49" s="6" t="s">
        <v>1604</v>
      </c>
      <c r="U49" s="6" t="s">
        <v>1604</v>
      </c>
      <c r="V49" s="6" t="s">
        <v>1604</v>
      </c>
      <c r="W49" s="6" t="s">
        <v>1604</v>
      </c>
      <c r="X49" s="6" t="s">
        <v>1604</v>
      </c>
      <c r="Y49" s="6"/>
      <c r="Z49" s="6" t="s">
        <v>1604</v>
      </c>
      <c r="AA49" s="6" t="s">
        <v>1605</v>
      </c>
      <c r="AB49" s="6" t="s">
        <v>1605</v>
      </c>
      <c r="AC49" s="6" t="s">
        <v>1604</v>
      </c>
      <c r="AD49" s="6" t="s">
        <v>1605</v>
      </c>
      <c r="AE49" s="6" t="s">
        <v>1605</v>
      </c>
      <c r="AF49" s="6" t="s">
        <v>1655</v>
      </c>
      <c r="AG49" s="6" t="s">
        <v>1605</v>
      </c>
      <c r="AH49" s="6" t="s">
        <v>1605</v>
      </c>
      <c r="AI49" s="6" t="s">
        <v>1604</v>
      </c>
      <c r="AJ49" s="6" t="s">
        <v>1604</v>
      </c>
      <c r="AK49" s="6" t="s">
        <v>1607</v>
      </c>
      <c r="AL49" s="6" t="s">
        <v>1607</v>
      </c>
      <c r="AM49" s="6" t="s">
        <v>1607</v>
      </c>
      <c r="AN49" s="6" t="s">
        <v>1605</v>
      </c>
      <c r="AO49" s="6" t="s">
        <v>1607</v>
      </c>
      <c r="AP49" s="6" t="s">
        <v>1607</v>
      </c>
      <c r="AQ49" s="6" t="s">
        <v>1607</v>
      </c>
      <c r="AR49" s="6" t="s">
        <v>1607</v>
      </c>
      <c r="AS49" s="6" t="s">
        <v>1605</v>
      </c>
      <c r="AT49" s="6" t="s">
        <v>1607</v>
      </c>
      <c r="AU49" s="6" t="s">
        <v>1605</v>
      </c>
      <c r="AV49" s="6" t="s">
        <v>1605</v>
      </c>
      <c r="AW49" s="6" t="s">
        <v>1607</v>
      </c>
      <c r="AX49" s="6" t="s">
        <v>1607</v>
      </c>
      <c r="AY49" s="6" t="s">
        <v>1607</v>
      </c>
      <c r="AZ49" s="6" t="s">
        <v>1352</v>
      </c>
      <c r="BA49" s="6">
        <v>168790837.40000001</v>
      </c>
      <c r="BB49" s="6">
        <v>97.200126999999995</v>
      </c>
      <c r="BC49" s="6" t="s">
        <v>1608</v>
      </c>
      <c r="BD49" s="6">
        <v>100</v>
      </c>
      <c r="BE49" s="6">
        <v>208275</v>
      </c>
      <c r="BF49" s="6">
        <v>37329343811</v>
      </c>
      <c r="BG49" s="6">
        <v>3886799</v>
      </c>
      <c r="BH49" s="6">
        <v>994.62949800000001</v>
      </c>
      <c r="BI49" s="6">
        <v>28</v>
      </c>
      <c r="BJ49" s="6">
        <v>47</v>
      </c>
      <c r="BK49" s="6">
        <v>28047</v>
      </c>
      <c r="BL49" s="6">
        <v>546</v>
      </c>
      <c r="BM49" s="6">
        <v>546</v>
      </c>
      <c r="BN49" s="6">
        <v>0</v>
      </c>
      <c r="BO49" s="6">
        <v>373899.1335</v>
      </c>
      <c r="BP49" s="6">
        <v>2048943842</v>
      </c>
      <c r="BQ49" s="6" t="str">
        <f>VLOOKUP(C49,Census_Bureau_Regions_and_Divis!$A$1:$E$52,4,FALSE)</f>
        <v>South</v>
      </c>
      <c r="BR49" s="6" t="str">
        <f>VLOOKUP(C49,Census_Bureau_Regions_and_Divis!$A$1:$E$52,5,FALSE)</f>
        <v>East South Central</v>
      </c>
      <c r="BS49" s="8"/>
    </row>
    <row r="50" spans="1:71" x14ac:dyDescent="0.35">
      <c r="A50" s="6">
        <v>595</v>
      </c>
      <c r="B50" s="6" t="s">
        <v>1600</v>
      </c>
      <c r="C50" s="6" t="s">
        <v>1353</v>
      </c>
      <c r="D50" s="6" t="s">
        <v>1798</v>
      </c>
      <c r="E50" s="6" t="s">
        <v>1355</v>
      </c>
      <c r="F50" s="6">
        <v>39503</v>
      </c>
      <c r="G50" s="6" t="s">
        <v>1799</v>
      </c>
      <c r="H50" s="6" t="s">
        <v>1800</v>
      </c>
      <c r="I50" s="6">
        <v>30.419115999999999</v>
      </c>
      <c r="J50" s="6">
        <v>-89.190218000000002</v>
      </c>
      <c r="K50" s="6">
        <v>97</v>
      </c>
      <c r="L50" s="6">
        <v>9</v>
      </c>
      <c r="M50" s="6" t="s">
        <v>1604</v>
      </c>
      <c r="N50" s="6">
        <v>2.5590000000000002</v>
      </c>
      <c r="O50" s="6">
        <v>3.0089999999999999</v>
      </c>
      <c r="P50" s="6">
        <v>3.359</v>
      </c>
      <c r="Q50" s="6">
        <v>3.149</v>
      </c>
      <c r="R50" s="6" t="s">
        <v>1604</v>
      </c>
      <c r="S50" s="6" t="s">
        <v>1605</v>
      </c>
      <c r="T50" s="6" t="s">
        <v>1604</v>
      </c>
      <c r="U50" s="6" t="s">
        <v>1604</v>
      </c>
      <c r="V50" s="6" t="s">
        <v>1604</v>
      </c>
      <c r="W50" s="6" t="s">
        <v>1604</v>
      </c>
      <c r="X50" s="6" t="s">
        <v>1604</v>
      </c>
      <c r="Y50" s="6"/>
      <c r="Z50" s="6" t="s">
        <v>1604</v>
      </c>
      <c r="AA50" s="6" t="s">
        <v>1605</v>
      </c>
      <c r="AB50" s="6" t="s">
        <v>1605</v>
      </c>
      <c r="AC50" s="6" t="s">
        <v>1604</v>
      </c>
      <c r="AD50" s="6" t="s">
        <v>1605</v>
      </c>
      <c r="AE50" s="6" t="s">
        <v>1605</v>
      </c>
      <c r="AF50" s="6" t="s">
        <v>1801</v>
      </c>
      <c r="AG50" s="6" t="s">
        <v>1605</v>
      </c>
      <c r="AH50" s="6" t="s">
        <v>1605</v>
      </c>
      <c r="AI50" s="6" t="s">
        <v>1605</v>
      </c>
      <c r="AJ50" s="6" t="s">
        <v>1605</v>
      </c>
      <c r="AK50" s="6" t="s">
        <v>1607</v>
      </c>
      <c r="AL50" s="6" t="s">
        <v>1607</v>
      </c>
      <c r="AM50" s="6" t="s">
        <v>1607</v>
      </c>
      <c r="AN50" s="6" t="s">
        <v>1605</v>
      </c>
      <c r="AO50" s="6" t="s">
        <v>1607</v>
      </c>
      <c r="AP50" s="6" t="s">
        <v>1605</v>
      </c>
      <c r="AQ50" s="6" t="s">
        <v>1607</v>
      </c>
      <c r="AR50" s="6" t="s">
        <v>1605</v>
      </c>
      <c r="AS50" s="6" t="s">
        <v>1605</v>
      </c>
      <c r="AT50" s="6" t="s">
        <v>1605</v>
      </c>
      <c r="AU50" s="6" t="s">
        <v>1605</v>
      </c>
      <c r="AV50" s="6" t="s">
        <v>1605</v>
      </c>
      <c r="AW50" s="6" t="s">
        <v>1607</v>
      </c>
      <c r="AX50" s="6" t="s">
        <v>1607</v>
      </c>
      <c r="AY50" s="6" t="s">
        <v>1607</v>
      </c>
      <c r="AZ50" s="6" t="s">
        <v>1352</v>
      </c>
      <c r="BA50" s="6">
        <v>168790837.40000001</v>
      </c>
      <c r="BB50" s="6">
        <v>97.200126999999995</v>
      </c>
      <c r="BC50" s="6" t="s">
        <v>1608</v>
      </c>
      <c r="BD50" s="6">
        <v>100</v>
      </c>
      <c r="BE50" s="6">
        <v>208275</v>
      </c>
      <c r="BF50" s="6">
        <v>37329343811</v>
      </c>
      <c r="BG50" s="6">
        <v>3886799</v>
      </c>
      <c r="BH50" s="6">
        <v>994.62949800000001</v>
      </c>
      <c r="BI50" s="6">
        <v>28</v>
      </c>
      <c r="BJ50" s="6">
        <v>47</v>
      </c>
      <c r="BK50" s="6">
        <v>28047</v>
      </c>
      <c r="BL50" s="6">
        <v>547</v>
      </c>
      <c r="BM50" s="6">
        <v>547</v>
      </c>
      <c r="BN50" s="6">
        <v>0</v>
      </c>
      <c r="BO50" s="6">
        <v>373899.1335</v>
      </c>
      <c r="BP50" s="6">
        <v>2048943842</v>
      </c>
      <c r="BQ50" s="6" t="str">
        <f>VLOOKUP(C50,Census_Bureau_Regions_and_Divis!$A$1:$E$52,4,FALSE)</f>
        <v>South</v>
      </c>
      <c r="BR50" s="6" t="str">
        <f>VLOOKUP(C50,Census_Bureau_Regions_and_Divis!$A$1:$E$52,5,FALSE)</f>
        <v>East South Central</v>
      </c>
      <c r="BS50" s="8"/>
    </row>
    <row r="51" spans="1:71" x14ac:dyDescent="0.35">
      <c r="A51" s="6">
        <v>802</v>
      </c>
      <c r="B51" s="6" t="s">
        <v>1600</v>
      </c>
      <c r="C51" s="6" t="s">
        <v>1150</v>
      </c>
      <c r="D51" s="6" t="s">
        <v>1802</v>
      </c>
      <c r="E51" s="6" t="s">
        <v>1331</v>
      </c>
      <c r="F51" s="6">
        <v>32583</v>
      </c>
      <c r="G51" s="6" t="s">
        <v>1803</v>
      </c>
      <c r="H51" s="6" t="s">
        <v>1804</v>
      </c>
      <c r="I51" s="6">
        <v>30.574248999999998</v>
      </c>
      <c r="J51" s="6">
        <v>-87.030483000000004</v>
      </c>
      <c r="K51" s="6">
        <v>138</v>
      </c>
      <c r="L51" s="6">
        <v>8</v>
      </c>
      <c r="M51" s="6" t="s">
        <v>1604</v>
      </c>
      <c r="N51" s="6">
        <v>2.899</v>
      </c>
      <c r="O51" s="6">
        <v>3.3490000000000002</v>
      </c>
      <c r="P51" s="6">
        <v>3.6989999999999998</v>
      </c>
      <c r="Q51" s="6">
        <v>3.4990000000000001</v>
      </c>
      <c r="R51" s="6" t="s">
        <v>1604</v>
      </c>
      <c r="S51" s="6" t="s">
        <v>1605</v>
      </c>
      <c r="T51" s="6" t="s">
        <v>1604</v>
      </c>
      <c r="U51" s="6" t="s">
        <v>1604</v>
      </c>
      <c r="V51" s="6" t="s">
        <v>1604</v>
      </c>
      <c r="W51" s="6" t="s">
        <v>1604</v>
      </c>
      <c r="X51" s="6" t="s">
        <v>1604</v>
      </c>
      <c r="Y51" s="6"/>
      <c r="Z51" s="6" t="s">
        <v>1604</v>
      </c>
      <c r="AA51" s="6" t="s">
        <v>1605</v>
      </c>
      <c r="AB51" s="6" t="s">
        <v>1605</v>
      </c>
      <c r="AC51" s="6" t="s">
        <v>1604</v>
      </c>
      <c r="AD51" s="6" t="s">
        <v>1605</v>
      </c>
      <c r="AE51" s="6" t="s">
        <v>1605</v>
      </c>
      <c r="AF51" s="6" t="s">
        <v>1706</v>
      </c>
      <c r="AG51" s="6" t="s">
        <v>1605</v>
      </c>
      <c r="AH51" s="6" t="s">
        <v>1605</v>
      </c>
      <c r="AI51" s="6" t="s">
        <v>1605</v>
      </c>
      <c r="AJ51" s="6" t="s">
        <v>1605</v>
      </c>
      <c r="AK51" s="6" t="s">
        <v>1607</v>
      </c>
      <c r="AL51" s="6" t="s">
        <v>1607</v>
      </c>
      <c r="AM51" s="6" t="s">
        <v>1607</v>
      </c>
      <c r="AN51" s="6" t="s">
        <v>1605</v>
      </c>
      <c r="AO51" s="6" t="s">
        <v>1607</v>
      </c>
      <c r="AP51" s="6" t="s">
        <v>1605</v>
      </c>
      <c r="AQ51" s="6" t="s">
        <v>1607</v>
      </c>
      <c r="AR51" s="6" t="s">
        <v>1605</v>
      </c>
      <c r="AS51" s="6" t="s">
        <v>1605</v>
      </c>
      <c r="AT51" s="6" t="s">
        <v>1605</v>
      </c>
      <c r="AU51" s="6" t="s">
        <v>1605</v>
      </c>
      <c r="AV51" s="6" t="s">
        <v>1605</v>
      </c>
      <c r="AW51" s="6" t="s">
        <v>1607</v>
      </c>
      <c r="AX51" s="6" t="s">
        <v>1607</v>
      </c>
      <c r="AY51" s="6" t="s">
        <v>1607</v>
      </c>
      <c r="AZ51" s="6" t="s">
        <v>1330</v>
      </c>
      <c r="BA51" s="6">
        <v>108946500.7</v>
      </c>
      <c r="BB51" s="6">
        <v>95.513840000000002</v>
      </c>
      <c r="BC51" s="6" t="s">
        <v>1608</v>
      </c>
      <c r="BD51" s="6">
        <v>59.701492999999999</v>
      </c>
      <c r="BE51" s="6">
        <v>187714</v>
      </c>
      <c r="BF51" s="6">
        <v>25410059938</v>
      </c>
      <c r="BG51" s="6">
        <v>44196059</v>
      </c>
      <c r="BH51" s="6">
        <v>1234.506521</v>
      </c>
      <c r="BI51" s="6">
        <v>12</v>
      </c>
      <c r="BJ51" s="6">
        <v>113</v>
      </c>
      <c r="BK51" s="6">
        <v>12113</v>
      </c>
      <c r="BL51" s="6">
        <v>549</v>
      </c>
      <c r="BM51" s="6">
        <v>549</v>
      </c>
      <c r="BN51" s="6">
        <v>0</v>
      </c>
      <c r="BO51" s="6">
        <v>644684.50349999999</v>
      </c>
      <c r="BP51" s="6">
        <v>3595667079</v>
      </c>
      <c r="BQ51" s="6" t="str">
        <f>VLOOKUP(C51,Census_Bureau_Regions_and_Divis!$A$1:$E$52,4,FALSE)</f>
        <v>South</v>
      </c>
      <c r="BR51" s="6" t="str">
        <f>VLOOKUP(C51,Census_Bureau_Regions_and_Divis!$A$1:$E$52,5,FALSE)</f>
        <v>South Atlantic</v>
      </c>
      <c r="BS51" s="8"/>
    </row>
    <row r="52" spans="1:71" x14ac:dyDescent="0.35">
      <c r="A52" s="6">
        <v>665</v>
      </c>
      <c r="B52" s="6" t="s">
        <v>1600</v>
      </c>
      <c r="C52" s="6" t="s">
        <v>1170</v>
      </c>
      <c r="D52" s="6" t="s">
        <v>1805</v>
      </c>
      <c r="E52" s="6" t="s">
        <v>1383</v>
      </c>
      <c r="F52" s="6">
        <v>77515</v>
      </c>
      <c r="G52" s="6" t="s">
        <v>1806</v>
      </c>
      <c r="H52" s="6" t="s">
        <v>1807</v>
      </c>
      <c r="I52" s="6">
        <v>29.197230999999999</v>
      </c>
      <c r="J52" s="6">
        <v>-95.457043999999996</v>
      </c>
      <c r="K52" s="6">
        <v>80</v>
      </c>
      <c r="L52" s="6">
        <v>6</v>
      </c>
      <c r="M52" s="6" t="s">
        <v>1604</v>
      </c>
      <c r="N52" s="6">
        <v>2.4089999999999998</v>
      </c>
      <c r="O52" s="6">
        <v>2.859</v>
      </c>
      <c r="P52" s="6">
        <v>3.2090000000000001</v>
      </c>
      <c r="Q52" s="6">
        <v>3.149</v>
      </c>
      <c r="R52" s="6" t="s">
        <v>1604</v>
      </c>
      <c r="S52" s="6" t="s">
        <v>1605</v>
      </c>
      <c r="T52" s="6" t="s">
        <v>1604</v>
      </c>
      <c r="U52" s="6" t="s">
        <v>1604</v>
      </c>
      <c r="V52" s="6" t="s">
        <v>1604</v>
      </c>
      <c r="W52" s="6" t="s">
        <v>1604</v>
      </c>
      <c r="X52" s="6" t="s">
        <v>1604</v>
      </c>
      <c r="Y52" s="6"/>
      <c r="Z52" s="6" t="s">
        <v>1604</v>
      </c>
      <c r="AA52" s="6" t="s">
        <v>1605</v>
      </c>
      <c r="AB52" s="6" t="s">
        <v>1605</v>
      </c>
      <c r="AC52" s="6" t="s">
        <v>1604</v>
      </c>
      <c r="AD52" s="6" t="s">
        <v>1605</v>
      </c>
      <c r="AE52" s="6" t="s">
        <v>1604</v>
      </c>
      <c r="AF52" s="6" t="s">
        <v>1660</v>
      </c>
      <c r="AG52" s="6" t="s">
        <v>1605</v>
      </c>
      <c r="AH52" s="6" t="s">
        <v>1605</v>
      </c>
      <c r="AI52" s="6" t="s">
        <v>1604</v>
      </c>
      <c r="AJ52" s="6" t="s">
        <v>1604</v>
      </c>
      <c r="AK52" s="6" t="s">
        <v>1607</v>
      </c>
      <c r="AL52" s="6" t="s">
        <v>1607</v>
      </c>
      <c r="AM52" s="6" t="s">
        <v>1607</v>
      </c>
      <c r="AN52" s="6" t="s">
        <v>1605</v>
      </c>
      <c r="AO52" s="6" t="s">
        <v>1607</v>
      </c>
      <c r="AP52" s="6" t="s">
        <v>1605</v>
      </c>
      <c r="AQ52" s="6" t="s">
        <v>1607</v>
      </c>
      <c r="AR52" s="6" t="s">
        <v>1605</v>
      </c>
      <c r="AS52" s="6" t="s">
        <v>1605</v>
      </c>
      <c r="AT52" s="6" t="s">
        <v>1605</v>
      </c>
      <c r="AU52" s="6" t="s">
        <v>1605</v>
      </c>
      <c r="AV52" s="6" t="s">
        <v>1605</v>
      </c>
      <c r="AW52" s="6" t="s">
        <v>1607</v>
      </c>
      <c r="AX52" s="6" t="s">
        <v>1607</v>
      </c>
      <c r="AY52" s="6" t="s">
        <v>1607</v>
      </c>
      <c r="AZ52" s="6" t="s">
        <v>1382</v>
      </c>
      <c r="BA52" s="6">
        <v>375730913.5</v>
      </c>
      <c r="BB52" s="6">
        <v>99.109131000000005</v>
      </c>
      <c r="BC52" s="6" t="s">
        <v>1608</v>
      </c>
      <c r="BD52" s="6">
        <v>98.425196999999997</v>
      </c>
      <c r="BE52" s="6">
        <v>371474</v>
      </c>
      <c r="BF52" s="6">
        <v>57514822174</v>
      </c>
      <c r="BG52" s="6">
        <v>91232428</v>
      </c>
      <c r="BH52" s="6">
        <v>1624.9100060000001</v>
      </c>
      <c r="BI52" s="6">
        <v>48</v>
      </c>
      <c r="BJ52" s="6">
        <v>39</v>
      </c>
      <c r="BK52" s="6">
        <v>48039</v>
      </c>
      <c r="BL52" s="6">
        <v>552</v>
      </c>
      <c r="BM52" s="6">
        <v>552</v>
      </c>
      <c r="BN52" s="6">
        <v>0</v>
      </c>
      <c r="BO52" s="6">
        <v>532333.91489999997</v>
      </c>
      <c r="BP52" s="6">
        <v>4903842646</v>
      </c>
      <c r="BQ52" s="6" t="str">
        <f>VLOOKUP(C52,Census_Bureau_Regions_and_Divis!$A$1:$E$52,4,FALSE)</f>
        <v>South</v>
      </c>
      <c r="BR52" s="6" t="str">
        <f>VLOOKUP(C52,Census_Bureau_Regions_and_Divis!$A$1:$E$52,5,FALSE)</f>
        <v>West South Central</v>
      </c>
      <c r="BS52" s="8"/>
    </row>
    <row r="53" spans="1:71" x14ac:dyDescent="0.35">
      <c r="A53" s="6">
        <v>603</v>
      </c>
      <c r="B53" s="6" t="s">
        <v>1600</v>
      </c>
      <c r="C53" s="6" t="s">
        <v>1150</v>
      </c>
      <c r="D53" s="6" t="s">
        <v>1808</v>
      </c>
      <c r="E53" s="6" t="s">
        <v>1317</v>
      </c>
      <c r="F53" s="6">
        <v>32218</v>
      </c>
      <c r="G53" s="6" t="s">
        <v>1809</v>
      </c>
      <c r="H53" s="6" t="s">
        <v>1810</v>
      </c>
      <c r="I53" s="6">
        <v>30.516860999999999</v>
      </c>
      <c r="J53" s="6">
        <v>-81.632632999999998</v>
      </c>
      <c r="K53" s="6">
        <v>82</v>
      </c>
      <c r="L53" s="6">
        <v>8</v>
      </c>
      <c r="M53" s="6" t="s">
        <v>1604</v>
      </c>
      <c r="N53" s="6">
        <v>3.0790000000000002</v>
      </c>
      <c r="O53" s="6">
        <v>3.5289999999999999</v>
      </c>
      <c r="P53" s="6">
        <v>3.879</v>
      </c>
      <c r="Q53" s="6">
        <v>3.589</v>
      </c>
      <c r="R53" s="6" t="s">
        <v>1604</v>
      </c>
      <c r="S53" s="6" t="s">
        <v>1605</v>
      </c>
      <c r="T53" s="6" t="s">
        <v>1604</v>
      </c>
      <c r="U53" s="6" t="s">
        <v>1604</v>
      </c>
      <c r="V53" s="6" t="s">
        <v>1604</v>
      </c>
      <c r="W53" s="6" t="s">
        <v>1604</v>
      </c>
      <c r="X53" s="6" t="s">
        <v>1604</v>
      </c>
      <c r="Y53" s="6"/>
      <c r="Z53" s="6" t="s">
        <v>1604</v>
      </c>
      <c r="AA53" s="6" t="s">
        <v>1605</v>
      </c>
      <c r="AB53" s="6" t="s">
        <v>1605</v>
      </c>
      <c r="AC53" s="6" t="s">
        <v>1604</v>
      </c>
      <c r="AD53" s="6" t="s">
        <v>1605</v>
      </c>
      <c r="AE53" s="6" t="s">
        <v>1605</v>
      </c>
      <c r="AF53" s="6" t="s">
        <v>1784</v>
      </c>
      <c r="AG53" s="6" t="s">
        <v>1605</v>
      </c>
      <c r="AH53" s="6" t="s">
        <v>1605</v>
      </c>
      <c r="AI53" s="6" t="s">
        <v>1605</v>
      </c>
      <c r="AJ53" s="6" t="s">
        <v>1605</v>
      </c>
      <c r="AK53" s="6" t="s">
        <v>1607</v>
      </c>
      <c r="AL53" s="6" t="s">
        <v>1607</v>
      </c>
      <c r="AM53" s="6" t="s">
        <v>1607</v>
      </c>
      <c r="AN53" s="6" t="s">
        <v>1605</v>
      </c>
      <c r="AO53" s="6" t="s">
        <v>1607</v>
      </c>
      <c r="AP53" s="6" t="s">
        <v>1605</v>
      </c>
      <c r="AQ53" s="6" t="s">
        <v>1607</v>
      </c>
      <c r="AR53" s="6" t="s">
        <v>1605</v>
      </c>
      <c r="AS53" s="6" t="s">
        <v>1605</v>
      </c>
      <c r="AT53" s="6" t="s">
        <v>1605</v>
      </c>
      <c r="AU53" s="6" t="s">
        <v>1605</v>
      </c>
      <c r="AV53" s="6" t="s">
        <v>1605</v>
      </c>
      <c r="AW53" s="6" t="s">
        <v>1607</v>
      </c>
      <c r="AX53" s="6" t="s">
        <v>1607</v>
      </c>
      <c r="AY53" s="6" t="s">
        <v>1607</v>
      </c>
      <c r="AZ53" s="6" t="s">
        <v>1316</v>
      </c>
      <c r="BA53" s="6">
        <v>218096248.09999999</v>
      </c>
      <c r="BB53" s="6">
        <v>97.836461999999997</v>
      </c>
      <c r="BC53" s="6" t="s">
        <v>1608</v>
      </c>
      <c r="BD53" s="6">
        <v>77.611940000000004</v>
      </c>
      <c r="BE53" s="6">
        <v>994675</v>
      </c>
      <c r="BF53" s="7" t="s">
        <v>1811</v>
      </c>
      <c r="BG53" s="6">
        <v>10351057</v>
      </c>
      <c r="BH53" s="6">
        <v>927.73559299999999</v>
      </c>
      <c r="BI53" s="6">
        <v>12</v>
      </c>
      <c r="BJ53" s="6">
        <v>31</v>
      </c>
      <c r="BK53" s="6">
        <v>12031</v>
      </c>
      <c r="BL53" s="6">
        <v>553</v>
      </c>
      <c r="BM53" s="6">
        <v>553</v>
      </c>
      <c r="BN53" s="6">
        <v>0</v>
      </c>
      <c r="BO53" s="6">
        <v>539023.51930000004</v>
      </c>
      <c r="BP53" s="6">
        <v>2921771642</v>
      </c>
      <c r="BQ53" s="6" t="str">
        <f>VLOOKUP(C53,Census_Bureau_Regions_and_Divis!$A$1:$E$52,4,FALSE)</f>
        <v>South</v>
      </c>
      <c r="BR53" s="6" t="str">
        <f>VLOOKUP(C53,Census_Bureau_Regions_and_Divis!$A$1:$E$52,5,FALSE)</f>
        <v>South Atlantic</v>
      </c>
      <c r="BS53" s="8"/>
    </row>
    <row r="54" spans="1:71" x14ac:dyDescent="0.35">
      <c r="A54" s="6">
        <v>828</v>
      </c>
      <c r="B54" s="6" t="s">
        <v>1600</v>
      </c>
      <c r="C54" s="6" t="s">
        <v>1150</v>
      </c>
      <c r="D54" s="6" t="s">
        <v>1808</v>
      </c>
      <c r="E54" s="6" t="s">
        <v>1317</v>
      </c>
      <c r="F54" s="6">
        <v>32218</v>
      </c>
      <c r="G54" s="6" t="s">
        <v>1812</v>
      </c>
      <c r="H54" s="6" t="s">
        <v>1813</v>
      </c>
      <c r="I54" s="6">
        <v>30.463245000000001</v>
      </c>
      <c r="J54" s="6">
        <v>-81.673874999999995</v>
      </c>
      <c r="K54" s="6">
        <v>77</v>
      </c>
      <c r="L54" s="6">
        <v>8</v>
      </c>
      <c r="M54" s="6" t="s">
        <v>1604</v>
      </c>
      <c r="N54" s="6">
        <v>3.1589999999999998</v>
      </c>
      <c r="O54" s="6">
        <v>3.5590000000000002</v>
      </c>
      <c r="P54" s="6">
        <v>3.9489999999999998</v>
      </c>
      <c r="Q54" s="6">
        <v>3.3490000000000002</v>
      </c>
      <c r="R54" s="6" t="s">
        <v>1604</v>
      </c>
      <c r="S54" s="6" t="s">
        <v>1605</v>
      </c>
      <c r="T54" s="6" t="s">
        <v>1604</v>
      </c>
      <c r="U54" s="6" t="s">
        <v>1604</v>
      </c>
      <c r="V54" s="6" t="s">
        <v>1604</v>
      </c>
      <c r="W54" s="6" t="s">
        <v>1604</v>
      </c>
      <c r="X54" s="6" t="s">
        <v>1604</v>
      </c>
      <c r="Y54" s="6"/>
      <c r="Z54" s="6" t="s">
        <v>1604</v>
      </c>
      <c r="AA54" s="6" t="s">
        <v>1605</v>
      </c>
      <c r="AB54" s="6" t="s">
        <v>1605</v>
      </c>
      <c r="AC54" s="6" t="s">
        <v>1604</v>
      </c>
      <c r="AD54" s="6" t="s">
        <v>1605</v>
      </c>
      <c r="AE54" s="6" t="s">
        <v>1605</v>
      </c>
      <c r="AF54" s="6" t="s">
        <v>1814</v>
      </c>
      <c r="AG54" s="6" t="s">
        <v>1605</v>
      </c>
      <c r="AH54" s="6" t="s">
        <v>1605</v>
      </c>
      <c r="AI54" s="6" t="s">
        <v>1605</v>
      </c>
      <c r="AJ54" s="6" t="s">
        <v>1605</v>
      </c>
      <c r="AK54" s="6" t="s">
        <v>1607</v>
      </c>
      <c r="AL54" s="6" t="s">
        <v>1607</v>
      </c>
      <c r="AM54" s="6" t="s">
        <v>1607</v>
      </c>
      <c r="AN54" s="6" t="s">
        <v>1605</v>
      </c>
      <c r="AO54" s="6" t="s">
        <v>1607</v>
      </c>
      <c r="AP54" s="6" t="s">
        <v>1605</v>
      </c>
      <c r="AQ54" s="6" t="s">
        <v>1607</v>
      </c>
      <c r="AR54" s="6" t="s">
        <v>1605</v>
      </c>
      <c r="AS54" s="6" t="s">
        <v>1605</v>
      </c>
      <c r="AT54" s="6" t="s">
        <v>1605</v>
      </c>
      <c r="AU54" s="6" t="s">
        <v>1605</v>
      </c>
      <c r="AV54" s="6" t="s">
        <v>1605</v>
      </c>
      <c r="AW54" s="6" t="s">
        <v>1607</v>
      </c>
      <c r="AX54" s="6" t="s">
        <v>1607</v>
      </c>
      <c r="AY54" s="6" t="s">
        <v>1607</v>
      </c>
      <c r="AZ54" s="6" t="s">
        <v>1316</v>
      </c>
      <c r="BA54" s="6">
        <v>218096248.09999999</v>
      </c>
      <c r="BB54" s="6">
        <v>97.836461999999997</v>
      </c>
      <c r="BC54" s="6" t="s">
        <v>1608</v>
      </c>
      <c r="BD54" s="6">
        <v>77.611940000000004</v>
      </c>
      <c r="BE54" s="6">
        <v>994675</v>
      </c>
      <c r="BF54" s="7" t="s">
        <v>1811</v>
      </c>
      <c r="BG54" s="6">
        <v>10351057</v>
      </c>
      <c r="BH54" s="6">
        <v>927.73559299999999</v>
      </c>
      <c r="BI54" s="6">
        <v>12</v>
      </c>
      <c r="BJ54" s="6">
        <v>31</v>
      </c>
      <c r="BK54" s="6">
        <v>12031</v>
      </c>
      <c r="BL54" s="6">
        <v>555</v>
      </c>
      <c r="BM54" s="6">
        <v>555</v>
      </c>
      <c r="BN54" s="6">
        <v>0</v>
      </c>
      <c r="BO54" s="6">
        <v>539023.51930000004</v>
      </c>
      <c r="BP54" s="6">
        <v>2921771642</v>
      </c>
      <c r="BQ54" s="6" t="str">
        <f>VLOOKUP(C54,Census_Bureau_Regions_and_Divis!$A$1:$E$52,4,FALSE)</f>
        <v>South</v>
      </c>
      <c r="BR54" s="6" t="str">
        <f>VLOOKUP(C54,Census_Bureau_Regions_and_Divis!$A$1:$E$52,5,FALSE)</f>
        <v>South Atlantic</v>
      </c>
      <c r="BS54" s="8"/>
    </row>
    <row r="55" spans="1:71" x14ac:dyDescent="0.35">
      <c r="A55" s="6">
        <v>761</v>
      </c>
      <c r="B55" s="6" t="s">
        <v>1600</v>
      </c>
      <c r="C55" s="6" t="s">
        <v>1150</v>
      </c>
      <c r="D55" s="6" t="s">
        <v>1808</v>
      </c>
      <c r="E55" s="6" t="s">
        <v>1317</v>
      </c>
      <c r="F55" s="6">
        <v>32234</v>
      </c>
      <c r="G55" s="6" t="s">
        <v>1815</v>
      </c>
      <c r="H55" s="6" t="s">
        <v>1816</v>
      </c>
      <c r="I55" s="6">
        <v>30.291385999999999</v>
      </c>
      <c r="J55" s="6">
        <v>-81.985123000000002</v>
      </c>
      <c r="K55" s="6">
        <v>94</v>
      </c>
      <c r="L55" s="6">
        <v>9</v>
      </c>
      <c r="M55" s="6" t="s">
        <v>1604</v>
      </c>
      <c r="N55" s="6">
        <v>2.9790000000000001</v>
      </c>
      <c r="O55" s="6">
        <v>3.4289999999999998</v>
      </c>
      <c r="P55" s="6">
        <v>3.7789999999999999</v>
      </c>
      <c r="Q55" s="6">
        <v>3.7490000000000001</v>
      </c>
      <c r="R55" s="6" t="s">
        <v>1604</v>
      </c>
      <c r="S55" s="6" t="s">
        <v>1605</v>
      </c>
      <c r="T55" s="6" t="s">
        <v>1604</v>
      </c>
      <c r="U55" s="6" t="s">
        <v>1604</v>
      </c>
      <c r="V55" s="6" t="s">
        <v>1604</v>
      </c>
      <c r="W55" s="6" t="s">
        <v>1604</v>
      </c>
      <c r="X55" s="6" t="s">
        <v>1604</v>
      </c>
      <c r="Y55" s="6"/>
      <c r="Z55" s="6" t="s">
        <v>1604</v>
      </c>
      <c r="AA55" s="6" t="s">
        <v>1605</v>
      </c>
      <c r="AB55" s="6" t="s">
        <v>1605</v>
      </c>
      <c r="AC55" s="6" t="s">
        <v>1604</v>
      </c>
      <c r="AD55" s="6" t="s">
        <v>1605</v>
      </c>
      <c r="AE55" s="6" t="s">
        <v>1605</v>
      </c>
      <c r="AF55" s="6" t="s">
        <v>1817</v>
      </c>
      <c r="AG55" s="6" t="s">
        <v>1605</v>
      </c>
      <c r="AH55" s="6" t="s">
        <v>1605</v>
      </c>
      <c r="AI55" s="6" t="s">
        <v>1605</v>
      </c>
      <c r="AJ55" s="6" t="s">
        <v>1605</v>
      </c>
      <c r="AK55" s="6" t="s">
        <v>1607</v>
      </c>
      <c r="AL55" s="6" t="s">
        <v>1607</v>
      </c>
      <c r="AM55" s="6" t="s">
        <v>1607</v>
      </c>
      <c r="AN55" s="6" t="s">
        <v>1605</v>
      </c>
      <c r="AO55" s="6" t="s">
        <v>1607</v>
      </c>
      <c r="AP55" s="6" t="s">
        <v>1605</v>
      </c>
      <c r="AQ55" s="6" t="s">
        <v>1607</v>
      </c>
      <c r="AR55" s="6" t="s">
        <v>1605</v>
      </c>
      <c r="AS55" s="6" t="s">
        <v>1605</v>
      </c>
      <c r="AT55" s="6" t="s">
        <v>1605</v>
      </c>
      <c r="AU55" s="6" t="s">
        <v>1605</v>
      </c>
      <c r="AV55" s="6" t="s">
        <v>1605</v>
      </c>
      <c r="AW55" s="6" t="s">
        <v>1607</v>
      </c>
      <c r="AX55" s="6" t="s">
        <v>1607</v>
      </c>
      <c r="AY55" s="6" t="s">
        <v>1607</v>
      </c>
      <c r="AZ55" s="6" t="s">
        <v>1316</v>
      </c>
      <c r="BA55" s="6">
        <v>218096248.09999999</v>
      </c>
      <c r="BB55" s="6">
        <v>97.836461999999997</v>
      </c>
      <c r="BC55" s="6" t="s">
        <v>1608</v>
      </c>
      <c r="BD55" s="6">
        <v>77.611940000000004</v>
      </c>
      <c r="BE55" s="6">
        <v>994675</v>
      </c>
      <c r="BF55" s="7" t="s">
        <v>1811</v>
      </c>
      <c r="BG55" s="6">
        <v>10351057</v>
      </c>
      <c r="BH55" s="6">
        <v>927.73559299999999</v>
      </c>
      <c r="BI55" s="6">
        <v>12</v>
      </c>
      <c r="BJ55" s="6">
        <v>31</v>
      </c>
      <c r="BK55" s="6">
        <v>12031</v>
      </c>
      <c r="BL55" s="6">
        <v>557</v>
      </c>
      <c r="BM55" s="6">
        <v>557</v>
      </c>
      <c r="BN55" s="6">
        <v>0</v>
      </c>
      <c r="BO55" s="6">
        <v>539023.51930000004</v>
      </c>
      <c r="BP55" s="6">
        <v>2921771642</v>
      </c>
      <c r="BQ55" s="6" t="str">
        <f>VLOOKUP(C55,Census_Bureau_Regions_and_Divis!$A$1:$E$52,4,FALSE)</f>
        <v>South</v>
      </c>
      <c r="BR55" s="6" t="str">
        <f>VLOOKUP(C55,Census_Bureau_Regions_and_Divis!$A$1:$E$52,5,FALSE)</f>
        <v>South Atlantic</v>
      </c>
      <c r="BS55" s="8"/>
    </row>
    <row r="56" spans="1:71" x14ac:dyDescent="0.35">
      <c r="A56" s="6">
        <v>316</v>
      </c>
      <c r="B56" s="6" t="s">
        <v>1600</v>
      </c>
      <c r="C56" s="6" t="s">
        <v>1150</v>
      </c>
      <c r="D56" s="6" t="s">
        <v>1818</v>
      </c>
      <c r="E56" s="6" t="s">
        <v>1416</v>
      </c>
      <c r="F56" s="6">
        <v>32174</v>
      </c>
      <c r="G56" s="6" t="s">
        <v>1819</v>
      </c>
      <c r="H56" s="6" t="s">
        <v>1820</v>
      </c>
      <c r="I56" s="6">
        <v>29.339663000000002</v>
      </c>
      <c r="J56" s="6">
        <v>-81.134609999999995</v>
      </c>
      <c r="K56" s="6">
        <v>79</v>
      </c>
      <c r="L56" s="6">
        <v>7</v>
      </c>
      <c r="M56" s="6" t="s">
        <v>1604</v>
      </c>
      <c r="N56" s="6">
        <v>2.819</v>
      </c>
      <c r="O56" s="6">
        <v>3.2690000000000001</v>
      </c>
      <c r="P56" s="6">
        <v>3.6190000000000002</v>
      </c>
      <c r="Q56" s="6">
        <v>3.6890000000000001</v>
      </c>
      <c r="R56" s="6" t="s">
        <v>1604</v>
      </c>
      <c r="S56" s="6" t="s">
        <v>1604</v>
      </c>
      <c r="T56" s="6" t="s">
        <v>1604</v>
      </c>
      <c r="U56" s="6" t="s">
        <v>1604</v>
      </c>
      <c r="V56" s="6" t="s">
        <v>1604</v>
      </c>
      <c r="W56" s="6" t="s">
        <v>1604</v>
      </c>
      <c r="X56" s="6" t="s">
        <v>1604</v>
      </c>
      <c r="Y56" s="6"/>
      <c r="Z56" s="6" t="s">
        <v>1604</v>
      </c>
      <c r="AA56" s="6" t="s">
        <v>1605</v>
      </c>
      <c r="AB56" s="6" t="s">
        <v>1605</v>
      </c>
      <c r="AC56" s="6" t="s">
        <v>1604</v>
      </c>
      <c r="AD56" s="6" t="s">
        <v>1604</v>
      </c>
      <c r="AE56" s="6" t="s">
        <v>1605</v>
      </c>
      <c r="AF56" s="6" t="s">
        <v>1821</v>
      </c>
      <c r="AG56" s="6" t="s">
        <v>1605</v>
      </c>
      <c r="AH56" s="6" t="s">
        <v>1605</v>
      </c>
      <c r="AI56" s="6" t="s">
        <v>1605</v>
      </c>
      <c r="AJ56" s="6" t="s">
        <v>1604</v>
      </c>
      <c r="AK56" s="6" t="s">
        <v>1607</v>
      </c>
      <c r="AL56" s="6" t="s">
        <v>1607</v>
      </c>
      <c r="AM56" s="6" t="s">
        <v>1607</v>
      </c>
      <c r="AN56" s="6" t="s">
        <v>1605</v>
      </c>
      <c r="AO56" s="6" t="s">
        <v>1607</v>
      </c>
      <c r="AP56" s="6" t="s">
        <v>1605</v>
      </c>
      <c r="AQ56" s="6" t="s">
        <v>1607</v>
      </c>
      <c r="AR56" s="6" t="s">
        <v>1605</v>
      </c>
      <c r="AS56" s="6" t="s">
        <v>1605</v>
      </c>
      <c r="AT56" s="6" t="s">
        <v>1605</v>
      </c>
      <c r="AU56" s="6" t="s">
        <v>1605</v>
      </c>
      <c r="AV56" s="6" t="s">
        <v>1605</v>
      </c>
      <c r="AW56" s="6" t="s">
        <v>1607</v>
      </c>
      <c r="AX56" s="6" t="s">
        <v>1607</v>
      </c>
      <c r="AY56" s="6" t="s">
        <v>1607</v>
      </c>
      <c r="AZ56" s="6" t="s">
        <v>1415</v>
      </c>
      <c r="BA56" s="6">
        <v>191388687</v>
      </c>
      <c r="BB56" s="6">
        <v>97.518294999999995</v>
      </c>
      <c r="BC56" s="6" t="s">
        <v>1608</v>
      </c>
      <c r="BD56" s="6">
        <v>76.119403000000005</v>
      </c>
      <c r="BE56" s="6">
        <v>551829</v>
      </c>
      <c r="BF56" s="6">
        <v>82470215507</v>
      </c>
      <c r="BG56" s="6">
        <v>225255600</v>
      </c>
      <c r="BH56" s="6">
        <v>1446.8984720000001</v>
      </c>
      <c r="BI56" s="6">
        <v>12</v>
      </c>
      <c r="BJ56" s="6">
        <v>127</v>
      </c>
      <c r="BK56" s="6">
        <v>12127</v>
      </c>
      <c r="BL56" s="6">
        <v>565</v>
      </c>
      <c r="BM56" s="6">
        <v>565</v>
      </c>
      <c r="BN56" s="6">
        <v>0</v>
      </c>
      <c r="BO56" s="6">
        <v>1128101.0630000001</v>
      </c>
      <c r="BP56" s="6">
        <v>4131121260</v>
      </c>
      <c r="BQ56" s="6" t="str">
        <f>VLOOKUP(C56,Census_Bureau_Regions_and_Divis!$A$1:$E$52,4,FALSE)</f>
        <v>South</v>
      </c>
      <c r="BR56" s="6" t="str">
        <f>VLOOKUP(C56,Census_Bureau_Regions_and_Divis!$A$1:$E$52,5,FALSE)</f>
        <v>South Atlantic</v>
      </c>
      <c r="BS56" s="8"/>
    </row>
    <row r="57" spans="1:71" x14ac:dyDescent="0.35">
      <c r="A57" s="6">
        <v>363</v>
      </c>
      <c r="B57" s="6" t="s">
        <v>1600</v>
      </c>
      <c r="C57" s="6" t="s">
        <v>1150</v>
      </c>
      <c r="D57" s="6" t="s">
        <v>1822</v>
      </c>
      <c r="E57" s="6" t="s">
        <v>1152</v>
      </c>
      <c r="F57" s="6">
        <v>34482</v>
      </c>
      <c r="G57" s="6" t="s">
        <v>1823</v>
      </c>
      <c r="H57" s="6" t="s">
        <v>1824</v>
      </c>
      <c r="I57" s="6">
        <v>29.267562000000002</v>
      </c>
      <c r="J57" s="6">
        <v>-82.198425</v>
      </c>
      <c r="K57" s="6">
        <v>70</v>
      </c>
      <c r="L57" s="6">
        <v>8</v>
      </c>
      <c r="M57" s="6" t="s">
        <v>1604</v>
      </c>
      <c r="N57" s="6">
        <v>3.0990000000000002</v>
      </c>
      <c r="O57" s="6">
        <v>3.5489999999999999</v>
      </c>
      <c r="P57" s="6">
        <v>3.899</v>
      </c>
      <c r="Q57" s="6">
        <v>3.399</v>
      </c>
      <c r="R57" s="6" t="s">
        <v>1604</v>
      </c>
      <c r="S57" s="6" t="s">
        <v>1605</v>
      </c>
      <c r="T57" s="6" t="s">
        <v>1604</v>
      </c>
      <c r="U57" s="6" t="s">
        <v>1604</v>
      </c>
      <c r="V57" s="6" t="s">
        <v>1604</v>
      </c>
      <c r="W57" s="6" t="s">
        <v>1604</v>
      </c>
      <c r="X57" s="6" t="s">
        <v>1604</v>
      </c>
      <c r="Y57" s="6"/>
      <c r="Z57" s="6" t="s">
        <v>1604</v>
      </c>
      <c r="AA57" s="6" t="s">
        <v>1605</v>
      </c>
      <c r="AB57" s="6" t="s">
        <v>1605</v>
      </c>
      <c r="AC57" s="6" t="s">
        <v>1604</v>
      </c>
      <c r="AD57" s="6" t="s">
        <v>1605</v>
      </c>
      <c r="AE57" s="6" t="s">
        <v>1605</v>
      </c>
      <c r="AF57" s="6" t="s">
        <v>1825</v>
      </c>
      <c r="AG57" s="6" t="s">
        <v>1605</v>
      </c>
      <c r="AH57" s="6" t="s">
        <v>1605</v>
      </c>
      <c r="AI57" s="6" t="s">
        <v>1604</v>
      </c>
      <c r="AJ57" s="6" t="s">
        <v>1605</v>
      </c>
      <c r="AK57" s="6" t="s">
        <v>1607</v>
      </c>
      <c r="AL57" s="6" t="s">
        <v>1607</v>
      </c>
      <c r="AM57" s="6" t="s">
        <v>1607</v>
      </c>
      <c r="AN57" s="6" t="s">
        <v>1605</v>
      </c>
      <c r="AO57" s="6" t="s">
        <v>1607</v>
      </c>
      <c r="AP57" s="6" t="s">
        <v>1605</v>
      </c>
      <c r="AQ57" s="6" t="s">
        <v>1607</v>
      </c>
      <c r="AR57" s="6" t="s">
        <v>1605</v>
      </c>
      <c r="AS57" s="6" t="s">
        <v>1605</v>
      </c>
      <c r="AT57" s="6" t="s">
        <v>1605</v>
      </c>
      <c r="AU57" s="6" t="s">
        <v>1605</v>
      </c>
      <c r="AV57" s="6" t="s">
        <v>1605</v>
      </c>
      <c r="AW57" s="6" t="s">
        <v>1607</v>
      </c>
      <c r="AX57" s="6" t="s">
        <v>1607</v>
      </c>
      <c r="AY57" s="6" t="s">
        <v>1607</v>
      </c>
      <c r="AZ57" s="6" t="s">
        <v>1149</v>
      </c>
      <c r="BA57" s="6">
        <v>133438067.59999999</v>
      </c>
      <c r="BB57" s="6">
        <v>96.245625000000004</v>
      </c>
      <c r="BC57" s="6" t="s">
        <v>1608</v>
      </c>
      <c r="BD57" s="6">
        <v>67.164179000000004</v>
      </c>
      <c r="BE57" s="6">
        <v>375566</v>
      </c>
      <c r="BF57" s="6">
        <v>56232557503</v>
      </c>
      <c r="BG57" s="6">
        <v>166815176</v>
      </c>
      <c r="BH57" s="6">
        <v>1679.4475540000001</v>
      </c>
      <c r="BI57" s="6">
        <v>12</v>
      </c>
      <c r="BJ57" s="6">
        <v>83</v>
      </c>
      <c r="BK57" s="6">
        <v>12083</v>
      </c>
      <c r="BL57" s="6">
        <v>566</v>
      </c>
      <c r="BM57" s="6">
        <v>566</v>
      </c>
      <c r="BN57" s="6">
        <v>0</v>
      </c>
      <c r="BO57" s="6">
        <v>406979.7732</v>
      </c>
      <c r="BP57" s="6">
        <v>5672476110</v>
      </c>
      <c r="BQ57" s="6" t="str">
        <f>VLOOKUP(C57,Census_Bureau_Regions_and_Divis!$A$1:$E$52,4,FALSE)</f>
        <v>South</v>
      </c>
      <c r="BR57" s="6" t="str">
        <f>VLOOKUP(C57,Census_Bureau_Regions_and_Divis!$A$1:$E$52,5,FALSE)</f>
        <v>South Atlantic</v>
      </c>
      <c r="BS57" s="8"/>
    </row>
    <row r="58" spans="1:71" x14ac:dyDescent="0.35">
      <c r="A58" s="6">
        <v>868</v>
      </c>
      <c r="B58" s="6" t="s">
        <v>1600</v>
      </c>
      <c r="C58" s="6" t="s">
        <v>1150</v>
      </c>
      <c r="D58" s="6" t="s">
        <v>1826</v>
      </c>
      <c r="E58" s="6" t="s">
        <v>1178</v>
      </c>
      <c r="F58" s="6">
        <v>32754</v>
      </c>
      <c r="G58" s="6" t="s">
        <v>1827</v>
      </c>
      <c r="H58" s="6" t="s">
        <v>1828</v>
      </c>
      <c r="I58" s="6">
        <v>28.666889000000001</v>
      </c>
      <c r="J58" s="6">
        <v>-80.873248000000004</v>
      </c>
      <c r="K58" s="6">
        <v>93</v>
      </c>
      <c r="L58" s="6">
        <v>8</v>
      </c>
      <c r="M58" s="6" t="s">
        <v>1604</v>
      </c>
      <c r="N58" s="6">
        <v>3.1589999999999998</v>
      </c>
      <c r="O58" s="6">
        <v>3.609</v>
      </c>
      <c r="P58" s="6">
        <v>3.9590000000000001</v>
      </c>
      <c r="Q58" s="6">
        <v>3.6890000000000001</v>
      </c>
      <c r="R58" s="6" t="s">
        <v>1604</v>
      </c>
      <c r="S58" s="6" t="s">
        <v>1605</v>
      </c>
      <c r="T58" s="6" t="s">
        <v>1604</v>
      </c>
      <c r="U58" s="6" t="s">
        <v>1604</v>
      </c>
      <c r="V58" s="6" t="s">
        <v>1604</v>
      </c>
      <c r="W58" s="6" t="s">
        <v>1604</v>
      </c>
      <c r="X58" s="6" t="s">
        <v>1604</v>
      </c>
      <c r="Y58" s="6"/>
      <c r="Z58" s="6" t="s">
        <v>1604</v>
      </c>
      <c r="AA58" s="6" t="s">
        <v>1605</v>
      </c>
      <c r="AB58" s="6" t="s">
        <v>1605</v>
      </c>
      <c r="AC58" s="6" t="s">
        <v>1604</v>
      </c>
      <c r="AD58" s="6" t="s">
        <v>1605</v>
      </c>
      <c r="AE58" s="6" t="s">
        <v>1605</v>
      </c>
      <c r="AF58" s="6" t="s">
        <v>1758</v>
      </c>
      <c r="AG58" s="6" t="s">
        <v>1605</v>
      </c>
      <c r="AH58" s="6" t="s">
        <v>1605</v>
      </c>
      <c r="AI58" s="6" t="s">
        <v>1605</v>
      </c>
      <c r="AJ58" s="6" t="s">
        <v>1605</v>
      </c>
      <c r="AK58" s="6" t="s">
        <v>1607</v>
      </c>
      <c r="AL58" s="6" t="s">
        <v>1607</v>
      </c>
      <c r="AM58" s="6" t="s">
        <v>1607</v>
      </c>
      <c r="AN58" s="6" t="s">
        <v>1605</v>
      </c>
      <c r="AO58" s="6" t="s">
        <v>1607</v>
      </c>
      <c r="AP58" s="6" t="s">
        <v>1605</v>
      </c>
      <c r="AQ58" s="6" t="s">
        <v>1607</v>
      </c>
      <c r="AR58" s="6" t="s">
        <v>1605</v>
      </c>
      <c r="AS58" s="6" t="s">
        <v>1605</v>
      </c>
      <c r="AT58" s="6" t="s">
        <v>1605</v>
      </c>
      <c r="AU58" s="6" t="s">
        <v>1605</v>
      </c>
      <c r="AV58" s="6" t="s">
        <v>1605</v>
      </c>
      <c r="AW58" s="6" t="s">
        <v>1607</v>
      </c>
      <c r="AX58" s="6" t="s">
        <v>1607</v>
      </c>
      <c r="AY58" s="6" t="s">
        <v>1607</v>
      </c>
      <c r="AZ58" s="6" t="s">
        <v>1177</v>
      </c>
      <c r="BA58" s="6">
        <v>449368630.19999999</v>
      </c>
      <c r="BB58" s="6">
        <v>99.363664999999997</v>
      </c>
      <c r="BC58" s="6" t="s">
        <v>1608</v>
      </c>
      <c r="BD58" s="6">
        <v>92.537312999999997</v>
      </c>
      <c r="BE58" s="6">
        <v>606067</v>
      </c>
      <c r="BF58" s="7" t="s">
        <v>1829</v>
      </c>
      <c r="BG58" s="6">
        <v>67636257</v>
      </c>
      <c r="BH58" s="6">
        <v>1572.7543929999999</v>
      </c>
      <c r="BI58" s="6">
        <v>12</v>
      </c>
      <c r="BJ58" s="6">
        <v>9</v>
      </c>
      <c r="BK58" s="6">
        <v>12009</v>
      </c>
      <c r="BL58" s="6">
        <v>568</v>
      </c>
      <c r="BM58" s="6">
        <v>568</v>
      </c>
      <c r="BN58" s="6">
        <v>0</v>
      </c>
      <c r="BO58" s="6">
        <v>1417896.848</v>
      </c>
      <c r="BP58" s="6">
        <v>3507633391</v>
      </c>
      <c r="BQ58" s="6" t="str">
        <f>VLOOKUP(C58,Census_Bureau_Regions_and_Divis!$A$1:$E$52,4,FALSE)</f>
        <v>South</v>
      </c>
      <c r="BR58" s="6" t="str">
        <f>VLOOKUP(C58,Census_Bureau_Regions_and_Divis!$A$1:$E$52,5,FALSE)</f>
        <v>South Atlantic</v>
      </c>
      <c r="BS58" s="8"/>
    </row>
    <row r="59" spans="1:71" x14ac:dyDescent="0.35">
      <c r="A59" s="6">
        <v>284</v>
      </c>
      <c r="B59" s="6" t="s">
        <v>1600</v>
      </c>
      <c r="C59" s="6" t="s">
        <v>1170</v>
      </c>
      <c r="D59" s="6" t="s">
        <v>1830</v>
      </c>
      <c r="E59" s="6" t="s">
        <v>1232</v>
      </c>
      <c r="F59" s="6">
        <v>78542</v>
      </c>
      <c r="G59" s="6" t="s">
        <v>1831</v>
      </c>
      <c r="H59" s="6" t="s">
        <v>1832</v>
      </c>
      <c r="I59" s="6">
        <v>26.385897</v>
      </c>
      <c r="J59" s="6">
        <v>-98.141242000000005</v>
      </c>
      <c r="K59" s="6">
        <v>149</v>
      </c>
      <c r="L59" s="6">
        <v>7</v>
      </c>
      <c r="M59" s="6" t="s">
        <v>1604</v>
      </c>
      <c r="N59" s="6">
        <v>2.6589999999999998</v>
      </c>
      <c r="O59" s="6">
        <v>3.109</v>
      </c>
      <c r="P59" s="6">
        <v>3.4590000000000001</v>
      </c>
      <c r="Q59" s="6">
        <v>3.149</v>
      </c>
      <c r="R59" s="6" t="s">
        <v>1604</v>
      </c>
      <c r="S59" s="6" t="s">
        <v>1604</v>
      </c>
      <c r="T59" s="6" t="s">
        <v>1604</v>
      </c>
      <c r="U59" s="6" t="s">
        <v>1604</v>
      </c>
      <c r="V59" s="6" t="s">
        <v>1604</v>
      </c>
      <c r="W59" s="6" t="s">
        <v>1604</v>
      </c>
      <c r="X59" s="6" t="s">
        <v>1604</v>
      </c>
      <c r="Y59" s="6"/>
      <c r="Z59" s="6" t="s">
        <v>1604</v>
      </c>
      <c r="AA59" s="6" t="s">
        <v>1605</v>
      </c>
      <c r="AB59" s="6" t="s">
        <v>1605</v>
      </c>
      <c r="AC59" s="6" t="s">
        <v>1604</v>
      </c>
      <c r="AD59" s="6" t="s">
        <v>1605</v>
      </c>
      <c r="AE59" s="6" t="s">
        <v>1605</v>
      </c>
      <c r="AF59" s="6" t="s">
        <v>1655</v>
      </c>
      <c r="AG59" s="6" t="s">
        <v>1605</v>
      </c>
      <c r="AH59" s="6" t="s">
        <v>1605</v>
      </c>
      <c r="AI59" s="6" t="s">
        <v>1604</v>
      </c>
      <c r="AJ59" s="6" t="s">
        <v>1605</v>
      </c>
      <c r="AK59" s="6" t="s">
        <v>1607</v>
      </c>
      <c r="AL59" s="6" t="s">
        <v>1607</v>
      </c>
      <c r="AM59" s="6" t="s">
        <v>1607</v>
      </c>
      <c r="AN59" s="6" t="s">
        <v>1605</v>
      </c>
      <c r="AO59" s="6" t="s">
        <v>1607</v>
      </c>
      <c r="AP59" s="6" t="s">
        <v>1605</v>
      </c>
      <c r="AQ59" s="6" t="s">
        <v>1607</v>
      </c>
      <c r="AR59" s="6" t="s">
        <v>1605</v>
      </c>
      <c r="AS59" s="6" t="s">
        <v>1605</v>
      </c>
      <c r="AT59" s="6" t="s">
        <v>1605</v>
      </c>
      <c r="AU59" s="6" t="s">
        <v>1605</v>
      </c>
      <c r="AV59" s="6" t="s">
        <v>1605</v>
      </c>
      <c r="AW59" s="6" t="s">
        <v>1607</v>
      </c>
      <c r="AX59" s="6" t="s">
        <v>1607</v>
      </c>
      <c r="AY59" s="6" t="s">
        <v>1607</v>
      </c>
      <c r="AZ59" s="6" t="s">
        <v>1231</v>
      </c>
      <c r="BA59" s="6">
        <v>315076807.30000001</v>
      </c>
      <c r="BB59" s="6">
        <v>98.759146999999999</v>
      </c>
      <c r="BC59" s="6" t="s">
        <v>1608</v>
      </c>
      <c r="BD59" s="6">
        <v>97.244094000000004</v>
      </c>
      <c r="BE59" s="6">
        <v>869532</v>
      </c>
      <c r="BF59" s="7" t="s">
        <v>1833</v>
      </c>
      <c r="BG59" s="6">
        <v>356736215</v>
      </c>
      <c r="BH59" s="6">
        <v>1598.804394</v>
      </c>
      <c r="BI59" s="6">
        <v>48</v>
      </c>
      <c r="BJ59" s="6">
        <v>215</v>
      </c>
      <c r="BK59" s="6">
        <v>48215</v>
      </c>
      <c r="BL59" s="6">
        <v>569</v>
      </c>
      <c r="BM59" s="6">
        <v>569</v>
      </c>
      <c r="BN59" s="6">
        <v>0</v>
      </c>
      <c r="BO59" s="6">
        <v>388545.27010000002</v>
      </c>
      <c r="BP59" s="6">
        <v>5128356030</v>
      </c>
      <c r="BQ59" s="6" t="str">
        <f>VLOOKUP(C59,Census_Bureau_Regions_and_Divis!$A$1:$E$52,4,FALSE)</f>
        <v>South</v>
      </c>
      <c r="BR59" s="6" t="str">
        <f>VLOOKUP(C59,Census_Bureau_Regions_and_Divis!$A$1:$E$52,5,FALSE)</f>
        <v>West South Central</v>
      </c>
      <c r="BS59" s="8"/>
    </row>
    <row r="60" spans="1:71" x14ac:dyDescent="0.35">
      <c r="A60" s="6">
        <v>627</v>
      </c>
      <c r="B60" s="6" t="s">
        <v>1600</v>
      </c>
      <c r="C60" s="6" t="s">
        <v>1150</v>
      </c>
      <c r="D60" s="6" t="s">
        <v>1834</v>
      </c>
      <c r="E60" s="6" t="s">
        <v>1326</v>
      </c>
      <c r="F60" s="6">
        <v>33897</v>
      </c>
      <c r="G60" s="6" t="s">
        <v>1835</v>
      </c>
      <c r="H60" s="6" t="s">
        <v>1836</v>
      </c>
      <c r="I60" s="6">
        <v>28.243773000000001</v>
      </c>
      <c r="J60" s="6">
        <v>-81.657694000000006</v>
      </c>
      <c r="K60" s="6">
        <v>67</v>
      </c>
      <c r="L60" s="6">
        <v>7</v>
      </c>
      <c r="M60" s="6" t="s">
        <v>1604</v>
      </c>
      <c r="N60" s="6">
        <v>3.1389999999999998</v>
      </c>
      <c r="O60" s="6">
        <v>3.589</v>
      </c>
      <c r="P60" s="6">
        <v>3.9390000000000001</v>
      </c>
      <c r="Q60" s="6">
        <v>3.5990000000000002</v>
      </c>
      <c r="R60" s="6" t="s">
        <v>1604</v>
      </c>
      <c r="S60" s="6" t="s">
        <v>1605</v>
      </c>
      <c r="T60" s="6" t="s">
        <v>1604</v>
      </c>
      <c r="U60" s="6" t="s">
        <v>1604</v>
      </c>
      <c r="V60" s="6" t="s">
        <v>1604</v>
      </c>
      <c r="W60" s="6" t="s">
        <v>1604</v>
      </c>
      <c r="X60" s="6" t="s">
        <v>1604</v>
      </c>
      <c r="Y60" s="6"/>
      <c r="Z60" s="6" t="s">
        <v>1604</v>
      </c>
      <c r="AA60" s="6" t="s">
        <v>1605</v>
      </c>
      <c r="AB60" s="6" t="s">
        <v>1605</v>
      </c>
      <c r="AC60" s="6" t="s">
        <v>1604</v>
      </c>
      <c r="AD60" s="6" t="s">
        <v>1604</v>
      </c>
      <c r="AE60" s="6" t="s">
        <v>1605</v>
      </c>
      <c r="AF60" s="6" t="s">
        <v>1706</v>
      </c>
      <c r="AG60" s="6" t="s">
        <v>1605</v>
      </c>
      <c r="AH60" s="6" t="s">
        <v>1605</v>
      </c>
      <c r="AI60" s="6" t="s">
        <v>1605</v>
      </c>
      <c r="AJ60" s="6" t="s">
        <v>1605</v>
      </c>
      <c r="AK60" s="6" t="s">
        <v>1607</v>
      </c>
      <c r="AL60" s="6" t="s">
        <v>1607</v>
      </c>
      <c r="AM60" s="6" t="s">
        <v>1607</v>
      </c>
      <c r="AN60" s="6" t="s">
        <v>1605</v>
      </c>
      <c r="AO60" s="6" t="s">
        <v>1607</v>
      </c>
      <c r="AP60" s="6" t="s">
        <v>1605</v>
      </c>
      <c r="AQ60" s="6" t="s">
        <v>1607</v>
      </c>
      <c r="AR60" s="6" t="s">
        <v>1605</v>
      </c>
      <c r="AS60" s="6" t="s">
        <v>1605</v>
      </c>
      <c r="AT60" s="6" t="s">
        <v>1605</v>
      </c>
      <c r="AU60" s="6" t="s">
        <v>1605</v>
      </c>
      <c r="AV60" s="6" t="s">
        <v>1605</v>
      </c>
      <c r="AW60" s="6" t="s">
        <v>1607</v>
      </c>
      <c r="AX60" s="6" t="s">
        <v>1607</v>
      </c>
      <c r="AY60" s="6" t="s">
        <v>1607</v>
      </c>
      <c r="AZ60" s="6" t="s">
        <v>1325</v>
      </c>
      <c r="BA60" s="6">
        <v>230155586.80000001</v>
      </c>
      <c r="BB60" s="6">
        <v>98.027361999999997</v>
      </c>
      <c r="BC60" s="6" t="s">
        <v>1608</v>
      </c>
      <c r="BD60" s="6">
        <v>80.597014999999999</v>
      </c>
      <c r="BE60" s="6">
        <v>721918</v>
      </c>
      <c r="BF60" s="7" t="s">
        <v>1837</v>
      </c>
      <c r="BG60" s="6">
        <v>341471673</v>
      </c>
      <c r="BH60" s="6">
        <v>2030.70802</v>
      </c>
      <c r="BI60" s="6">
        <v>12</v>
      </c>
      <c r="BJ60" s="6">
        <v>105</v>
      </c>
      <c r="BK60" s="6">
        <v>12105</v>
      </c>
      <c r="BL60" s="6">
        <v>570</v>
      </c>
      <c r="BM60" s="6">
        <v>570</v>
      </c>
      <c r="BN60" s="6">
        <v>0</v>
      </c>
      <c r="BO60" s="6">
        <v>446186.84869999997</v>
      </c>
      <c r="BP60" s="6">
        <v>6698031302</v>
      </c>
      <c r="BQ60" s="6" t="str">
        <f>VLOOKUP(C60,Census_Bureau_Regions_and_Divis!$A$1:$E$52,4,FALSE)</f>
        <v>South</v>
      </c>
      <c r="BR60" s="6" t="str">
        <f>VLOOKUP(C60,Census_Bureau_Regions_and_Divis!$A$1:$E$52,5,FALSE)</f>
        <v>South Atlantic</v>
      </c>
      <c r="BS60" s="8"/>
    </row>
    <row r="61" spans="1:71" x14ac:dyDescent="0.35">
      <c r="A61" s="6">
        <v>739</v>
      </c>
      <c r="B61" s="6" t="s">
        <v>1600</v>
      </c>
      <c r="C61" s="6" t="s">
        <v>1170</v>
      </c>
      <c r="D61" s="6" t="s">
        <v>1838</v>
      </c>
      <c r="E61" s="6" t="s">
        <v>1232</v>
      </c>
      <c r="F61" s="6">
        <v>78537</v>
      </c>
      <c r="G61" s="6" t="s">
        <v>1839</v>
      </c>
      <c r="H61" s="6" t="s">
        <v>1840</v>
      </c>
      <c r="I61" s="6">
        <v>26.182717</v>
      </c>
      <c r="J61" s="6">
        <v>-98.067239999999998</v>
      </c>
      <c r="K61" s="6">
        <v>95</v>
      </c>
      <c r="L61" s="6">
        <v>8</v>
      </c>
      <c r="M61" s="6" t="s">
        <v>1604</v>
      </c>
      <c r="N61" s="6">
        <v>2.7589999999999999</v>
      </c>
      <c r="O61" s="6">
        <v>3.2090000000000001</v>
      </c>
      <c r="P61" s="6">
        <v>3.5590000000000002</v>
      </c>
      <c r="Q61" s="6">
        <v>3.3889999999999998</v>
      </c>
      <c r="R61" s="6" t="s">
        <v>1604</v>
      </c>
      <c r="S61" s="6" t="s">
        <v>1605</v>
      </c>
      <c r="T61" s="6" t="s">
        <v>1604</v>
      </c>
      <c r="U61" s="6" t="s">
        <v>1604</v>
      </c>
      <c r="V61" s="6" t="s">
        <v>1604</v>
      </c>
      <c r="W61" s="6" t="s">
        <v>1604</v>
      </c>
      <c r="X61" s="6" t="s">
        <v>1604</v>
      </c>
      <c r="Y61" s="6"/>
      <c r="Z61" s="6" t="s">
        <v>1604</v>
      </c>
      <c r="AA61" s="6" t="s">
        <v>1605</v>
      </c>
      <c r="AB61" s="6" t="s">
        <v>1605</v>
      </c>
      <c r="AC61" s="6" t="s">
        <v>1604</v>
      </c>
      <c r="AD61" s="6" t="s">
        <v>1604</v>
      </c>
      <c r="AE61" s="6" t="s">
        <v>1605</v>
      </c>
      <c r="AF61" s="6" t="s">
        <v>1706</v>
      </c>
      <c r="AG61" s="6" t="s">
        <v>1605</v>
      </c>
      <c r="AH61" s="6" t="s">
        <v>1605</v>
      </c>
      <c r="AI61" s="6" t="s">
        <v>1605</v>
      </c>
      <c r="AJ61" s="6" t="s">
        <v>1605</v>
      </c>
      <c r="AK61" s="6" t="s">
        <v>1607</v>
      </c>
      <c r="AL61" s="6" t="s">
        <v>1607</v>
      </c>
      <c r="AM61" s="6" t="s">
        <v>1607</v>
      </c>
      <c r="AN61" s="6" t="s">
        <v>1605</v>
      </c>
      <c r="AO61" s="6" t="s">
        <v>1607</v>
      </c>
      <c r="AP61" s="6" t="s">
        <v>1605</v>
      </c>
      <c r="AQ61" s="6" t="s">
        <v>1607</v>
      </c>
      <c r="AR61" s="6" t="s">
        <v>1605</v>
      </c>
      <c r="AS61" s="6" t="s">
        <v>1605</v>
      </c>
      <c r="AT61" s="6" t="s">
        <v>1605</v>
      </c>
      <c r="AU61" s="6" t="s">
        <v>1605</v>
      </c>
      <c r="AV61" s="6" t="s">
        <v>1605</v>
      </c>
      <c r="AW61" s="6" t="s">
        <v>1607</v>
      </c>
      <c r="AX61" s="6" t="s">
        <v>1607</v>
      </c>
      <c r="AY61" s="6" t="s">
        <v>1607</v>
      </c>
      <c r="AZ61" s="6" t="s">
        <v>1231</v>
      </c>
      <c r="BA61" s="6">
        <v>315076807.30000001</v>
      </c>
      <c r="BB61" s="6">
        <v>98.759146999999999</v>
      </c>
      <c r="BC61" s="6" t="s">
        <v>1608</v>
      </c>
      <c r="BD61" s="6">
        <v>97.244094000000004</v>
      </c>
      <c r="BE61" s="6">
        <v>869532</v>
      </c>
      <c r="BF61" s="7" t="s">
        <v>1833</v>
      </c>
      <c r="BG61" s="6">
        <v>356736215</v>
      </c>
      <c r="BH61" s="6">
        <v>1598.804394</v>
      </c>
      <c r="BI61" s="6">
        <v>48</v>
      </c>
      <c r="BJ61" s="6">
        <v>215</v>
      </c>
      <c r="BK61" s="6">
        <v>48215</v>
      </c>
      <c r="BL61" s="6">
        <v>571</v>
      </c>
      <c r="BM61" s="6">
        <v>571</v>
      </c>
      <c r="BN61" s="6">
        <v>0</v>
      </c>
      <c r="BO61" s="6">
        <v>388545.27010000002</v>
      </c>
      <c r="BP61" s="6">
        <v>5128356030</v>
      </c>
      <c r="BQ61" s="6" t="str">
        <f>VLOOKUP(C61,Census_Bureau_Regions_and_Divis!$A$1:$E$52,4,FALSE)</f>
        <v>South</v>
      </c>
      <c r="BR61" s="6" t="str">
        <f>VLOOKUP(C61,Census_Bureau_Regions_and_Divis!$A$1:$E$52,5,FALSE)</f>
        <v>West South Central</v>
      </c>
      <c r="BS61" s="8"/>
    </row>
    <row r="62" spans="1:71" x14ac:dyDescent="0.35">
      <c r="A62" s="6">
        <v>228</v>
      </c>
      <c r="B62" s="6" t="s">
        <v>1600</v>
      </c>
      <c r="C62" s="6" t="s">
        <v>1150</v>
      </c>
      <c r="D62" s="6" t="s">
        <v>1841</v>
      </c>
      <c r="E62" s="6" t="s">
        <v>1326</v>
      </c>
      <c r="F62" s="6">
        <v>33868</v>
      </c>
      <c r="G62" s="6" t="s">
        <v>1842</v>
      </c>
      <c r="H62" s="6" t="s">
        <v>1843</v>
      </c>
      <c r="I62" s="6">
        <v>28.155314000000001</v>
      </c>
      <c r="J62" s="6">
        <v>-81.800734000000006</v>
      </c>
      <c r="K62" s="6">
        <v>160</v>
      </c>
      <c r="L62" s="6">
        <v>7</v>
      </c>
      <c r="M62" s="6" t="s">
        <v>1604</v>
      </c>
      <c r="N62" s="6">
        <v>3.0489999999999999</v>
      </c>
      <c r="O62" s="6">
        <v>3.4990000000000001</v>
      </c>
      <c r="P62" s="6">
        <v>3.8490000000000002</v>
      </c>
      <c r="Q62" s="6">
        <v>3.5590000000000002</v>
      </c>
      <c r="R62" s="6" t="s">
        <v>1604</v>
      </c>
      <c r="S62" s="6" t="s">
        <v>1605</v>
      </c>
      <c r="T62" s="6" t="s">
        <v>1604</v>
      </c>
      <c r="U62" s="6" t="s">
        <v>1604</v>
      </c>
      <c r="V62" s="6" t="s">
        <v>1604</v>
      </c>
      <c r="W62" s="6" t="s">
        <v>1604</v>
      </c>
      <c r="X62" s="6" t="s">
        <v>1604</v>
      </c>
      <c r="Y62" s="6"/>
      <c r="Z62" s="6" t="s">
        <v>1604</v>
      </c>
      <c r="AA62" s="6" t="s">
        <v>1605</v>
      </c>
      <c r="AB62" s="6" t="s">
        <v>1605</v>
      </c>
      <c r="AC62" s="6" t="s">
        <v>1604</v>
      </c>
      <c r="AD62" s="6" t="s">
        <v>1605</v>
      </c>
      <c r="AE62" s="6" t="s">
        <v>1605</v>
      </c>
      <c r="AF62" s="6" t="s">
        <v>1706</v>
      </c>
      <c r="AG62" s="6" t="s">
        <v>1605</v>
      </c>
      <c r="AH62" s="6" t="s">
        <v>1605</v>
      </c>
      <c r="AI62" s="6" t="s">
        <v>1605</v>
      </c>
      <c r="AJ62" s="6" t="s">
        <v>1605</v>
      </c>
      <c r="AK62" s="6" t="s">
        <v>1607</v>
      </c>
      <c r="AL62" s="6" t="s">
        <v>1607</v>
      </c>
      <c r="AM62" s="6" t="s">
        <v>1607</v>
      </c>
      <c r="AN62" s="6" t="s">
        <v>1605</v>
      </c>
      <c r="AO62" s="6" t="s">
        <v>1607</v>
      </c>
      <c r="AP62" s="6" t="s">
        <v>1605</v>
      </c>
      <c r="AQ62" s="6" t="s">
        <v>1607</v>
      </c>
      <c r="AR62" s="6" t="s">
        <v>1605</v>
      </c>
      <c r="AS62" s="6" t="s">
        <v>1605</v>
      </c>
      <c r="AT62" s="6" t="s">
        <v>1605</v>
      </c>
      <c r="AU62" s="6" t="s">
        <v>1605</v>
      </c>
      <c r="AV62" s="6" t="s">
        <v>1605</v>
      </c>
      <c r="AW62" s="6" t="s">
        <v>1607</v>
      </c>
      <c r="AX62" s="6" t="s">
        <v>1607</v>
      </c>
      <c r="AY62" s="6" t="s">
        <v>1607</v>
      </c>
      <c r="AZ62" s="6" t="s">
        <v>1325</v>
      </c>
      <c r="BA62" s="6">
        <v>230155586.80000001</v>
      </c>
      <c r="BB62" s="6">
        <v>98.027361999999997</v>
      </c>
      <c r="BC62" s="6" t="s">
        <v>1608</v>
      </c>
      <c r="BD62" s="6">
        <v>80.597014999999999</v>
      </c>
      <c r="BE62" s="6">
        <v>721918</v>
      </c>
      <c r="BF62" s="7" t="s">
        <v>1837</v>
      </c>
      <c r="BG62" s="6">
        <v>341471673</v>
      </c>
      <c r="BH62" s="6">
        <v>2030.70802</v>
      </c>
      <c r="BI62" s="6">
        <v>12</v>
      </c>
      <c r="BJ62" s="6">
        <v>105</v>
      </c>
      <c r="BK62" s="6">
        <v>12105</v>
      </c>
      <c r="BL62" s="6">
        <v>572</v>
      </c>
      <c r="BM62" s="6">
        <v>572</v>
      </c>
      <c r="BN62" s="6">
        <v>0</v>
      </c>
      <c r="BO62" s="6">
        <v>446186.84869999997</v>
      </c>
      <c r="BP62" s="6">
        <v>6698031302</v>
      </c>
      <c r="BQ62" s="6" t="str">
        <f>VLOOKUP(C62,Census_Bureau_Regions_and_Divis!$A$1:$E$52,4,FALSE)</f>
        <v>South</v>
      </c>
      <c r="BR62" s="6" t="str">
        <f>VLOOKUP(C62,Census_Bureau_Regions_and_Divis!$A$1:$E$52,5,FALSE)</f>
        <v>South Atlantic</v>
      </c>
      <c r="BS62" s="8"/>
    </row>
    <row r="63" spans="1:71" x14ac:dyDescent="0.35">
      <c r="A63" s="6">
        <v>885</v>
      </c>
      <c r="B63" s="6" t="s">
        <v>1600</v>
      </c>
      <c r="C63" s="6" t="s">
        <v>1170</v>
      </c>
      <c r="D63" s="6" t="s">
        <v>1844</v>
      </c>
      <c r="E63" s="6" t="s">
        <v>1366</v>
      </c>
      <c r="F63" s="6">
        <v>78550</v>
      </c>
      <c r="G63" s="6" t="s">
        <v>1845</v>
      </c>
      <c r="H63" s="6" t="s">
        <v>1846</v>
      </c>
      <c r="I63" s="6">
        <v>26.249206000000001</v>
      </c>
      <c r="J63" s="6">
        <v>-97.726687999999996</v>
      </c>
      <c r="K63" s="6">
        <v>63</v>
      </c>
      <c r="L63" s="6">
        <v>6</v>
      </c>
      <c r="M63" s="6" t="s">
        <v>1604</v>
      </c>
      <c r="N63" s="6">
        <v>2.7589999999999999</v>
      </c>
      <c r="O63" s="6">
        <v>3.2090000000000001</v>
      </c>
      <c r="P63" s="6">
        <v>3.5590000000000002</v>
      </c>
      <c r="Q63" s="6">
        <v>3.3889999999999998</v>
      </c>
      <c r="R63" s="6" t="s">
        <v>1604</v>
      </c>
      <c r="S63" s="6" t="s">
        <v>1605</v>
      </c>
      <c r="T63" s="6" t="s">
        <v>1604</v>
      </c>
      <c r="U63" s="6" t="s">
        <v>1604</v>
      </c>
      <c r="V63" s="6" t="s">
        <v>1604</v>
      </c>
      <c r="W63" s="6" t="s">
        <v>1604</v>
      </c>
      <c r="X63" s="6" t="s">
        <v>1604</v>
      </c>
      <c r="Y63" s="6"/>
      <c r="Z63" s="6" t="s">
        <v>1604</v>
      </c>
      <c r="AA63" s="6" t="s">
        <v>1605</v>
      </c>
      <c r="AB63" s="6" t="s">
        <v>1605</v>
      </c>
      <c r="AC63" s="6" t="s">
        <v>1604</v>
      </c>
      <c r="AD63" s="6" t="s">
        <v>1605</v>
      </c>
      <c r="AE63" s="6" t="s">
        <v>1605</v>
      </c>
      <c r="AF63" s="6" t="s">
        <v>1675</v>
      </c>
      <c r="AG63" s="6" t="s">
        <v>1605</v>
      </c>
      <c r="AH63" s="6" t="s">
        <v>1605</v>
      </c>
      <c r="AI63" s="6" t="s">
        <v>1605</v>
      </c>
      <c r="AJ63" s="6" t="s">
        <v>1604</v>
      </c>
      <c r="AK63" s="6" t="s">
        <v>1607</v>
      </c>
      <c r="AL63" s="6" t="s">
        <v>1607</v>
      </c>
      <c r="AM63" s="6" t="s">
        <v>1607</v>
      </c>
      <c r="AN63" s="6" t="s">
        <v>1605</v>
      </c>
      <c r="AO63" s="6" t="s">
        <v>1607</v>
      </c>
      <c r="AP63" s="6" t="s">
        <v>1605</v>
      </c>
      <c r="AQ63" s="6" t="s">
        <v>1607</v>
      </c>
      <c r="AR63" s="6" t="s">
        <v>1605</v>
      </c>
      <c r="AS63" s="6" t="s">
        <v>1605</v>
      </c>
      <c r="AT63" s="6" t="s">
        <v>1605</v>
      </c>
      <c r="AU63" s="6" t="s">
        <v>1605</v>
      </c>
      <c r="AV63" s="6" t="s">
        <v>1605</v>
      </c>
      <c r="AW63" s="6" t="s">
        <v>1607</v>
      </c>
      <c r="AX63" s="6" t="s">
        <v>1607</v>
      </c>
      <c r="AY63" s="6" t="s">
        <v>1607</v>
      </c>
      <c r="AZ63" s="6" t="s">
        <v>1365</v>
      </c>
      <c r="BA63" s="6">
        <v>271688662.10000002</v>
      </c>
      <c r="BB63" s="6">
        <v>98.472797</v>
      </c>
      <c r="BC63" s="6" t="s">
        <v>1608</v>
      </c>
      <c r="BD63" s="6">
        <v>96.850393999999994</v>
      </c>
      <c r="BE63" s="6">
        <v>420083</v>
      </c>
      <c r="BF63" s="6">
        <v>54597236036</v>
      </c>
      <c r="BG63" s="6">
        <v>140604731</v>
      </c>
      <c r="BH63" s="6">
        <v>1289.315689</v>
      </c>
      <c r="BI63" s="6">
        <v>48</v>
      </c>
      <c r="BJ63" s="6">
        <v>61</v>
      </c>
      <c r="BK63" s="6">
        <v>48061</v>
      </c>
      <c r="BL63" s="6">
        <v>573</v>
      </c>
      <c r="BM63" s="6">
        <v>573</v>
      </c>
      <c r="BN63" s="6">
        <v>0</v>
      </c>
      <c r="BO63" s="6">
        <v>983974.56189999997</v>
      </c>
      <c r="BP63" s="6">
        <v>3053086523</v>
      </c>
      <c r="BQ63" s="6" t="str">
        <f>VLOOKUP(C63,Census_Bureau_Regions_and_Divis!$A$1:$E$52,4,FALSE)</f>
        <v>South</v>
      </c>
      <c r="BR63" s="6" t="str">
        <f>VLOOKUP(C63,Census_Bureau_Regions_and_Divis!$A$1:$E$52,5,FALSE)</f>
        <v>West South Central</v>
      </c>
      <c r="BS63" s="8"/>
    </row>
    <row r="64" spans="1:71" x14ac:dyDescent="0.35">
      <c r="A64" s="6">
        <v>674</v>
      </c>
      <c r="B64" s="6" t="s">
        <v>1600</v>
      </c>
      <c r="C64" s="6" t="s">
        <v>1150</v>
      </c>
      <c r="D64" s="6" t="s">
        <v>1847</v>
      </c>
      <c r="E64" s="6" t="s">
        <v>1326</v>
      </c>
      <c r="F64" s="6">
        <v>33853</v>
      </c>
      <c r="G64" s="6" t="s">
        <v>1848</v>
      </c>
      <c r="H64" s="6" t="s">
        <v>1849</v>
      </c>
      <c r="I64" s="6">
        <v>27.872889000000001</v>
      </c>
      <c r="J64" s="6">
        <v>-81.593219000000005</v>
      </c>
      <c r="K64" s="6">
        <v>83</v>
      </c>
      <c r="L64" s="6">
        <v>7</v>
      </c>
      <c r="M64" s="6" t="s">
        <v>1604</v>
      </c>
      <c r="N64" s="6">
        <v>3.1989999999999998</v>
      </c>
      <c r="O64" s="6">
        <v>3.649</v>
      </c>
      <c r="P64" s="6">
        <v>3.9990000000000001</v>
      </c>
      <c r="Q64" s="6">
        <v>3.649</v>
      </c>
      <c r="R64" s="6" t="s">
        <v>1604</v>
      </c>
      <c r="S64" s="6" t="s">
        <v>1605</v>
      </c>
      <c r="T64" s="6" t="s">
        <v>1604</v>
      </c>
      <c r="U64" s="6" t="s">
        <v>1604</v>
      </c>
      <c r="V64" s="6" t="s">
        <v>1604</v>
      </c>
      <c r="W64" s="6" t="s">
        <v>1604</v>
      </c>
      <c r="X64" s="6" t="s">
        <v>1604</v>
      </c>
      <c r="Y64" s="6"/>
      <c r="Z64" s="6" t="s">
        <v>1604</v>
      </c>
      <c r="AA64" s="6" t="s">
        <v>1605</v>
      </c>
      <c r="AB64" s="6" t="s">
        <v>1605</v>
      </c>
      <c r="AC64" s="6" t="s">
        <v>1604</v>
      </c>
      <c r="AD64" s="6" t="s">
        <v>1605</v>
      </c>
      <c r="AE64" s="6" t="s">
        <v>1605</v>
      </c>
      <c r="AF64" s="6" t="s">
        <v>1692</v>
      </c>
      <c r="AG64" s="6" t="s">
        <v>1605</v>
      </c>
      <c r="AH64" s="6" t="s">
        <v>1605</v>
      </c>
      <c r="AI64" s="6" t="s">
        <v>1604</v>
      </c>
      <c r="AJ64" s="6" t="s">
        <v>1605</v>
      </c>
      <c r="AK64" s="6" t="s">
        <v>1607</v>
      </c>
      <c r="AL64" s="6" t="s">
        <v>1607</v>
      </c>
      <c r="AM64" s="6" t="s">
        <v>1607</v>
      </c>
      <c r="AN64" s="6" t="s">
        <v>1605</v>
      </c>
      <c r="AO64" s="6" t="s">
        <v>1607</v>
      </c>
      <c r="AP64" s="6" t="s">
        <v>1605</v>
      </c>
      <c r="AQ64" s="6" t="s">
        <v>1607</v>
      </c>
      <c r="AR64" s="6" t="s">
        <v>1605</v>
      </c>
      <c r="AS64" s="6" t="s">
        <v>1605</v>
      </c>
      <c r="AT64" s="6" t="s">
        <v>1605</v>
      </c>
      <c r="AU64" s="6" t="s">
        <v>1605</v>
      </c>
      <c r="AV64" s="6" t="s">
        <v>1605</v>
      </c>
      <c r="AW64" s="6" t="s">
        <v>1607</v>
      </c>
      <c r="AX64" s="6" t="s">
        <v>1607</v>
      </c>
      <c r="AY64" s="6" t="s">
        <v>1607</v>
      </c>
      <c r="AZ64" s="6" t="s">
        <v>1325</v>
      </c>
      <c r="BA64" s="6">
        <v>230155586.80000001</v>
      </c>
      <c r="BB64" s="6">
        <v>98.027361999999997</v>
      </c>
      <c r="BC64" s="6" t="s">
        <v>1608</v>
      </c>
      <c r="BD64" s="6">
        <v>80.597014999999999</v>
      </c>
      <c r="BE64" s="6">
        <v>721918</v>
      </c>
      <c r="BF64" s="7" t="s">
        <v>1837</v>
      </c>
      <c r="BG64" s="6">
        <v>341471673</v>
      </c>
      <c r="BH64" s="6">
        <v>2030.70802</v>
      </c>
      <c r="BI64" s="6">
        <v>12</v>
      </c>
      <c r="BJ64" s="6">
        <v>105</v>
      </c>
      <c r="BK64" s="6">
        <v>12105</v>
      </c>
      <c r="BL64" s="6">
        <v>574</v>
      </c>
      <c r="BM64" s="6">
        <v>574</v>
      </c>
      <c r="BN64" s="6">
        <v>0</v>
      </c>
      <c r="BO64" s="6">
        <v>446186.84869999997</v>
      </c>
      <c r="BP64" s="6">
        <v>6698031302</v>
      </c>
      <c r="BQ64" s="6" t="str">
        <f>VLOOKUP(C64,Census_Bureau_Regions_and_Divis!$A$1:$E$52,4,FALSE)</f>
        <v>South</v>
      </c>
      <c r="BR64" s="6" t="str">
        <f>VLOOKUP(C64,Census_Bureau_Regions_and_Divis!$A$1:$E$52,5,FALSE)</f>
        <v>South Atlantic</v>
      </c>
      <c r="BS64" s="8"/>
    </row>
    <row r="65" spans="1:71" x14ac:dyDescent="0.35">
      <c r="A65" s="6">
        <v>767</v>
      </c>
      <c r="B65" s="6" t="s">
        <v>1600</v>
      </c>
      <c r="C65" s="6" t="s">
        <v>1170</v>
      </c>
      <c r="D65" s="6" t="s">
        <v>1850</v>
      </c>
      <c r="E65" s="6" t="s">
        <v>1366</v>
      </c>
      <c r="F65" s="6">
        <v>78526</v>
      </c>
      <c r="G65" s="6" t="s">
        <v>1851</v>
      </c>
      <c r="H65" s="6" t="s">
        <v>1852</v>
      </c>
      <c r="I65" s="6">
        <v>25.954858000000002</v>
      </c>
      <c r="J65" s="6">
        <v>-97.418533999999994</v>
      </c>
      <c r="K65" s="6">
        <v>44</v>
      </c>
      <c r="L65" s="6">
        <v>5</v>
      </c>
      <c r="M65" s="6" t="s">
        <v>1604</v>
      </c>
      <c r="N65" s="6">
        <v>2.6789999999999998</v>
      </c>
      <c r="O65" s="6">
        <v>3.129</v>
      </c>
      <c r="P65" s="6">
        <v>3.4790000000000001</v>
      </c>
      <c r="Q65" s="6">
        <v>3.2490000000000001</v>
      </c>
      <c r="R65" s="6" t="s">
        <v>1604</v>
      </c>
      <c r="S65" s="6" t="s">
        <v>1604</v>
      </c>
      <c r="T65" s="6" t="s">
        <v>1604</v>
      </c>
      <c r="U65" s="6" t="s">
        <v>1604</v>
      </c>
      <c r="V65" s="6" t="s">
        <v>1604</v>
      </c>
      <c r="W65" s="6" t="s">
        <v>1604</v>
      </c>
      <c r="X65" s="6" t="s">
        <v>1604</v>
      </c>
      <c r="Y65" s="6"/>
      <c r="Z65" s="6" t="s">
        <v>1604</v>
      </c>
      <c r="AA65" s="6" t="s">
        <v>1605</v>
      </c>
      <c r="AB65" s="6" t="s">
        <v>1605</v>
      </c>
      <c r="AC65" s="6" t="s">
        <v>1604</v>
      </c>
      <c r="AD65" s="6" t="s">
        <v>1604</v>
      </c>
      <c r="AE65" s="6" t="s">
        <v>1605</v>
      </c>
      <c r="AF65" s="6" t="s">
        <v>1853</v>
      </c>
      <c r="AG65" s="6" t="s">
        <v>1605</v>
      </c>
      <c r="AH65" s="6" t="s">
        <v>1605</v>
      </c>
      <c r="AI65" s="6" t="s">
        <v>1605</v>
      </c>
      <c r="AJ65" s="6" t="s">
        <v>1604</v>
      </c>
      <c r="AK65" s="6" t="s">
        <v>1607</v>
      </c>
      <c r="AL65" s="6" t="s">
        <v>1607</v>
      </c>
      <c r="AM65" s="6" t="s">
        <v>1607</v>
      </c>
      <c r="AN65" s="6" t="s">
        <v>1605</v>
      </c>
      <c r="AO65" s="6" t="s">
        <v>1607</v>
      </c>
      <c r="AP65" s="6" t="s">
        <v>1605</v>
      </c>
      <c r="AQ65" s="6" t="s">
        <v>1607</v>
      </c>
      <c r="AR65" s="6" t="s">
        <v>1605</v>
      </c>
      <c r="AS65" s="6" t="s">
        <v>1605</v>
      </c>
      <c r="AT65" s="6" t="s">
        <v>1605</v>
      </c>
      <c r="AU65" s="6" t="s">
        <v>1605</v>
      </c>
      <c r="AV65" s="6" t="s">
        <v>1605</v>
      </c>
      <c r="AW65" s="6" t="s">
        <v>1607</v>
      </c>
      <c r="AX65" s="6" t="s">
        <v>1607</v>
      </c>
      <c r="AY65" s="6" t="s">
        <v>1607</v>
      </c>
      <c r="AZ65" s="6" t="s">
        <v>1365</v>
      </c>
      <c r="BA65" s="6">
        <v>271688662.10000002</v>
      </c>
      <c r="BB65" s="6">
        <v>98.472797</v>
      </c>
      <c r="BC65" s="6" t="s">
        <v>1608</v>
      </c>
      <c r="BD65" s="6">
        <v>96.850393999999994</v>
      </c>
      <c r="BE65" s="6">
        <v>420083</v>
      </c>
      <c r="BF65" s="6">
        <v>54597236036</v>
      </c>
      <c r="BG65" s="6">
        <v>140604731</v>
      </c>
      <c r="BH65" s="6">
        <v>1289.315689</v>
      </c>
      <c r="BI65" s="6">
        <v>48</v>
      </c>
      <c r="BJ65" s="6">
        <v>61</v>
      </c>
      <c r="BK65" s="6">
        <v>48061</v>
      </c>
      <c r="BL65" s="6">
        <v>575</v>
      </c>
      <c r="BM65" s="6">
        <v>575</v>
      </c>
      <c r="BN65" s="6">
        <v>0</v>
      </c>
      <c r="BO65" s="6">
        <v>983974.56189999997</v>
      </c>
      <c r="BP65" s="6">
        <v>3053086523</v>
      </c>
      <c r="BQ65" s="6" t="str">
        <f>VLOOKUP(C65,Census_Bureau_Regions_and_Divis!$A$1:$E$52,4,FALSE)</f>
        <v>South</v>
      </c>
      <c r="BR65" s="6" t="str">
        <f>VLOOKUP(C65,Census_Bureau_Regions_and_Divis!$A$1:$E$52,5,FALSE)</f>
        <v>West South Central</v>
      </c>
      <c r="BS65" s="8"/>
    </row>
    <row r="66" spans="1:71" x14ac:dyDescent="0.35">
      <c r="A66" s="6">
        <v>467</v>
      </c>
      <c r="B66" s="6" t="s">
        <v>1600</v>
      </c>
      <c r="C66" s="6" t="s">
        <v>1150</v>
      </c>
      <c r="D66" s="6" t="s">
        <v>1854</v>
      </c>
      <c r="E66" s="6" t="s">
        <v>1215</v>
      </c>
      <c r="F66" s="6">
        <v>34945</v>
      </c>
      <c r="G66" s="6" t="s">
        <v>1855</v>
      </c>
      <c r="H66" s="6" t="s">
        <v>1856</v>
      </c>
      <c r="I66" s="6">
        <v>27.445606000000002</v>
      </c>
      <c r="J66" s="6">
        <v>-80.398174999999995</v>
      </c>
      <c r="K66" s="6">
        <v>130</v>
      </c>
      <c r="L66" s="6">
        <v>8</v>
      </c>
      <c r="M66" s="6" t="s">
        <v>1604</v>
      </c>
      <c r="N66" s="6">
        <v>3.089</v>
      </c>
      <c r="O66" s="6" t="s">
        <v>1607</v>
      </c>
      <c r="P66" s="6" t="s">
        <v>1607</v>
      </c>
      <c r="Q66" s="6">
        <v>3.589</v>
      </c>
      <c r="R66" s="6" t="s">
        <v>1604</v>
      </c>
      <c r="S66" s="6" t="s">
        <v>1605</v>
      </c>
      <c r="T66" s="6" t="s">
        <v>1604</v>
      </c>
      <c r="U66" s="6" t="s">
        <v>1604</v>
      </c>
      <c r="V66" s="6" t="s">
        <v>1604</v>
      </c>
      <c r="W66" s="6" t="s">
        <v>1604</v>
      </c>
      <c r="X66" s="6" t="s">
        <v>1604</v>
      </c>
      <c r="Y66" s="6"/>
      <c r="Z66" s="6" t="s">
        <v>1604</v>
      </c>
      <c r="AA66" s="6" t="s">
        <v>1605</v>
      </c>
      <c r="AB66" s="6" t="s">
        <v>1605</v>
      </c>
      <c r="AC66" s="6" t="s">
        <v>1604</v>
      </c>
      <c r="AD66" s="6" t="s">
        <v>1605</v>
      </c>
      <c r="AE66" s="6" t="s">
        <v>1605</v>
      </c>
      <c r="AF66" s="6" t="s">
        <v>1758</v>
      </c>
      <c r="AG66" s="6" t="s">
        <v>1605</v>
      </c>
      <c r="AH66" s="6" t="s">
        <v>1605</v>
      </c>
      <c r="AI66" s="6" t="s">
        <v>1604</v>
      </c>
      <c r="AJ66" s="6" t="s">
        <v>1605</v>
      </c>
      <c r="AK66" s="6" t="s">
        <v>1607</v>
      </c>
      <c r="AL66" s="6" t="s">
        <v>1607</v>
      </c>
      <c r="AM66" s="6" t="s">
        <v>1607</v>
      </c>
      <c r="AN66" s="6" t="s">
        <v>1605</v>
      </c>
      <c r="AO66" s="6" t="s">
        <v>1607</v>
      </c>
      <c r="AP66" s="6" t="s">
        <v>1605</v>
      </c>
      <c r="AQ66" s="6" t="s">
        <v>1607</v>
      </c>
      <c r="AR66" s="6" t="s">
        <v>1605</v>
      </c>
      <c r="AS66" s="6" t="s">
        <v>1605</v>
      </c>
      <c r="AT66" s="6" t="s">
        <v>1605</v>
      </c>
      <c r="AU66" s="6" t="s">
        <v>1605</v>
      </c>
      <c r="AV66" s="6" t="s">
        <v>1605</v>
      </c>
      <c r="AW66" s="6" t="s">
        <v>1607</v>
      </c>
      <c r="AX66" s="6" t="s">
        <v>1607</v>
      </c>
      <c r="AY66" s="6" t="s">
        <v>1607</v>
      </c>
      <c r="AZ66" s="6" t="s">
        <v>1214</v>
      </c>
      <c r="BA66" s="6">
        <v>251282118.80000001</v>
      </c>
      <c r="BB66" s="6">
        <v>98.313713000000007</v>
      </c>
      <c r="BC66" s="6" t="s">
        <v>1608</v>
      </c>
      <c r="BD66" s="6">
        <v>82.089551999999998</v>
      </c>
      <c r="BE66" s="6">
        <v>328876</v>
      </c>
      <c r="BF66" s="6">
        <v>44310512534</v>
      </c>
      <c r="BG66" s="6">
        <v>160158188</v>
      </c>
      <c r="BH66" s="6">
        <v>694.78510100000005</v>
      </c>
      <c r="BI66" s="6">
        <v>12</v>
      </c>
      <c r="BJ66" s="6">
        <v>111</v>
      </c>
      <c r="BK66" s="6">
        <v>12111</v>
      </c>
      <c r="BL66" s="6">
        <v>576</v>
      </c>
      <c r="BM66" s="6">
        <v>576</v>
      </c>
      <c r="BN66" s="6">
        <v>0</v>
      </c>
      <c r="BO66" s="6">
        <v>340345.19400000002</v>
      </c>
      <c r="BP66" s="6">
        <v>1902526032</v>
      </c>
      <c r="BQ66" s="6" t="str">
        <f>VLOOKUP(C66,Census_Bureau_Regions_and_Divis!$A$1:$E$52,4,FALSE)</f>
        <v>South</v>
      </c>
      <c r="BR66" s="6" t="str">
        <f>VLOOKUP(C66,Census_Bureau_Regions_and_Divis!$A$1:$E$52,5,FALSE)</f>
        <v>South Atlantic</v>
      </c>
      <c r="BS66" s="8"/>
    </row>
    <row r="67" spans="1:71" x14ac:dyDescent="0.35">
      <c r="A67" s="6">
        <v>415</v>
      </c>
      <c r="B67" s="6" t="s">
        <v>1600</v>
      </c>
      <c r="C67" s="6" t="s">
        <v>1150</v>
      </c>
      <c r="D67" s="6" t="s">
        <v>1854</v>
      </c>
      <c r="E67" s="6" t="s">
        <v>1215</v>
      </c>
      <c r="F67" s="6">
        <v>34945</v>
      </c>
      <c r="G67" s="6" t="s">
        <v>1857</v>
      </c>
      <c r="H67" s="6" t="s">
        <v>1858</v>
      </c>
      <c r="I67" s="6">
        <v>27.413167000000001</v>
      </c>
      <c r="J67" s="6">
        <v>-80.397700999999998</v>
      </c>
      <c r="K67" s="6">
        <v>87</v>
      </c>
      <c r="L67" s="6">
        <v>7</v>
      </c>
      <c r="M67" s="6" t="s">
        <v>1604</v>
      </c>
      <c r="N67" s="6">
        <v>3.0990000000000002</v>
      </c>
      <c r="O67" s="6">
        <v>3.5489999999999999</v>
      </c>
      <c r="P67" s="6">
        <v>3.899</v>
      </c>
      <c r="Q67" s="6">
        <v>3.589</v>
      </c>
      <c r="R67" s="6" t="s">
        <v>1604</v>
      </c>
      <c r="S67" s="6" t="s">
        <v>1604</v>
      </c>
      <c r="T67" s="6" t="s">
        <v>1604</v>
      </c>
      <c r="U67" s="6" t="s">
        <v>1604</v>
      </c>
      <c r="V67" s="6" t="s">
        <v>1604</v>
      </c>
      <c r="W67" s="6" t="s">
        <v>1604</v>
      </c>
      <c r="X67" s="6" t="s">
        <v>1604</v>
      </c>
      <c r="Y67" s="6"/>
      <c r="Z67" s="6" t="s">
        <v>1604</v>
      </c>
      <c r="AA67" s="6" t="s">
        <v>1605</v>
      </c>
      <c r="AB67" s="6" t="s">
        <v>1605</v>
      </c>
      <c r="AC67" s="6" t="s">
        <v>1604</v>
      </c>
      <c r="AD67" s="6" t="s">
        <v>1605</v>
      </c>
      <c r="AE67" s="6" t="s">
        <v>1605</v>
      </c>
      <c r="AF67" s="6" t="s">
        <v>1821</v>
      </c>
      <c r="AG67" s="6" t="s">
        <v>1605</v>
      </c>
      <c r="AH67" s="6" t="s">
        <v>1605</v>
      </c>
      <c r="AI67" s="6" t="s">
        <v>1604</v>
      </c>
      <c r="AJ67" s="6" t="s">
        <v>1604</v>
      </c>
      <c r="AK67" s="6" t="s">
        <v>1607</v>
      </c>
      <c r="AL67" s="6" t="s">
        <v>1607</v>
      </c>
      <c r="AM67" s="6" t="s">
        <v>1607</v>
      </c>
      <c r="AN67" s="6" t="s">
        <v>1605</v>
      </c>
      <c r="AO67" s="6" t="s">
        <v>1607</v>
      </c>
      <c r="AP67" s="6" t="s">
        <v>1605</v>
      </c>
      <c r="AQ67" s="6" t="s">
        <v>1607</v>
      </c>
      <c r="AR67" s="6" t="s">
        <v>1605</v>
      </c>
      <c r="AS67" s="6" t="s">
        <v>1605</v>
      </c>
      <c r="AT67" s="6" t="s">
        <v>1605</v>
      </c>
      <c r="AU67" s="6" t="s">
        <v>1605</v>
      </c>
      <c r="AV67" s="6" t="s">
        <v>1605</v>
      </c>
      <c r="AW67" s="6" t="s">
        <v>1607</v>
      </c>
      <c r="AX67" s="6" t="s">
        <v>1607</v>
      </c>
      <c r="AY67" s="6" t="s">
        <v>1607</v>
      </c>
      <c r="AZ67" s="6" t="s">
        <v>1214</v>
      </c>
      <c r="BA67" s="6">
        <v>251282118.80000001</v>
      </c>
      <c r="BB67" s="6">
        <v>98.313713000000007</v>
      </c>
      <c r="BC67" s="6" t="s">
        <v>1608</v>
      </c>
      <c r="BD67" s="6">
        <v>82.089551999999998</v>
      </c>
      <c r="BE67" s="6">
        <v>328876</v>
      </c>
      <c r="BF67" s="6">
        <v>44310512534</v>
      </c>
      <c r="BG67" s="6">
        <v>160158188</v>
      </c>
      <c r="BH67" s="6">
        <v>694.78510100000005</v>
      </c>
      <c r="BI67" s="6">
        <v>12</v>
      </c>
      <c r="BJ67" s="6">
        <v>111</v>
      </c>
      <c r="BK67" s="6">
        <v>12111</v>
      </c>
      <c r="BL67" s="6">
        <v>577</v>
      </c>
      <c r="BM67" s="6">
        <v>577</v>
      </c>
      <c r="BN67" s="6">
        <v>0</v>
      </c>
      <c r="BO67" s="6">
        <v>340345.19400000002</v>
      </c>
      <c r="BP67" s="6">
        <v>1902526032</v>
      </c>
      <c r="BQ67" s="6" t="str">
        <f>VLOOKUP(C67,Census_Bureau_Regions_and_Divis!$A$1:$E$52,4,FALSE)</f>
        <v>South</v>
      </c>
      <c r="BR67" s="6" t="str">
        <f>VLOOKUP(C67,Census_Bureau_Regions_and_Divis!$A$1:$E$52,5,FALSE)</f>
        <v>South Atlantic</v>
      </c>
      <c r="BS67" s="8"/>
    </row>
    <row r="68" spans="1:71" x14ac:dyDescent="0.35">
      <c r="A68" s="6">
        <v>495</v>
      </c>
      <c r="B68" s="6" t="s">
        <v>1600</v>
      </c>
      <c r="C68" s="6" t="s">
        <v>1150</v>
      </c>
      <c r="D68" s="6" t="s">
        <v>1859</v>
      </c>
      <c r="E68" s="6" t="s">
        <v>1184</v>
      </c>
      <c r="F68" s="6">
        <v>33917</v>
      </c>
      <c r="G68" s="6" t="s">
        <v>1860</v>
      </c>
      <c r="H68" s="6" t="s">
        <v>1861</v>
      </c>
      <c r="I68" s="6">
        <v>26.71396</v>
      </c>
      <c r="J68" s="6">
        <v>-81.815070000000006</v>
      </c>
      <c r="K68" s="6">
        <v>96</v>
      </c>
      <c r="L68" s="6">
        <v>8</v>
      </c>
      <c r="M68" s="6" t="s">
        <v>1604</v>
      </c>
      <c r="N68" s="6">
        <v>3.0990000000000002</v>
      </c>
      <c r="O68" s="6">
        <v>3.5489999999999999</v>
      </c>
      <c r="P68" s="6">
        <v>3.899</v>
      </c>
      <c r="Q68" s="6">
        <v>3.6890000000000001</v>
      </c>
      <c r="R68" s="6" t="s">
        <v>1604</v>
      </c>
      <c r="S68" s="6" t="s">
        <v>1605</v>
      </c>
      <c r="T68" s="6" t="s">
        <v>1604</v>
      </c>
      <c r="U68" s="6" t="s">
        <v>1604</v>
      </c>
      <c r="V68" s="6" t="s">
        <v>1604</v>
      </c>
      <c r="W68" s="6" t="s">
        <v>1604</v>
      </c>
      <c r="X68" s="6" t="s">
        <v>1604</v>
      </c>
      <c r="Y68" s="6"/>
      <c r="Z68" s="6" t="s">
        <v>1604</v>
      </c>
      <c r="AA68" s="6" t="s">
        <v>1605</v>
      </c>
      <c r="AB68" s="6" t="s">
        <v>1605</v>
      </c>
      <c r="AC68" s="6" t="s">
        <v>1604</v>
      </c>
      <c r="AD68" s="6" t="s">
        <v>1604</v>
      </c>
      <c r="AE68" s="6" t="s">
        <v>1605</v>
      </c>
      <c r="AF68" s="6" t="s">
        <v>1697</v>
      </c>
      <c r="AG68" s="6" t="s">
        <v>1605</v>
      </c>
      <c r="AH68" s="6" t="s">
        <v>1605</v>
      </c>
      <c r="AI68" s="6" t="s">
        <v>1605</v>
      </c>
      <c r="AJ68" s="6" t="s">
        <v>1605</v>
      </c>
      <c r="AK68" s="6" t="s">
        <v>1607</v>
      </c>
      <c r="AL68" s="6" t="s">
        <v>1607</v>
      </c>
      <c r="AM68" s="6" t="s">
        <v>1607</v>
      </c>
      <c r="AN68" s="6" t="s">
        <v>1605</v>
      </c>
      <c r="AO68" s="6" t="s">
        <v>1607</v>
      </c>
      <c r="AP68" s="6" t="s">
        <v>1605</v>
      </c>
      <c r="AQ68" s="6" t="s">
        <v>1607</v>
      </c>
      <c r="AR68" s="6" t="s">
        <v>1605</v>
      </c>
      <c r="AS68" s="6" t="s">
        <v>1605</v>
      </c>
      <c r="AT68" s="6" t="s">
        <v>1605</v>
      </c>
      <c r="AU68" s="6" t="s">
        <v>1605</v>
      </c>
      <c r="AV68" s="6" t="s">
        <v>1605</v>
      </c>
      <c r="AW68" s="6" t="s">
        <v>1607</v>
      </c>
      <c r="AX68" s="6" t="s">
        <v>1607</v>
      </c>
      <c r="AY68" s="6" t="s">
        <v>1607</v>
      </c>
      <c r="AZ68" s="6" t="s">
        <v>1183</v>
      </c>
      <c r="BA68" s="6">
        <v>494565830.19999999</v>
      </c>
      <c r="BB68" s="6">
        <v>99.490932000000001</v>
      </c>
      <c r="BC68" s="6" t="s">
        <v>1608</v>
      </c>
      <c r="BD68" s="6">
        <v>94.029850999999994</v>
      </c>
      <c r="BE68" s="6">
        <v>759922</v>
      </c>
      <c r="BF68" s="7" t="s">
        <v>1862</v>
      </c>
      <c r="BG68" s="6">
        <v>119695755</v>
      </c>
      <c r="BH68" s="6">
        <v>1530.120784</v>
      </c>
      <c r="BI68" s="6">
        <v>12</v>
      </c>
      <c r="BJ68" s="6">
        <v>71</v>
      </c>
      <c r="BK68" s="6">
        <v>12071</v>
      </c>
      <c r="BL68" s="6">
        <v>579</v>
      </c>
      <c r="BM68" s="6">
        <v>579</v>
      </c>
      <c r="BN68" s="6">
        <v>0</v>
      </c>
      <c r="BO68" s="6">
        <v>1704068.466</v>
      </c>
      <c r="BP68" s="6">
        <v>2649882616</v>
      </c>
      <c r="BQ68" s="6" t="str">
        <f>VLOOKUP(C68,Census_Bureau_Regions_and_Divis!$A$1:$E$52,4,FALSE)</f>
        <v>South</v>
      </c>
      <c r="BR68" s="6" t="str">
        <f>VLOOKUP(C68,Census_Bureau_Regions_and_Divis!$A$1:$E$52,5,FALSE)</f>
        <v>South Atlantic</v>
      </c>
      <c r="BS68" s="8"/>
    </row>
    <row r="69" spans="1:71" x14ac:dyDescent="0.35">
      <c r="A69" s="4">
        <v>9762</v>
      </c>
      <c r="B69" s="4" t="s">
        <v>1863</v>
      </c>
      <c r="C69" s="4" t="s">
        <v>1174</v>
      </c>
      <c r="D69" s="4" t="s">
        <v>1645</v>
      </c>
      <c r="E69" s="4" t="s">
        <v>1213</v>
      </c>
      <c r="F69" s="4">
        <v>93308</v>
      </c>
      <c r="G69" s="4" t="s">
        <v>1864</v>
      </c>
      <c r="H69" s="4" t="s">
        <v>1607</v>
      </c>
      <c r="I69" s="4">
        <v>35.417015999999997</v>
      </c>
      <c r="J69" s="4">
        <v>-119.011383</v>
      </c>
      <c r="K69" s="4">
        <v>0</v>
      </c>
      <c r="L69" s="4" t="s">
        <v>1607</v>
      </c>
      <c r="M69" s="4" t="s">
        <v>1607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 t="s">
        <v>1607</v>
      </c>
      <c r="Z69" s="4"/>
      <c r="AA69" s="4"/>
      <c r="AB69" s="4"/>
      <c r="AC69" s="4"/>
      <c r="AD69" s="4"/>
      <c r="AE69" s="4" t="s">
        <v>1865</v>
      </c>
      <c r="AF69" s="4" t="s">
        <v>1607</v>
      </c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 t="s">
        <v>1212</v>
      </c>
      <c r="BA69" s="4">
        <v>348935217.60000002</v>
      </c>
      <c r="BB69" s="4">
        <v>99.013681000000005</v>
      </c>
      <c r="BC69" s="4" t="s">
        <v>1608</v>
      </c>
      <c r="BD69" s="4">
        <v>79.310344999999998</v>
      </c>
      <c r="BE69" s="4">
        <v>908530</v>
      </c>
      <c r="BF69" s="5" t="s">
        <v>1644</v>
      </c>
      <c r="BG69" s="4">
        <v>4676111605</v>
      </c>
      <c r="BH69" s="4">
        <v>8247.3451380000006</v>
      </c>
      <c r="BI69" s="4">
        <v>6</v>
      </c>
      <c r="BJ69" s="4">
        <v>29</v>
      </c>
      <c r="BK69" s="4">
        <v>6029</v>
      </c>
      <c r="BL69" s="4">
        <v>858</v>
      </c>
      <c r="BM69" s="4"/>
      <c r="BN69" s="4"/>
      <c r="BO69" s="4"/>
      <c r="BP69" s="4"/>
      <c r="BQ69" s="4" t="str">
        <f>VLOOKUP(C69,Census_Bureau_Regions_and_Divis!$A$1:$E$52,4,FALSE)</f>
        <v>West</v>
      </c>
      <c r="BR69" s="4" t="str">
        <f>VLOOKUP(C69,Census_Bureau_Regions_and_Divis!$A$1:$E$52,5,FALSE)</f>
        <v>Pacific</v>
      </c>
      <c r="BS69" s="8"/>
    </row>
    <row r="70" spans="1:71" x14ac:dyDescent="0.35">
      <c r="A70" s="4">
        <v>4576</v>
      </c>
      <c r="B70" s="4" t="s">
        <v>1866</v>
      </c>
      <c r="C70" s="4" t="s">
        <v>1209</v>
      </c>
      <c r="D70" s="4" t="s">
        <v>1867</v>
      </c>
      <c r="E70" s="4" t="s">
        <v>1379</v>
      </c>
      <c r="F70" s="4">
        <v>29477</v>
      </c>
      <c r="G70" s="4" t="s">
        <v>1868</v>
      </c>
      <c r="H70" s="4" t="s">
        <v>1869</v>
      </c>
      <c r="I70" s="4">
        <v>33.269244999999998</v>
      </c>
      <c r="J70" s="4">
        <v>-80.567295999999999</v>
      </c>
      <c r="K70" s="4">
        <v>114</v>
      </c>
      <c r="L70" s="4">
        <v>9</v>
      </c>
      <c r="M70" s="4">
        <v>9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>
        <v>6</v>
      </c>
      <c r="Z70" s="4"/>
      <c r="AA70" s="4"/>
      <c r="AB70" s="4"/>
      <c r="AC70" s="4"/>
      <c r="AD70" s="4"/>
      <c r="AE70" s="4" t="s">
        <v>1870</v>
      </c>
      <c r="AF70" s="4" t="s">
        <v>1871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 t="s">
        <v>1378</v>
      </c>
      <c r="BA70" s="4">
        <v>175448827.59999999</v>
      </c>
      <c r="BB70" s="4">
        <v>97.295576999999994</v>
      </c>
      <c r="BC70" s="4" t="s">
        <v>1608</v>
      </c>
      <c r="BD70" s="4">
        <v>91.304348000000005</v>
      </c>
      <c r="BE70" s="4">
        <v>161445</v>
      </c>
      <c r="BF70" s="4">
        <v>26710859522</v>
      </c>
      <c r="BG70" s="4">
        <v>45814409</v>
      </c>
      <c r="BH70" s="4">
        <v>576.94993199999999</v>
      </c>
      <c r="BI70" s="4">
        <v>45</v>
      </c>
      <c r="BJ70" s="4">
        <v>35</v>
      </c>
      <c r="BK70" s="4">
        <v>45035</v>
      </c>
      <c r="BL70" s="4">
        <v>833</v>
      </c>
      <c r="BM70" s="4"/>
      <c r="BN70" s="4"/>
      <c r="BO70" s="4"/>
      <c r="BP70" s="4"/>
      <c r="BQ70" s="4" t="str">
        <f>VLOOKUP(C70,Census_Bureau_Regions_and_Divis!$A$1:$E$52,4,FALSE)</f>
        <v>South</v>
      </c>
      <c r="BR70" s="4" t="str">
        <f>VLOOKUP(C70,Census_Bureau_Regions_and_Divis!$A$1:$E$52,5,FALSE)</f>
        <v>South Atlantic</v>
      </c>
      <c r="BS70" s="8"/>
    </row>
    <row r="71" spans="1:71" x14ac:dyDescent="0.35">
      <c r="A71" s="4">
        <v>1467</v>
      </c>
      <c r="B71" s="4" t="s">
        <v>1863</v>
      </c>
      <c r="C71" s="4" t="s">
        <v>1270</v>
      </c>
      <c r="D71" s="4" t="s">
        <v>1872</v>
      </c>
      <c r="E71" s="4" t="s">
        <v>1272</v>
      </c>
      <c r="F71" s="4">
        <v>60487</v>
      </c>
      <c r="G71" s="4" t="s">
        <v>1873</v>
      </c>
      <c r="H71" s="4" t="s">
        <v>1874</v>
      </c>
      <c r="I71" s="4">
        <v>41.488219999999998</v>
      </c>
      <c r="J71" s="4">
        <v>-87.578130000000002</v>
      </c>
      <c r="K71" s="4">
        <v>73</v>
      </c>
      <c r="L71" s="4">
        <v>6</v>
      </c>
      <c r="M71" s="4">
        <v>6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 t="s">
        <v>1607</v>
      </c>
      <c r="Z71" s="4"/>
      <c r="AA71" s="4"/>
      <c r="AB71" s="4"/>
      <c r="AC71" s="4"/>
      <c r="AD71" s="4"/>
      <c r="AE71" s="4" t="s">
        <v>1870</v>
      </c>
      <c r="AF71" s="4" t="s">
        <v>1607</v>
      </c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 t="s">
        <v>1269</v>
      </c>
      <c r="BA71" s="4">
        <v>715494813.70000005</v>
      </c>
      <c r="BB71" s="4">
        <v>99.618199000000004</v>
      </c>
      <c r="BC71" s="4" t="s">
        <v>1670</v>
      </c>
      <c r="BD71" s="4">
        <v>100</v>
      </c>
      <c r="BE71" s="4">
        <v>5272775</v>
      </c>
      <c r="BF71" s="5" t="s">
        <v>1676</v>
      </c>
      <c r="BG71" s="4">
        <v>22584899</v>
      </c>
      <c r="BH71" s="4">
        <v>1651.135984</v>
      </c>
      <c r="BI71" s="4">
        <v>17</v>
      </c>
      <c r="BJ71" s="4">
        <v>31</v>
      </c>
      <c r="BK71" s="4">
        <v>17031</v>
      </c>
      <c r="BL71" s="4">
        <v>814</v>
      </c>
      <c r="BM71" s="4"/>
      <c r="BN71" s="4"/>
      <c r="BO71" s="4"/>
      <c r="BP71" s="4"/>
      <c r="BQ71" s="4" t="str">
        <f>VLOOKUP(C71,Census_Bureau_Regions_and_Divis!$A$1:$E$52,4,FALSE)</f>
        <v>Midwest</v>
      </c>
      <c r="BR71" s="4" t="str">
        <f>VLOOKUP(C71,Census_Bureau_Regions_and_Divis!$A$1:$E$52,5,FALSE)</f>
        <v>East North Central</v>
      </c>
      <c r="BS71" s="8"/>
    </row>
    <row r="72" spans="1:71" x14ac:dyDescent="0.35">
      <c r="A72" s="4">
        <v>1441</v>
      </c>
      <c r="B72" s="4" t="s">
        <v>1863</v>
      </c>
      <c r="C72" s="4" t="s">
        <v>1174</v>
      </c>
      <c r="D72" s="4" t="s">
        <v>1875</v>
      </c>
      <c r="E72" s="4" t="s">
        <v>1213</v>
      </c>
      <c r="F72" s="4">
        <v>93523</v>
      </c>
      <c r="G72" s="4" t="s">
        <v>1876</v>
      </c>
      <c r="H72" s="4" t="s">
        <v>1877</v>
      </c>
      <c r="I72" s="4">
        <v>35.012419999999999</v>
      </c>
      <c r="J72" s="4">
        <v>-117.88343999999999</v>
      </c>
      <c r="K72" s="4">
        <v>137</v>
      </c>
      <c r="L72" s="4">
        <v>12</v>
      </c>
      <c r="M72" s="4">
        <v>12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 t="s">
        <v>1607</v>
      </c>
      <c r="Z72" s="4"/>
      <c r="AA72" s="4"/>
      <c r="AB72" s="4"/>
      <c r="AC72" s="4"/>
      <c r="AD72" s="4"/>
      <c r="AE72" s="4" t="s">
        <v>1865</v>
      </c>
      <c r="AF72" s="4" t="s">
        <v>1607</v>
      </c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 t="s">
        <v>1212</v>
      </c>
      <c r="BA72" s="4">
        <v>348935217.60000002</v>
      </c>
      <c r="BB72" s="4">
        <v>99.013681000000005</v>
      </c>
      <c r="BC72" s="4" t="s">
        <v>1608</v>
      </c>
      <c r="BD72" s="4">
        <v>79.310344999999998</v>
      </c>
      <c r="BE72" s="4">
        <v>908530</v>
      </c>
      <c r="BF72" s="5" t="s">
        <v>1644</v>
      </c>
      <c r="BG72" s="4">
        <v>4676111605</v>
      </c>
      <c r="BH72" s="4">
        <v>8247.3451380000006</v>
      </c>
      <c r="BI72" s="4">
        <v>6</v>
      </c>
      <c r="BJ72" s="4">
        <v>29</v>
      </c>
      <c r="BK72" s="4">
        <v>6029</v>
      </c>
      <c r="BL72" s="4">
        <v>813</v>
      </c>
      <c r="BM72" s="4"/>
      <c r="BN72" s="4"/>
      <c r="BO72" s="4"/>
      <c r="BP72" s="4"/>
      <c r="BQ72" s="4" t="str">
        <f>VLOOKUP(C72,Census_Bureau_Regions_and_Divis!$A$1:$E$52,4,FALSE)</f>
        <v>West</v>
      </c>
      <c r="BR72" s="4" t="str">
        <f>VLOOKUP(C72,Census_Bureau_Regions_and_Divis!$A$1:$E$52,5,FALSE)</f>
        <v>Pacific</v>
      </c>
      <c r="BS72" s="8"/>
    </row>
    <row r="73" spans="1:71" x14ac:dyDescent="0.35">
      <c r="A73" s="4">
        <v>1433</v>
      </c>
      <c r="B73" s="4" t="s">
        <v>1863</v>
      </c>
      <c r="C73" s="4" t="s">
        <v>1190</v>
      </c>
      <c r="D73" s="4" t="s">
        <v>1878</v>
      </c>
      <c r="E73" s="4" t="s">
        <v>1192</v>
      </c>
      <c r="F73" s="4">
        <v>85048</v>
      </c>
      <c r="G73" s="4" t="s">
        <v>1879</v>
      </c>
      <c r="H73" s="4" t="s">
        <v>1880</v>
      </c>
      <c r="I73" s="4">
        <v>33.289090000000002</v>
      </c>
      <c r="J73" s="4">
        <v>-111.99612999999999</v>
      </c>
      <c r="K73" s="4">
        <v>10</v>
      </c>
      <c r="L73" s="4">
        <v>4</v>
      </c>
      <c r="M73" s="4">
        <v>4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 t="s">
        <v>1607</v>
      </c>
      <c r="Z73" s="4"/>
      <c r="AA73" s="4"/>
      <c r="AB73" s="4"/>
      <c r="AC73" s="4"/>
      <c r="AD73" s="4"/>
      <c r="AE73" s="4" t="s">
        <v>1865</v>
      </c>
      <c r="AF73" s="4" t="s">
        <v>1607</v>
      </c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 t="s">
        <v>1189</v>
      </c>
      <c r="BA73" s="4">
        <v>181115759.30000001</v>
      </c>
      <c r="BB73" s="4">
        <v>97.327393999999998</v>
      </c>
      <c r="BC73" s="4" t="s">
        <v>1608</v>
      </c>
      <c r="BD73" s="4">
        <v>100</v>
      </c>
      <c r="BE73" s="4">
        <v>4418836</v>
      </c>
      <c r="BF73" s="5" t="s">
        <v>1693</v>
      </c>
      <c r="BG73" s="4">
        <v>1386839832</v>
      </c>
      <c r="BH73" s="4">
        <v>9319.1417529999999</v>
      </c>
      <c r="BI73" s="4">
        <v>4</v>
      </c>
      <c r="BJ73" s="4">
        <v>13</v>
      </c>
      <c r="BK73" s="4">
        <v>4013</v>
      </c>
      <c r="BL73" s="4">
        <v>809</v>
      </c>
      <c r="BM73" s="4"/>
      <c r="BN73" s="4"/>
      <c r="BO73" s="4"/>
      <c r="BP73" s="4"/>
      <c r="BQ73" s="4" t="str">
        <f>VLOOKUP(C73,Census_Bureau_Regions_and_Divis!$A$1:$E$52,4,FALSE)</f>
        <v>West</v>
      </c>
      <c r="BR73" s="4" t="str">
        <f>VLOOKUP(C73,Census_Bureau_Regions_and_Divis!$A$1:$E$52,5,FALSE)</f>
        <v>Mountain</v>
      </c>
      <c r="BS73" s="8"/>
    </row>
    <row r="74" spans="1:71" x14ac:dyDescent="0.35">
      <c r="A74" s="4">
        <v>1424</v>
      </c>
      <c r="B74" s="4" t="s">
        <v>1866</v>
      </c>
      <c r="C74" s="4" t="s">
        <v>1174</v>
      </c>
      <c r="D74" s="4" t="s">
        <v>1881</v>
      </c>
      <c r="E74" s="4" t="s">
        <v>1275</v>
      </c>
      <c r="F74" s="4">
        <v>95387</v>
      </c>
      <c r="G74" s="4" t="s">
        <v>1882</v>
      </c>
      <c r="H74" s="4" t="s">
        <v>1883</v>
      </c>
      <c r="I74" s="4">
        <v>37.543349999999997</v>
      </c>
      <c r="J74" s="4">
        <v>-121.26947</v>
      </c>
      <c r="K74" s="4">
        <v>80</v>
      </c>
      <c r="L74" s="4">
        <v>6</v>
      </c>
      <c r="M74" s="4">
        <v>6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 t="s">
        <v>1607</v>
      </c>
      <c r="Z74" s="4"/>
      <c r="AA74" s="4"/>
      <c r="AB74" s="4"/>
      <c r="AC74" s="4"/>
      <c r="AD74" s="4"/>
      <c r="AE74" s="4" t="s">
        <v>1870</v>
      </c>
      <c r="AF74" s="4" t="s">
        <v>1607</v>
      </c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 t="s">
        <v>1274</v>
      </c>
      <c r="BA74" s="4">
        <v>118405366.7</v>
      </c>
      <c r="BB74" s="4">
        <v>95.800190999999998</v>
      </c>
      <c r="BC74" s="4" t="s">
        <v>1608</v>
      </c>
      <c r="BD74" s="4">
        <v>53.448276</v>
      </c>
      <c r="BE74" s="4">
        <v>552683</v>
      </c>
      <c r="BF74" s="5" t="s">
        <v>1626</v>
      </c>
      <c r="BG74" s="4">
        <v>2897698594</v>
      </c>
      <c r="BH74" s="4">
        <v>1529.1974359999999</v>
      </c>
      <c r="BI74" s="4">
        <v>6</v>
      </c>
      <c r="BJ74" s="4">
        <v>99</v>
      </c>
      <c r="BK74" s="4">
        <v>6099</v>
      </c>
      <c r="BL74" s="4">
        <v>803</v>
      </c>
      <c r="BM74" s="4"/>
      <c r="BN74" s="4"/>
      <c r="BO74" s="4"/>
      <c r="BP74" s="4"/>
      <c r="BQ74" s="4" t="str">
        <f>VLOOKUP(C74,Census_Bureau_Regions_and_Divis!$A$1:$E$52,4,FALSE)</f>
        <v>West</v>
      </c>
      <c r="BR74" s="4" t="str">
        <f>VLOOKUP(C74,Census_Bureau_Regions_and_Divis!$A$1:$E$52,5,FALSE)</f>
        <v>Pacific</v>
      </c>
      <c r="BS74" s="8"/>
    </row>
    <row r="75" spans="1:71" x14ac:dyDescent="0.35">
      <c r="A75" s="4">
        <v>1416</v>
      </c>
      <c r="B75" s="4" t="s">
        <v>1863</v>
      </c>
      <c r="C75" s="4" t="s">
        <v>1170</v>
      </c>
      <c r="D75" s="4" t="s">
        <v>1230</v>
      </c>
      <c r="E75" s="4" t="s">
        <v>1230</v>
      </c>
      <c r="F75" s="4">
        <v>75236</v>
      </c>
      <c r="G75" s="4" t="s">
        <v>1884</v>
      </c>
      <c r="H75" s="4" t="s">
        <v>1885</v>
      </c>
      <c r="I75" s="4">
        <v>32.672750000000001</v>
      </c>
      <c r="J75" s="4">
        <v>-96.968000000000004</v>
      </c>
      <c r="K75" s="4">
        <v>12</v>
      </c>
      <c r="L75" s="4">
        <v>3</v>
      </c>
      <c r="M75" s="4">
        <v>3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 t="s">
        <v>1607</v>
      </c>
      <c r="Z75" s="4"/>
      <c r="AA75" s="4"/>
      <c r="AB75" s="4"/>
      <c r="AC75" s="4"/>
      <c r="AD75" s="4"/>
      <c r="AE75" s="4" t="s">
        <v>1865</v>
      </c>
      <c r="AF75" s="4" t="s">
        <v>1607</v>
      </c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 t="s">
        <v>1229</v>
      </c>
      <c r="BA75" s="4">
        <v>378068717.60000002</v>
      </c>
      <c r="BB75" s="4">
        <v>99.140947999999995</v>
      </c>
      <c r="BC75" s="4" t="s">
        <v>1608</v>
      </c>
      <c r="BD75" s="4">
        <v>98.818898000000004</v>
      </c>
      <c r="BE75" s="4">
        <v>2607218</v>
      </c>
      <c r="BF75" s="5" t="s">
        <v>1750</v>
      </c>
      <c r="BG75" s="4">
        <v>34164344</v>
      </c>
      <c r="BH75" s="4">
        <v>917.70882600000004</v>
      </c>
      <c r="BI75" s="4">
        <v>48</v>
      </c>
      <c r="BJ75" s="4">
        <v>113</v>
      </c>
      <c r="BK75" s="4">
        <v>48113</v>
      </c>
      <c r="BL75" s="4">
        <v>799</v>
      </c>
      <c r="BM75" s="4"/>
      <c r="BN75" s="4"/>
      <c r="BO75" s="4"/>
      <c r="BP75" s="4"/>
      <c r="BQ75" s="4" t="str">
        <f>VLOOKUP(C75,Census_Bureau_Regions_and_Divis!$A$1:$E$52,4,FALSE)</f>
        <v>South</v>
      </c>
      <c r="BR75" s="4" t="str">
        <f>VLOOKUP(C75,Census_Bureau_Regions_and_Divis!$A$1:$E$52,5,FALSE)</f>
        <v>West South Central</v>
      </c>
      <c r="BS75" s="8"/>
    </row>
    <row r="76" spans="1:71" x14ac:dyDescent="0.35">
      <c r="A76" s="4">
        <v>1399</v>
      </c>
      <c r="B76" s="4" t="s">
        <v>1863</v>
      </c>
      <c r="C76" s="4" t="s">
        <v>1190</v>
      </c>
      <c r="D76" s="4" t="s">
        <v>1886</v>
      </c>
      <c r="E76" s="4" t="s">
        <v>1192</v>
      </c>
      <c r="F76" s="4">
        <v>85340</v>
      </c>
      <c r="G76" s="4" t="s">
        <v>1887</v>
      </c>
      <c r="H76" s="4" t="s">
        <v>1888</v>
      </c>
      <c r="I76" s="4">
        <v>33.509529999999998</v>
      </c>
      <c r="J76" s="4">
        <v>-112.3849</v>
      </c>
      <c r="K76" s="4">
        <v>18</v>
      </c>
      <c r="L76" s="4">
        <v>5</v>
      </c>
      <c r="M76" s="4">
        <v>4</v>
      </c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 t="s">
        <v>1607</v>
      </c>
      <c r="Z76" s="4"/>
      <c r="AA76" s="4"/>
      <c r="AB76" s="4"/>
      <c r="AC76" s="4"/>
      <c r="AD76" s="4"/>
      <c r="AE76" s="4" t="s">
        <v>1870</v>
      </c>
      <c r="AF76" s="4" t="s">
        <v>1607</v>
      </c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 t="s">
        <v>1189</v>
      </c>
      <c r="BA76" s="4">
        <v>181115759.30000001</v>
      </c>
      <c r="BB76" s="4">
        <v>97.327393999999998</v>
      </c>
      <c r="BC76" s="4" t="s">
        <v>1608</v>
      </c>
      <c r="BD76" s="4">
        <v>100</v>
      </c>
      <c r="BE76" s="4">
        <v>4418836</v>
      </c>
      <c r="BF76" s="5" t="s">
        <v>1693</v>
      </c>
      <c r="BG76" s="4">
        <v>1386839832</v>
      </c>
      <c r="BH76" s="4">
        <v>9319.1417529999999</v>
      </c>
      <c r="BI76" s="4">
        <v>4</v>
      </c>
      <c r="BJ76" s="4">
        <v>13</v>
      </c>
      <c r="BK76" s="4">
        <v>4013</v>
      </c>
      <c r="BL76" s="4">
        <v>789</v>
      </c>
      <c r="BM76" s="4"/>
      <c r="BN76" s="4"/>
      <c r="BO76" s="4"/>
      <c r="BP76" s="4"/>
      <c r="BQ76" s="4" t="str">
        <f>VLOOKUP(C76,Census_Bureau_Regions_and_Divis!$A$1:$E$52,4,FALSE)</f>
        <v>West</v>
      </c>
      <c r="BR76" s="4" t="str">
        <f>VLOOKUP(C76,Census_Bureau_Regions_and_Divis!$A$1:$E$52,5,FALSE)</f>
        <v>Mountain</v>
      </c>
      <c r="BS76" s="8"/>
    </row>
    <row r="77" spans="1:71" x14ac:dyDescent="0.35">
      <c r="A77" s="4">
        <v>1395</v>
      </c>
      <c r="B77" s="4" t="s">
        <v>1863</v>
      </c>
      <c r="C77" s="4" t="s">
        <v>1161</v>
      </c>
      <c r="D77" s="4" t="s">
        <v>1889</v>
      </c>
      <c r="E77" s="4" t="s">
        <v>1163</v>
      </c>
      <c r="F77" s="4">
        <v>89019</v>
      </c>
      <c r="G77" s="4" t="s">
        <v>1890</v>
      </c>
      <c r="H77" s="4" t="s">
        <v>1891</v>
      </c>
      <c r="I77" s="4">
        <v>35.780011000000002</v>
      </c>
      <c r="J77" s="4">
        <v>-115.324952</v>
      </c>
      <c r="K77" s="4">
        <v>0</v>
      </c>
      <c r="L77" s="4">
        <v>7</v>
      </c>
      <c r="M77" s="4">
        <v>7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 t="s">
        <v>1607</v>
      </c>
      <c r="Z77" s="4"/>
      <c r="AA77" s="4"/>
      <c r="AB77" s="4"/>
      <c r="AC77" s="4"/>
      <c r="AD77" s="4"/>
      <c r="AE77" s="4" t="s">
        <v>1870</v>
      </c>
      <c r="AF77" s="4" t="s">
        <v>1607</v>
      </c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 t="s">
        <v>1160</v>
      </c>
      <c r="BA77" s="4">
        <v>439629071.19999999</v>
      </c>
      <c r="BB77" s="4">
        <v>99.300032000000002</v>
      </c>
      <c r="BC77" s="4" t="s">
        <v>1608</v>
      </c>
      <c r="BD77" s="4">
        <v>100</v>
      </c>
      <c r="BE77" s="4">
        <v>2260510</v>
      </c>
      <c r="BF77" s="5" t="s">
        <v>1656</v>
      </c>
      <c r="BG77" s="4">
        <v>14510536</v>
      </c>
      <c r="BH77" s="4">
        <v>8142.3001350000004</v>
      </c>
      <c r="BI77" s="4">
        <v>32</v>
      </c>
      <c r="BJ77" s="4">
        <v>3</v>
      </c>
      <c r="BK77" s="4">
        <v>32003</v>
      </c>
      <c r="BL77" s="4">
        <v>788</v>
      </c>
      <c r="BM77" s="4"/>
      <c r="BN77" s="4"/>
      <c r="BO77" s="4"/>
      <c r="BP77" s="4"/>
      <c r="BQ77" s="4" t="str">
        <f>VLOOKUP(C77,Census_Bureau_Regions_and_Divis!$A$1:$E$52,4,FALSE)</f>
        <v>West</v>
      </c>
      <c r="BR77" s="4" t="str">
        <f>VLOOKUP(C77,Census_Bureau_Regions_and_Divis!$A$1:$E$52,5,FALSE)</f>
        <v>Mountain</v>
      </c>
      <c r="BS77" s="8"/>
    </row>
    <row r="78" spans="1:71" x14ac:dyDescent="0.35">
      <c r="A78" s="4">
        <v>1393</v>
      </c>
      <c r="B78" s="4" t="s">
        <v>1863</v>
      </c>
      <c r="C78" s="4" t="s">
        <v>1170</v>
      </c>
      <c r="D78" s="4" t="s">
        <v>1892</v>
      </c>
      <c r="E78" s="4" t="s">
        <v>1217</v>
      </c>
      <c r="F78" s="4">
        <v>77571</v>
      </c>
      <c r="G78" s="4" t="s">
        <v>1893</v>
      </c>
      <c r="H78" s="4" t="s">
        <v>1607</v>
      </c>
      <c r="I78" s="4">
        <v>29.674147999999999</v>
      </c>
      <c r="J78" s="4">
        <v>-95.028467000000006</v>
      </c>
      <c r="K78" s="4">
        <v>55</v>
      </c>
      <c r="L78" s="4">
        <v>7</v>
      </c>
      <c r="M78" s="4">
        <v>7</v>
      </c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 t="s">
        <v>1607</v>
      </c>
      <c r="Z78" s="4"/>
      <c r="AA78" s="4"/>
      <c r="AB78" s="4"/>
      <c r="AC78" s="4"/>
      <c r="AD78" s="4"/>
      <c r="AE78" s="4" t="s">
        <v>1870</v>
      </c>
      <c r="AF78" s="4" t="s">
        <v>1607</v>
      </c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 t="s">
        <v>1216</v>
      </c>
      <c r="BA78" s="4">
        <v>2940135130</v>
      </c>
      <c r="BB78" s="4">
        <v>99.968182999999996</v>
      </c>
      <c r="BC78" s="4" t="s">
        <v>1670</v>
      </c>
      <c r="BD78" s="4">
        <v>100</v>
      </c>
      <c r="BE78" s="4">
        <v>4726200</v>
      </c>
      <c r="BF78" s="5" t="s">
        <v>1780</v>
      </c>
      <c r="BG78" s="4">
        <v>58019785</v>
      </c>
      <c r="BH78" s="4">
        <v>1795.344568</v>
      </c>
      <c r="BI78" s="4">
        <v>48</v>
      </c>
      <c r="BJ78" s="4">
        <v>201</v>
      </c>
      <c r="BK78" s="4">
        <v>48201</v>
      </c>
      <c r="BL78" s="4">
        <v>787</v>
      </c>
      <c r="BM78" s="4"/>
      <c r="BN78" s="4"/>
      <c r="BO78" s="4"/>
      <c r="BP78" s="4"/>
      <c r="BQ78" s="4" t="str">
        <f>VLOOKUP(C78,Census_Bureau_Regions_and_Divis!$A$1:$E$52,4,FALSE)</f>
        <v>South</v>
      </c>
      <c r="BR78" s="4" t="str">
        <f>VLOOKUP(C78,Census_Bureau_Regions_and_Divis!$A$1:$E$52,5,FALSE)</f>
        <v>West South Central</v>
      </c>
      <c r="BS78" s="8"/>
    </row>
    <row r="79" spans="1:71" x14ac:dyDescent="0.35">
      <c r="A79" s="4">
        <v>1385</v>
      </c>
      <c r="B79" s="4" t="s">
        <v>1863</v>
      </c>
      <c r="C79" s="4" t="s">
        <v>1174</v>
      </c>
      <c r="D79" s="4" t="s">
        <v>1894</v>
      </c>
      <c r="E79" s="4" t="s">
        <v>1182</v>
      </c>
      <c r="F79" s="4">
        <v>92316</v>
      </c>
      <c r="G79" s="4" t="s">
        <v>1895</v>
      </c>
      <c r="H79" s="4" t="s">
        <v>1896</v>
      </c>
      <c r="I79" s="4">
        <v>34.055300000000003</v>
      </c>
      <c r="J79" s="4">
        <v>-117.3951</v>
      </c>
      <c r="K79" s="4">
        <v>20</v>
      </c>
      <c r="L79" s="4">
        <v>8</v>
      </c>
      <c r="M79" s="4">
        <v>7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 t="s">
        <v>1607</v>
      </c>
      <c r="Z79" s="4"/>
      <c r="AA79" s="4"/>
      <c r="AB79" s="4"/>
      <c r="AC79" s="4"/>
      <c r="AD79" s="4"/>
      <c r="AE79" s="4" t="s">
        <v>1865</v>
      </c>
      <c r="AF79" s="4" t="s">
        <v>1607</v>
      </c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 t="s">
        <v>1181</v>
      </c>
      <c r="BA79" s="4">
        <v>1523897374</v>
      </c>
      <c r="BB79" s="4">
        <v>99.90455</v>
      </c>
      <c r="BC79" s="4" t="s">
        <v>1670</v>
      </c>
      <c r="BD79" s="4">
        <v>96.551723999999993</v>
      </c>
      <c r="BE79" s="4">
        <v>2179979</v>
      </c>
      <c r="BF79" s="5" t="s">
        <v>1671</v>
      </c>
      <c r="BG79" s="4">
        <v>428886621</v>
      </c>
      <c r="BH79" s="4">
        <v>20308.295399999999</v>
      </c>
      <c r="BI79" s="4">
        <v>6</v>
      </c>
      <c r="BJ79" s="4">
        <v>71</v>
      </c>
      <c r="BK79" s="4">
        <v>6071</v>
      </c>
      <c r="BL79" s="4">
        <v>785</v>
      </c>
      <c r="BM79" s="4"/>
      <c r="BN79" s="4"/>
      <c r="BO79" s="4"/>
      <c r="BP79" s="4"/>
      <c r="BQ79" s="4" t="str">
        <f>VLOOKUP(C79,Census_Bureau_Regions_and_Divis!$A$1:$E$52,4,FALSE)</f>
        <v>West</v>
      </c>
      <c r="BR79" s="4" t="str">
        <f>VLOOKUP(C79,Census_Bureau_Regions_and_Divis!$A$1:$E$52,5,FALSE)</f>
        <v>Pacific</v>
      </c>
      <c r="BS79" s="8"/>
    </row>
    <row r="80" spans="1:71" x14ac:dyDescent="0.35">
      <c r="A80" s="4">
        <v>1384</v>
      </c>
      <c r="B80" s="4" t="s">
        <v>1863</v>
      </c>
      <c r="C80" s="4" t="s">
        <v>1174</v>
      </c>
      <c r="D80" s="4" t="s">
        <v>1897</v>
      </c>
      <c r="E80" s="4" t="s">
        <v>1221</v>
      </c>
      <c r="F80" s="4">
        <v>92254</v>
      </c>
      <c r="G80" s="4" t="s">
        <v>1898</v>
      </c>
      <c r="H80" s="4" t="s">
        <v>1899</v>
      </c>
      <c r="I80" s="4">
        <v>33.570818000000003</v>
      </c>
      <c r="J80" s="4">
        <v>-116.09036399999999</v>
      </c>
      <c r="K80" s="4">
        <v>20</v>
      </c>
      <c r="L80" s="4">
        <v>8</v>
      </c>
      <c r="M80" s="4">
        <v>8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 t="s">
        <v>1607</v>
      </c>
      <c r="Z80" s="4"/>
      <c r="AA80" s="4"/>
      <c r="AB80" s="4"/>
      <c r="AC80" s="4"/>
      <c r="AD80" s="4"/>
      <c r="AE80" s="4" t="s">
        <v>1870</v>
      </c>
      <c r="AF80" s="4" t="s">
        <v>1607</v>
      </c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 t="s">
        <v>1220</v>
      </c>
      <c r="BA80" s="4">
        <v>1590497610</v>
      </c>
      <c r="BB80" s="4">
        <v>99.936367000000004</v>
      </c>
      <c r="BC80" s="4" t="s">
        <v>1670</v>
      </c>
      <c r="BD80" s="4">
        <v>98.275862000000004</v>
      </c>
      <c r="BE80" s="4">
        <v>2416838</v>
      </c>
      <c r="BF80" s="5" t="s">
        <v>1684</v>
      </c>
      <c r="BG80" s="4">
        <v>1068987536</v>
      </c>
      <c r="BH80" s="4">
        <v>7376.8054000000002</v>
      </c>
      <c r="BI80" s="4">
        <v>6</v>
      </c>
      <c r="BJ80" s="4">
        <v>65</v>
      </c>
      <c r="BK80" s="4">
        <v>6065</v>
      </c>
      <c r="BL80" s="4">
        <v>784</v>
      </c>
      <c r="BM80" s="4"/>
      <c r="BN80" s="4"/>
      <c r="BO80" s="4"/>
      <c r="BP80" s="4"/>
      <c r="BQ80" s="4" t="str">
        <f>VLOOKUP(C80,Census_Bureau_Regions_and_Divis!$A$1:$E$52,4,FALSE)</f>
        <v>West</v>
      </c>
      <c r="BR80" s="4" t="str">
        <f>VLOOKUP(C80,Census_Bureau_Regions_and_Divis!$A$1:$E$52,5,FALSE)</f>
        <v>Pacific</v>
      </c>
      <c r="BS80" s="8"/>
    </row>
    <row r="81" spans="1:71" x14ac:dyDescent="0.35">
      <c r="A81" s="4">
        <v>1380</v>
      </c>
      <c r="B81" s="4" t="s">
        <v>1863</v>
      </c>
      <c r="C81" s="4" t="s">
        <v>1170</v>
      </c>
      <c r="D81" s="4" t="s">
        <v>1900</v>
      </c>
      <c r="E81" s="4" t="s">
        <v>1232</v>
      </c>
      <c r="F81" s="4">
        <v>78570</v>
      </c>
      <c r="G81" s="4" t="s">
        <v>1901</v>
      </c>
      <c r="H81" s="4" t="s">
        <v>1607</v>
      </c>
      <c r="I81" s="4">
        <v>26.160425</v>
      </c>
      <c r="J81" s="4">
        <v>-97.876940000000005</v>
      </c>
      <c r="K81" s="4">
        <v>60</v>
      </c>
      <c r="L81" s="4">
        <v>5</v>
      </c>
      <c r="M81" s="4">
        <v>5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 t="s">
        <v>1607</v>
      </c>
      <c r="Z81" s="4"/>
      <c r="AA81" s="4"/>
      <c r="AB81" s="4"/>
      <c r="AC81" s="4"/>
      <c r="AD81" s="4"/>
      <c r="AE81" s="4" t="s">
        <v>1870</v>
      </c>
      <c r="AF81" s="4" t="s">
        <v>1607</v>
      </c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 t="s">
        <v>1231</v>
      </c>
      <c r="BA81" s="4">
        <v>315076807.30000001</v>
      </c>
      <c r="BB81" s="4">
        <v>98.759146999999999</v>
      </c>
      <c r="BC81" s="4" t="s">
        <v>1608</v>
      </c>
      <c r="BD81" s="4">
        <v>97.244094000000004</v>
      </c>
      <c r="BE81" s="4">
        <v>869532</v>
      </c>
      <c r="BF81" s="5" t="s">
        <v>1833</v>
      </c>
      <c r="BG81" s="4">
        <v>356736215</v>
      </c>
      <c r="BH81" s="4">
        <v>1598.804394</v>
      </c>
      <c r="BI81" s="4">
        <v>48</v>
      </c>
      <c r="BJ81" s="4">
        <v>215</v>
      </c>
      <c r="BK81" s="4">
        <v>48215</v>
      </c>
      <c r="BL81" s="4">
        <v>781</v>
      </c>
      <c r="BM81" s="4"/>
      <c r="BN81" s="4"/>
      <c r="BO81" s="4"/>
      <c r="BP81" s="4"/>
      <c r="BQ81" s="4" t="str">
        <f>VLOOKUP(C81,Census_Bureau_Regions_and_Divis!$A$1:$E$52,4,FALSE)</f>
        <v>South</v>
      </c>
      <c r="BR81" s="4" t="str">
        <f>VLOOKUP(C81,Census_Bureau_Regions_and_Divis!$A$1:$E$52,5,FALSE)</f>
        <v>West South Central</v>
      </c>
      <c r="BS81" s="8"/>
    </row>
    <row r="82" spans="1:71" x14ac:dyDescent="0.35">
      <c r="A82" s="4">
        <v>1361</v>
      </c>
      <c r="B82" s="4" t="s">
        <v>1863</v>
      </c>
      <c r="C82" s="4" t="s">
        <v>1174</v>
      </c>
      <c r="D82" s="4" t="s">
        <v>1615</v>
      </c>
      <c r="E82" s="4" t="s">
        <v>1203</v>
      </c>
      <c r="F82" s="4">
        <v>95242</v>
      </c>
      <c r="G82" s="4" t="s">
        <v>1902</v>
      </c>
      <c r="H82" s="4" t="s">
        <v>1903</v>
      </c>
      <c r="I82" s="4">
        <v>38.113740999999997</v>
      </c>
      <c r="J82" s="4">
        <v>-121.394989</v>
      </c>
      <c r="K82" s="4">
        <v>30</v>
      </c>
      <c r="L82" s="4">
        <v>6</v>
      </c>
      <c r="M82" s="4">
        <v>6</v>
      </c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 t="s">
        <v>1607</v>
      </c>
      <c r="Z82" s="4"/>
      <c r="AA82" s="4"/>
      <c r="AB82" s="4"/>
      <c r="AC82" s="4"/>
      <c r="AD82" s="4"/>
      <c r="AE82" s="4" t="s">
        <v>1870</v>
      </c>
      <c r="AF82" s="4" t="s">
        <v>1607</v>
      </c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 t="s">
        <v>1202</v>
      </c>
      <c r="BA82" s="4">
        <v>216316017.69999999</v>
      </c>
      <c r="BB82" s="4">
        <v>97.772829000000002</v>
      </c>
      <c r="BC82" s="4" t="s">
        <v>1608</v>
      </c>
      <c r="BD82" s="4">
        <v>68.965517000000006</v>
      </c>
      <c r="BE82" s="4">
        <v>778512</v>
      </c>
      <c r="BF82" s="5" t="s">
        <v>1619</v>
      </c>
      <c r="BG82" s="4">
        <v>2495791679</v>
      </c>
      <c r="BH82" s="4">
        <v>1441.147561</v>
      </c>
      <c r="BI82" s="4">
        <v>6</v>
      </c>
      <c r="BJ82" s="4">
        <v>77</v>
      </c>
      <c r="BK82" s="4">
        <v>6077</v>
      </c>
      <c r="BL82" s="4">
        <v>774</v>
      </c>
      <c r="BM82" s="4"/>
      <c r="BN82" s="4"/>
      <c r="BO82" s="4"/>
      <c r="BP82" s="4"/>
      <c r="BQ82" s="4" t="str">
        <f>VLOOKUP(C82,Census_Bureau_Regions_and_Divis!$A$1:$E$52,4,FALSE)</f>
        <v>West</v>
      </c>
      <c r="BR82" s="4" t="str">
        <f>VLOOKUP(C82,Census_Bureau_Regions_and_Divis!$A$1:$E$52,5,FALSE)</f>
        <v>Pacific</v>
      </c>
      <c r="BS82" s="8"/>
    </row>
    <row r="83" spans="1:71" x14ac:dyDescent="0.35">
      <c r="A83" s="4">
        <v>1347</v>
      </c>
      <c r="B83" s="4" t="s">
        <v>1863</v>
      </c>
      <c r="C83" s="4" t="s">
        <v>1156</v>
      </c>
      <c r="D83" s="4" t="s">
        <v>1904</v>
      </c>
      <c r="E83" s="4" t="s">
        <v>1238</v>
      </c>
      <c r="F83" s="4">
        <v>70452</v>
      </c>
      <c r="G83" s="4" t="s">
        <v>1905</v>
      </c>
      <c r="H83" s="4" t="s">
        <v>1906</v>
      </c>
      <c r="I83" s="4">
        <v>30.37538</v>
      </c>
      <c r="J83" s="4">
        <v>-89.739779999999996</v>
      </c>
      <c r="K83" s="4">
        <v>103</v>
      </c>
      <c r="L83" s="4">
        <v>7</v>
      </c>
      <c r="M83" s="4">
        <v>7</v>
      </c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 t="s">
        <v>1607</v>
      </c>
      <c r="Z83" s="4"/>
      <c r="AA83" s="4"/>
      <c r="AB83" s="4"/>
      <c r="AC83" s="4"/>
      <c r="AD83" s="4"/>
      <c r="AE83" s="4" t="s">
        <v>1870</v>
      </c>
      <c r="AF83" s="4" t="s">
        <v>1607</v>
      </c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 t="s">
        <v>1237</v>
      </c>
      <c r="BA83" s="4">
        <v>217806369.59999999</v>
      </c>
      <c r="BB83" s="4">
        <v>97.804644999999994</v>
      </c>
      <c r="BC83" s="4" t="s">
        <v>1608</v>
      </c>
      <c r="BD83" s="4">
        <v>95.3125</v>
      </c>
      <c r="BE83" s="4">
        <v>263870</v>
      </c>
      <c r="BF83" s="4">
        <v>43684772713</v>
      </c>
      <c r="BG83" s="4">
        <v>11474454</v>
      </c>
      <c r="BH83" s="4">
        <v>1106.6838560000001</v>
      </c>
      <c r="BI83" s="4">
        <v>22</v>
      </c>
      <c r="BJ83" s="4">
        <v>103</v>
      </c>
      <c r="BK83" s="4">
        <v>22103</v>
      </c>
      <c r="BL83" s="4">
        <v>768</v>
      </c>
      <c r="BM83" s="4"/>
      <c r="BN83" s="4"/>
      <c r="BO83" s="4"/>
      <c r="BP83" s="4"/>
      <c r="BQ83" s="4" t="str">
        <f>VLOOKUP(C83,Census_Bureau_Regions_and_Divis!$A$1:$E$52,4,FALSE)</f>
        <v>South</v>
      </c>
      <c r="BR83" s="4" t="str">
        <f>VLOOKUP(C83,Census_Bureau_Regions_and_Divis!$A$1:$E$52,5,FALSE)</f>
        <v>West South Central</v>
      </c>
      <c r="BS83" s="8"/>
    </row>
    <row r="84" spans="1:71" x14ac:dyDescent="0.35">
      <c r="A84" s="4">
        <v>1344</v>
      </c>
      <c r="B84" s="4" t="s">
        <v>1907</v>
      </c>
      <c r="C84" s="4" t="s">
        <v>1170</v>
      </c>
      <c r="D84" s="4" t="s">
        <v>1744</v>
      </c>
      <c r="E84" s="4" t="s">
        <v>1301</v>
      </c>
      <c r="F84" s="4">
        <v>76126</v>
      </c>
      <c r="G84" s="4" t="s">
        <v>1908</v>
      </c>
      <c r="H84" s="4" t="s">
        <v>1909</v>
      </c>
      <c r="I84" s="4">
        <v>32.691870000000002</v>
      </c>
      <c r="J84" s="4">
        <v>-97.518158999999997</v>
      </c>
      <c r="K84" s="4">
        <v>20</v>
      </c>
      <c r="L84" s="4">
        <v>6</v>
      </c>
      <c r="M84" s="4">
        <v>6</v>
      </c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 t="s">
        <v>1607</v>
      </c>
      <c r="Z84" s="4"/>
      <c r="AA84" s="4"/>
      <c r="AB84" s="4"/>
      <c r="AC84" s="4"/>
      <c r="AD84" s="4"/>
      <c r="AE84" s="4" t="s">
        <v>1865</v>
      </c>
      <c r="AF84" s="4" t="s">
        <v>1607</v>
      </c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 t="s">
        <v>1300</v>
      </c>
      <c r="BA84" s="4">
        <v>325819213.60000002</v>
      </c>
      <c r="BB84" s="4">
        <v>98.822781000000006</v>
      </c>
      <c r="BC84" s="4" t="s">
        <v>1608</v>
      </c>
      <c r="BD84" s="4">
        <v>97.637794999999997</v>
      </c>
      <c r="BE84" s="4">
        <v>2106939</v>
      </c>
      <c r="BF84" s="5" t="s">
        <v>1747</v>
      </c>
      <c r="BG84" s="4">
        <v>33713588</v>
      </c>
      <c r="BH84" s="4">
        <v>912.93575099999998</v>
      </c>
      <c r="BI84" s="4">
        <v>48</v>
      </c>
      <c r="BJ84" s="4">
        <v>439</v>
      </c>
      <c r="BK84" s="4">
        <v>48439</v>
      </c>
      <c r="BL84" s="4">
        <v>766</v>
      </c>
      <c r="BM84" s="4"/>
      <c r="BN84" s="4"/>
      <c r="BO84" s="4"/>
      <c r="BP84" s="4"/>
      <c r="BQ84" s="4" t="str">
        <f>VLOOKUP(C84,Census_Bureau_Regions_and_Divis!$A$1:$E$52,4,FALSE)</f>
        <v>South</v>
      </c>
      <c r="BR84" s="4" t="str">
        <f>VLOOKUP(C84,Census_Bureau_Regions_and_Divis!$A$1:$E$52,5,FALSE)</f>
        <v>West South Central</v>
      </c>
      <c r="BS84" s="8"/>
    </row>
    <row r="85" spans="1:71" x14ac:dyDescent="0.35">
      <c r="A85" s="4">
        <v>1341</v>
      </c>
      <c r="B85" s="4" t="s">
        <v>1863</v>
      </c>
      <c r="C85" s="4" t="s">
        <v>1242</v>
      </c>
      <c r="D85" s="4" t="s">
        <v>1910</v>
      </c>
      <c r="E85" s="4" t="s">
        <v>1244</v>
      </c>
      <c r="F85" s="4">
        <v>98223</v>
      </c>
      <c r="G85" s="4" t="s">
        <v>1911</v>
      </c>
      <c r="H85" s="4" t="s">
        <v>1912</v>
      </c>
      <c r="I85" s="4">
        <v>48.188380000000002</v>
      </c>
      <c r="J85" s="4">
        <v>-122.20604</v>
      </c>
      <c r="K85" s="4">
        <v>10</v>
      </c>
      <c r="L85" s="4">
        <v>4</v>
      </c>
      <c r="M85" s="4">
        <v>4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 t="s">
        <v>1607</v>
      </c>
      <c r="Z85" s="4"/>
      <c r="AA85" s="4"/>
      <c r="AB85" s="4"/>
      <c r="AC85" s="4"/>
      <c r="AD85" s="4"/>
      <c r="AE85" s="4" t="s">
        <v>1865</v>
      </c>
      <c r="AF85" s="4" t="s">
        <v>1607</v>
      </c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 t="s">
        <v>1241</v>
      </c>
      <c r="BA85" s="4">
        <v>220110752.80000001</v>
      </c>
      <c r="BB85" s="4">
        <v>97.900094999999993</v>
      </c>
      <c r="BC85" s="4" t="s">
        <v>1608</v>
      </c>
      <c r="BD85" s="4">
        <v>94.871795000000006</v>
      </c>
      <c r="BE85" s="4">
        <v>827611</v>
      </c>
      <c r="BF85" s="5" t="s">
        <v>1913</v>
      </c>
      <c r="BG85" s="4">
        <v>180734966</v>
      </c>
      <c r="BH85" s="4">
        <v>2217.9186450000002</v>
      </c>
      <c r="BI85" s="4">
        <v>53</v>
      </c>
      <c r="BJ85" s="4">
        <v>61</v>
      </c>
      <c r="BK85" s="4">
        <v>53061</v>
      </c>
      <c r="BL85" s="4">
        <v>764</v>
      </c>
      <c r="BM85" s="4"/>
      <c r="BN85" s="4"/>
      <c r="BO85" s="4"/>
      <c r="BP85" s="4"/>
      <c r="BQ85" s="4" t="str">
        <f>VLOOKUP(C85,Census_Bureau_Regions_and_Divis!$A$1:$E$52,4,FALSE)</f>
        <v>West</v>
      </c>
      <c r="BR85" s="4" t="str">
        <f>VLOOKUP(C85,Census_Bureau_Regions_and_Divis!$A$1:$E$52,5,FALSE)</f>
        <v>Pacific</v>
      </c>
      <c r="BS85" s="8"/>
    </row>
    <row r="86" spans="1:71" x14ac:dyDescent="0.35">
      <c r="A86" s="4">
        <v>1336</v>
      </c>
      <c r="B86" s="4" t="s">
        <v>1863</v>
      </c>
      <c r="C86" s="4" t="s">
        <v>1156</v>
      </c>
      <c r="D86" s="4" t="s">
        <v>1914</v>
      </c>
      <c r="E86" s="4" t="s">
        <v>1158</v>
      </c>
      <c r="F86" s="4">
        <v>70444</v>
      </c>
      <c r="G86" s="4" t="s">
        <v>1915</v>
      </c>
      <c r="H86" s="4" t="s">
        <v>1916</v>
      </c>
      <c r="I86" s="4">
        <v>30.936019999999999</v>
      </c>
      <c r="J86" s="4">
        <v>-90.522570000000002</v>
      </c>
      <c r="K86" s="4">
        <v>94</v>
      </c>
      <c r="L86" s="4">
        <v>7</v>
      </c>
      <c r="M86" s="4">
        <v>7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 t="s">
        <v>1607</v>
      </c>
      <c r="Z86" s="4"/>
      <c r="AA86" s="4"/>
      <c r="AB86" s="4"/>
      <c r="AC86" s="4"/>
      <c r="AD86" s="4"/>
      <c r="AE86" s="4" t="s">
        <v>1870</v>
      </c>
      <c r="AF86" s="4" t="s">
        <v>1607</v>
      </c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 t="s">
        <v>1155</v>
      </c>
      <c r="BA86" s="4">
        <v>127528434</v>
      </c>
      <c r="BB86" s="4">
        <v>96.150175000000004</v>
      </c>
      <c r="BC86" s="4" t="s">
        <v>1608</v>
      </c>
      <c r="BD86" s="4">
        <v>85.9375</v>
      </c>
      <c r="BE86" s="4">
        <v>132858</v>
      </c>
      <c r="BF86" s="4">
        <v>20728581865</v>
      </c>
      <c r="BG86" s="4">
        <v>48617413</v>
      </c>
      <c r="BH86" s="4">
        <v>852.467804</v>
      </c>
      <c r="BI86" s="4">
        <v>22</v>
      </c>
      <c r="BJ86" s="4">
        <v>105</v>
      </c>
      <c r="BK86" s="4">
        <v>22105</v>
      </c>
      <c r="BL86" s="4">
        <v>761</v>
      </c>
      <c r="BM86" s="4"/>
      <c r="BN86" s="4"/>
      <c r="BO86" s="4"/>
      <c r="BP86" s="4"/>
      <c r="BQ86" s="4" t="str">
        <f>VLOOKUP(C86,Census_Bureau_Regions_and_Divis!$A$1:$E$52,4,FALSE)</f>
        <v>South</v>
      </c>
      <c r="BR86" s="4" t="str">
        <f>VLOOKUP(C86,Census_Bureau_Regions_and_Divis!$A$1:$E$52,5,FALSE)</f>
        <v>West South Central</v>
      </c>
      <c r="BS86" s="8"/>
    </row>
    <row r="87" spans="1:71" x14ac:dyDescent="0.35">
      <c r="A87" s="4">
        <v>1328</v>
      </c>
      <c r="B87" s="4" t="s">
        <v>1917</v>
      </c>
      <c r="C87" s="4" t="s">
        <v>1174</v>
      </c>
      <c r="D87" s="4" t="s">
        <v>1918</v>
      </c>
      <c r="E87" s="4" t="s">
        <v>1182</v>
      </c>
      <c r="F87" s="4">
        <v>92377</v>
      </c>
      <c r="G87" s="4" t="s">
        <v>1919</v>
      </c>
      <c r="H87" s="4" t="s">
        <v>1920</v>
      </c>
      <c r="I87" s="4">
        <v>34.137749999999997</v>
      </c>
      <c r="J87" s="4">
        <v>-117.42134</v>
      </c>
      <c r="K87" s="4">
        <v>91</v>
      </c>
      <c r="L87" s="4">
        <v>8</v>
      </c>
      <c r="M87" s="4">
        <v>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>
        <v>7</v>
      </c>
      <c r="Z87" s="4"/>
      <c r="AA87" s="4"/>
      <c r="AB87" s="4"/>
      <c r="AC87" s="4"/>
      <c r="AD87" s="4"/>
      <c r="AE87" s="4" t="s">
        <v>1870</v>
      </c>
      <c r="AF87" s="4" t="s">
        <v>1921</v>
      </c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 t="s">
        <v>1181</v>
      </c>
      <c r="BA87" s="4">
        <v>1523897374</v>
      </c>
      <c r="BB87" s="4">
        <v>99.90455</v>
      </c>
      <c r="BC87" s="4" t="s">
        <v>1670</v>
      </c>
      <c r="BD87" s="4">
        <v>96.551723999999993</v>
      </c>
      <c r="BE87" s="4">
        <v>2179979</v>
      </c>
      <c r="BF87" s="5" t="s">
        <v>1671</v>
      </c>
      <c r="BG87" s="4">
        <v>428886621</v>
      </c>
      <c r="BH87" s="4">
        <v>20308.295399999999</v>
      </c>
      <c r="BI87" s="4">
        <v>6</v>
      </c>
      <c r="BJ87" s="4">
        <v>71</v>
      </c>
      <c r="BK87" s="4">
        <v>6071</v>
      </c>
      <c r="BL87" s="4">
        <v>758</v>
      </c>
      <c r="BM87" s="4"/>
      <c r="BN87" s="4"/>
      <c r="BO87" s="4"/>
      <c r="BP87" s="4"/>
      <c r="BQ87" s="4" t="str">
        <f>VLOOKUP(C87,Census_Bureau_Regions_and_Divis!$A$1:$E$52,4,FALSE)</f>
        <v>West</v>
      </c>
      <c r="BR87" s="4" t="str">
        <f>VLOOKUP(C87,Census_Bureau_Regions_and_Divis!$A$1:$E$52,5,FALSE)</f>
        <v>Pacific</v>
      </c>
      <c r="BS87" s="8"/>
    </row>
    <row r="88" spans="1:71" x14ac:dyDescent="0.35">
      <c r="A88" s="4">
        <v>1326</v>
      </c>
      <c r="B88" s="4" t="s">
        <v>1866</v>
      </c>
      <c r="C88" s="4" t="s">
        <v>1174</v>
      </c>
      <c r="D88" s="4" t="s">
        <v>1922</v>
      </c>
      <c r="E88" s="4" t="s">
        <v>1182</v>
      </c>
      <c r="F88" s="4">
        <v>92324</v>
      </c>
      <c r="G88" s="4" t="s">
        <v>1923</v>
      </c>
      <c r="H88" s="4" t="s">
        <v>1924</v>
      </c>
      <c r="I88" s="4">
        <v>34.062365</v>
      </c>
      <c r="J88" s="4">
        <v>-117.28875499999999</v>
      </c>
      <c r="K88" s="4">
        <v>66</v>
      </c>
      <c r="L88" s="4">
        <v>6</v>
      </c>
      <c r="M88" s="4">
        <v>6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 t="s">
        <v>1607</v>
      </c>
      <c r="Z88" s="4"/>
      <c r="AA88" s="4"/>
      <c r="AB88" s="4"/>
      <c r="AC88" s="4"/>
      <c r="AD88" s="4"/>
      <c r="AE88" s="4" t="s">
        <v>1865</v>
      </c>
      <c r="AF88" s="4" t="s">
        <v>1607</v>
      </c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 t="s">
        <v>1181</v>
      </c>
      <c r="BA88" s="4">
        <v>1523897374</v>
      </c>
      <c r="BB88" s="4">
        <v>99.90455</v>
      </c>
      <c r="BC88" s="4" t="s">
        <v>1670</v>
      </c>
      <c r="BD88" s="4">
        <v>96.551723999999993</v>
      </c>
      <c r="BE88" s="4">
        <v>2179979</v>
      </c>
      <c r="BF88" s="5" t="s">
        <v>1671</v>
      </c>
      <c r="BG88" s="4">
        <v>428886621</v>
      </c>
      <c r="BH88" s="4">
        <v>20308.295399999999</v>
      </c>
      <c r="BI88" s="4">
        <v>6</v>
      </c>
      <c r="BJ88" s="4">
        <v>71</v>
      </c>
      <c r="BK88" s="4">
        <v>6071</v>
      </c>
      <c r="BL88" s="4">
        <v>757</v>
      </c>
      <c r="BM88" s="4"/>
      <c r="BN88" s="4"/>
      <c r="BO88" s="4"/>
      <c r="BP88" s="4"/>
      <c r="BQ88" s="4" t="str">
        <f>VLOOKUP(C88,Census_Bureau_Regions_and_Divis!$A$1:$E$52,4,FALSE)</f>
        <v>West</v>
      </c>
      <c r="BR88" s="4" t="str">
        <f>VLOOKUP(C88,Census_Bureau_Regions_and_Divis!$A$1:$E$52,5,FALSE)</f>
        <v>Pacific</v>
      </c>
      <c r="BS88" s="8"/>
    </row>
    <row r="89" spans="1:71" x14ac:dyDescent="0.35">
      <c r="A89" s="4">
        <v>1304</v>
      </c>
      <c r="B89" s="4" t="s">
        <v>1863</v>
      </c>
      <c r="C89" s="4" t="s">
        <v>1170</v>
      </c>
      <c r="D89" s="4" t="s">
        <v>1744</v>
      </c>
      <c r="E89" s="4" t="s">
        <v>1301</v>
      </c>
      <c r="F89" s="4">
        <v>76106</v>
      </c>
      <c r="G89" s="4" t="s">
        <v>1925</v>
      </c>
      <c r="H89" s="4" t="s">
        <v>1926</v>
      </c>
      <c r="I89" s="4">
        <v>32.841937999999999</v>
      </c>
      <c r="J89" s="4">
        <v>-97.341729000000001</v>
      </c>
      <c r="K89" s="4">
        <v>22</v>
      </c>
      <c r="L89" s="4">
        <v>4</v>
      </c>
      <c r="M89" s="4">
        <v>3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 t="s">
        <v>1607</v>
      </c>
      <c r="Z89" s="4"/>
      <c r="AA89" s="4"/>
      <c r="AB89" s="4"/>
      <c r="AC89" s="4"/>
      <c r="AD89" s="4"/>
      <c r="AE89" s="4" t="s">
        <v>1865</v>
      </c>
      <c r="AF89" s="4" t="s">
        <v>1607</v>
      </c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 t="s">
        <v>1300</v>
      </c>
      <c r="BA89" s="4">
        <v>325819213.60000002</v>
      </c>
      <c r="BB89" s="4">
        <v>98.822781000000006</v>
      </c>
      <c r="BC89" s="4" t="s">
        <v>1608</v>
      </c>
      <c r="BD89" s="4">
        <v>97.637794999999997</v>
      </c>
      <c r="BE89" s="4">
        <v>2106939</v>
      </c>
      <c r="BF89" s="5" t="s">
        <v>1747</v>
      </c>
      <c r="BG89" s="4">
        <v>33713588</v>
      </c>
      <c r="BH89" s="4">
        <v>912.93575099999998</v>
      </c>
      <c r="BI89" s="4">
        <v>48</v>
      </c>
      <c r="BJ89" s="4">
        <v>439</v>
      </c>
      <c r="BK89" s="4">
        <v>48439</v>
      </c>
      <c r="BL89" s="4">
        <v>750</v>
      </c>
      <c r="BM89" s="4"/>
      <c r="BN89" s="4"/>
      <c r="BO89" s="4"/>
      <c r="BP89" s="4"/>
      <c r="BQ89" s="4" t="str">
        <f>VLOOKUP(C89,Census_Bureau_Regions_and_Divis!$A$1:$E$52,4,FALSE)</f>
        <v>South</v>
      </c>
      <c r="BR89" s="4" t="str">
        <f>VLOOKUP(C89,Census_Bureau_Regions_and_Divis!$A$1:$E$52,5,FALSE)</f>
        <v>West South Central</v>
      </c>
      <c r="BS89" s="8"/>
    </row>
    <row r="90" spans="1:71" x14ac:dyDescent="0.35">
      <c r="A90" s="4">
        <v>1302</v>
      </c>
      <c r="B90" s="4" t="s">
        <v>1927</v>
      </c>
      <c r="C90" s="4" t="s">
        <v>1174</v>
      </c>
      <c r="D90" s="4" t="s">
        <v>1645</v>
      </c>
      <c r="E90" s="4" t="s">
        <v>1213</v>
      </c>
      <c r="F90" s="4">
        <v>93314</v>
      </c>
      <c r="G90" s="4" t="s">
        <v>1928</v>
      </c>
      <c r="H90" s="4" t="s">
        <v>1929</v>
      </c>
      <c r="I90" s="4">
        <v>35.353856999999998</v>
      </c>
      <c r="J90" s="4">
        <v>-119.331024</v>
      </c>
      <c r="K90" s="4">
        <v>0</v>
      </c>
      <c r="L90" s="4">
        <v>7</v>
      </c>
      <c r="M90" s="4">
        <v>7</v>
      </c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 t="s">
        <v>1607</v>
      </c>
      <c r="Z90" s="4"/>
      <c r="AA90" s="4"/>
      <c r="AB90" s="4"/>
      <c r="AC90" s="4"/>
      <c r="AD90" s="4"/>
      <c r="AE90" s="4" t="s">
        <v>1865</v>
      </c>
      <c r="AF90" s="4" t="s">
        <v>1607</v>
      </c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 t="s">
        <v>1212</v>
      </c>
      <c r="BA90" s="4">
        <v>348935217.60000002</v>
      </c>
      <c r="BB90" s="4">
        <v>99.013681000000005</v>
      </c>
      <c r="BC90" s="4" t="s">
        <v>1608</v>
      </c>
      <c r="BD90" s="4">
        <v>79.310344999999998</v>
      </c>
      <c r="BE90" s="4">
        <v>908530</v>
      </c>
      <c r="BF90" s="5" t="s">
        <v>1644</v>
      </c>
      <c r="BG90" s="4">
        <v>4676111605</v>
      </c>
      <c r="BH90" s="4">
        <v>8247.3451380000006</v>
      </c>
      <c r="BI90" s="4">
        <v>6</v>
      </c>
      <c r="BJ90" s="4">
        <v>29</v>
      </c>
      <c r="BK90" s="4">
        <v>6029</v>
      </c>
      <c r="BL90" s="4">
        <v>748</v>
      </c>
      <c r="BM90" s="4"/>
      <c r="BN90" s="4"/>
      <c r="BO90" s="4"/>
      <c r="BP90" s="4"/>
      <c r="BQ90" s="4" t="str">
        <f>VLOOKUP(C90,Census_Bureau_Regions_and_Divis!$A$1:$E$52,4,FALSE)</f>
        <v>West</v>
      </c>
      <c r="BR90" s="4" t="str">
        <f>VLOOKUP(C90,Census_Bureau_Regions_and_Divis!$A$1:$E$52,5,FALSE)</f>
        <v>Pacific</v>
      </c>
      <c r="BS90" s="8"/>
    </row>
    <row r="91" spans="1:71" x14ac:dyDescent="0.35">
      <c r="A91" s="4">
        <v>1293</v>
      </c>
      <c r="B91" s="4" t="s">
        <v>1863</v>
      </c>
      <c r="C91" s="4" t="s">
        <v>1170</v>
      </c>
      <c r="D91" s="4" t="s">
        <v>1930</v>
      </c>
      <c r="E91" s="4" t="s">
        <v>1230</v>
      </c>
      <c r="F91" s="4">
        <v>75043</v>
      </c>
      <c r="G91" s="4" t="s">
        <v>1931</v>
      </c>
      <c r="H91" s="4" t="s">
        <v>1932</v>
      </c>
      <c r="I91" s="4">
        <v>32.854914000000001</v>
      </c>
      <c r="J91" s="4">
        <v>-96.560838000000004</v>
      </c>
      <c r="K91" s="4">
        <v>0</v>
      </c>
      <c r="L91" s="4">
        <v>4</v>
      </c>
      <c r="M91" s="4">
        <v>4</v>
      </c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 t="s">
        <v>1607</v>
      </c>
      <c r="Z91" s="4"/>
      <c r="AA91" s="4"/>
      <c r="AB91" s="4"/>
      <c r="AC91" s="4"/>
      <c r="AD91" s="4"/>
      <c r="AE91" s="4" t="s">
        <v>1865</v>
      </c>
      <c r="AF91" s="4" t="s">
        <v>1607</v>
      </c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 t="s">
        <v>1229</v>
      </c>
      <c r="BA91" s="4">
        <v>378068717.60000002</v>
      </c>
      <c r="BB91" s="4">
        <v>99.140947999999995</v>
      </c>
      <c r="BC91" s="4" t="s">
        <v>1608</v>
      </c>
      <c r="BD91" s="4">
        <v>98.818898000000004</v>
      </c>
      <c r="BE91" s="4">
        <v>2607218</v>
      </c>
      <c r="BF91" s="5" t="s">
        <v>1750</v>
      </c>
      <c r="BG91" s="4">
        <v>34164344</v>
      </c>
      <c r="BH91" s="4">
        <v>917.70882600000004</v>
      </c>
      <c r="BI91" s="4">
        <v>48</v>
      </c>
      <c r="BJ91" s="4">
        <v>113</v>
      </c>
      <c r="BK91" s="4">
        <v>48113</v>
      </c>
      <c r="BL91" s="4">
        <v>742</v>
      </c>
      <c r="BM91" s="4"/>
      <c r="BN91" s="4"/>
      <c r="BO91" s="4"/>
      <c r="BP91" s="4"/>
      <c r="BQ91" s="4" t="str">
        <f>VLOOKUP(C91,Census_Bureau_Regions_and_Divis!$A$1:$E$52,4,FALSE)</f>
        <v>South</v>
      </c>
      <c r="BR91" s="4" t="str">
        <f>VLOOKUP(C91,Census_Bureau_Regions_and_Divis!$A$1:$E$52,5,FALSE)</f>
        <v>West South Central</v>
      </c>
      <c r="BS91" s="8"/>
    </row>
    <row r="92" spans="1:71" x14ac:dyDescent="0.35">
      <c r="A92" s="4">
        <v>1277</v>
      </c>
      <c r="B92" s="4" t="s">
        <v>1927</v>
      </c>
      <c r="C92" s="4" t="s">
        <v>1174</v>
      </c>
      <c r="D92" s="4" t="s">
        <v>1933</v>
      </c>
      <c r="E92" s="4" t="s">
        <v>1279</v>
      </c>
      <c r="F92" s="4">
        <v>93234</v>
      </c>
      <c r="G92" s="4" t="s">
        <v>1934</v>
      </c>
      <c r="H92" s="4" t="s">
        <v>1935</v>
      </c>
      <c r="I92" s="4">
        <v>36.074641</v>
      </c>
      <c r="J92" s="4">
        <v>-120.10320900000001</v>
      </c>
      <c r="K92" s="4">
        <v>76</v>
      </c>
      <c r="L92" s="4">
        <v>8</v>
      </c>
      <c r="M92" s="4">
        <v>8</v>
      </c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>
        <v>6</v>
      </c>
      <c r="Z92" s="4"/>
      <c r="AA92" s="4"/>
      <c r="AB92" s="4"/>
      <c r="AC92" s="4"/>
      <c r="AD92" s="4"/>
      <c r="AE92" s="4" t="s">
        <v>1870</v>
      </c>
      <c r="AF92" s="4" t="s">
        <v>1607</v>
      </c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 t="s">
        <v>1278</v>
      </c>
      <c r="BA92" s="4">
        <v>231090303.30000001</v>
      </c>
      <c r="BB92" s="4">
        <v>98.090996000000004</v>
      </c>
      <c r="BC92" s="4" t="s">
        <v>1608</v>
      </c>
      <c r="BD92" s="4">
        <v>72.413792999999998</v>
      </c>
      <c r="BE92" s="4">
        <v>1007944</v>
      </c>
      <c r="BF92" s="5" t="s">
        <v>1936</v>
      </c>
      <c r="BG92" s="4">
        <v>6586833560</v>
      </c>
      <c r="BH92" s="4">
        <v>6071.8121840000003</v>
      </c>
      <c r="BI92" s="4">
        <v>6</v>
      </c>
      <c r="BJ92" s="4">
        <v>19</v>
      </c>
      <c r="BK92" s="4">
        <v>6019</v>
      </c>
      <c r="BL92" s="4">
        <v>729</v>
      </c>
      <c r="BM92" s="4"/>
      <c r="BN92" s="4"/>
      <c r="BO92" s="4"/>
      <c r="BP92" s="4"/>
      <c r="BQ92" s="4" t="str">
        <f>VLOOKUP(C92,Census_Bureau_Regions_and_Divis!$A$1:$E$52,4,FALSE)</f>
        <v>West</v>
      </c>
      <c r="BR92" s="4" t="str">
        <f>VLOOKUP(C92,Census_Bureau_Regions_and_Divis!$A$1:$E$52,5,FALSE)</f>
        <v>Pacific</v>
      </c>
      <c r="BS92" s="8"/>
    </row>
    <row r="93" spans="1:71" x14ac:dyDescent="0.35">
      <c r="A93" s="4">
        <v>1272</v>
      </c>
      <c r="B93" s="4" t="s">
        <v>1863</v>
      </c>
      <c r="C93" s="4" t="s">
        <v>1174</v>
      </c>
      <c r="D93" s="4" t="s">
        <v>1937</v>
      </c>
      <c r="E93" s="4" t="s">
        <v>1182</v>
      </c>
      <c r="F93" s="4">
        <v>92398</v>
      </c>
      <c r="G93" s="4" t="s">
        <v>1938</v>
      </c>
      <c r="H93" s="4" t="s">
        <v>1939</v>
      </c>
      <c r="I93" s="4">
        <v>34.904052</v>
      </c>
      <c r="J93" s="4">
        <v>-116.887216</v>
      </c>
      <c r="K93" s="4">
        <v>40</v>
      </c>
      <c r="L93" s="4">
        <v>4</v>
      </c>
      <c r="M93" s="4">
        <v>4</v>
      </c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 t="s">
        <v>1607</v>
      </c>
      <c r="Z93" s="4"/>
      <c r="AA93" s="4"/>
      <c r="AB93" s="4"/>
      <c r="AC93" s="4"/>
      <c r="AD93" s="4"/>
      <c r="AE93" s="4" t="s">
        <v>1865</v>
      </c>
      <c r="AF93" s="4" t="s">
        <v>1607</v>
      </c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 t="s">
        <v>1181</v>
      </c>
      <c r="BA93" s="4">
        <v>1523897374</v>
      </c>
      <c r="BB93" s="4">
        <v>99.90455</v>
      </c>
      <c r="BC93" s="4" t="s">
        <v>1670</v>
      </c>
      <c r="BD93" s="4">
        <v>96.551723999999993</v>
      </c>
      <c r="BE93" s="4">
        <v>2179979</v>
      </c>
      <c r="BF93" s="5" t="s">
        <v>1671</v>
      </c>
      <c r="BG93" s="4">
        <v>428886621</v>
      </c>
      <c r="BH93" s="4">
        <v>20308.295399999999</v>
      </c>
      <c r="BI93" s="4">
        <v>6</v>
      </c>
      <c r="BJ93" s="4">
        <v>71</v>
      </c>
      <c r="BK93" s="4">
        <v>6071</v>
      </c>
      <c r="BL93" s="4">
        <v>727</v>
      </c>
      <c r="BM93" s="4"/>
      <c r="BN93" s="4"/>
      <c r="BO93" s="4"/>
      <c r="BP93" s="4"/>
      <c r="BQ93" s="4" t="str">
        <f>VLOOKUP(C93,Census_Bureau_Regions_and_Divis!$A$1:$E$52,4,FALSE)</f>
        <v>West</v>
      </c>
      <c r="BR93" s="4" t="str">
        <f>VLOOKUP(C93,Census_Bureau_Regions_and_Divis!$A$1:$E$52,5,FALSE)</f>
        <v>Pacific</v>
      </c>
      <c r="BS93" s="8"/>
    </row>
    <row r="94" spans="1:71" x14ac:dyDescent="0.35">
      <c r="A94" s="4">
        <v>1271</v>
      </c>
      <c r="B94" s="4" t="s">
        <v>1863</v>
      </c>
      <c r="C94" s="4" t="s">
        <v>1174</v>
      </c>
      <c r="D94" s="4" t="s">
        <v>1940</v>
      </c>
      <c r="E94" s="4" t="s">
        <v>1686</v>
      </c>
      <c r="F94" s="4">
        <v>92274</v>
      </c>
      <c r="G94" s="4" t="s">
        <v>1941</v>
      </c>
      <c r="H94" s="4" t="s">
        <v>1942</v>
      </c>
      <c r="I94" s="4">
        <v>33.278584000000002</v>
      </c>
      <c r="J94" s="4">
        <v>-115.96630399999999</v>
      </c>
      <c r="K94" s="4">
        <v>20</v>
      </c>
      <c r="L94" s="4">
        <v>9</v>
      </c>
      <c r="M94" s="4">
        <v>9</v>
      </c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 t="s">
        <v>1607</v>
      </c>
      <c r="Z94" s="4"/>
      <c r="AA94" s="4"/>
      <c r="AB94" s="4"/>
      <c r="AC94" s="4"/>
      <c r="AD94" s="4"/>
      <c r="AE94" s="4" t="s">
        <v>1865</v>
      </c>
      <c r="AF94" s="4" t="s">
        <v>1607</v>
      </c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 t="s">
        <v>1292</v>
      </c>
      <c r="BA94" s="4">
        <v>230450355</v>
      </c>
      <c r="BB94" s="4">
        <v>98.059179</v>
      </c>
      <c r="BC94" s="4" t="s">
        <v>1608</v>
      </c>
      <c r="BD94" s="4">
        <v>70.689655000000002</v>
      </c>
      <c r="BE94" s="4">
        <v>179319</v>
      </c>
      <c r="BF94" s="4">
        <v>33548773598</v>
      </c>
      <c r="BG94" s="4">
        <v>2133059124</v>
      </c>
      <c r="BH94" s="4">
        <v>4525.8766889999997</v>
      </c>
      <c r="BI94" s="4">
        <v>6</v>
      </c>
      <c r="BJ94" s="4">
        <v>25</v>
      </c>
      <c r="BK94" s="4">
        <v>6025</v>
      </c>
      <c r="BL94" s="4">
        <v>726</v>
      </c>
      <c r="BM94" s="4"/>
      <c r="BN94" s="4"/>
      <c r="BO94" s="4"/>
      <c r="BP94" s="4"/>
      <c r="BQ94" s="4" t="str">
        <f>VLOOKUP(C94,Census_Bureau_Regions_and_Divis!$A$1:$E$52,4,FALSE)</f>
        <v>West</v>
      </c>
      <c r="BR94" s="4" t="str">
        <f>VLOOKUP(C94,Census_Bureau_Regions_and_Divis!$A$1:$E$52,5,FALSE)</f>
        <v>Pacific</v>
      </c>
      <c r="BS94" s="8"/>
    </row>
    <row r="95" spans="1:71" x14ac:dyDescent="0.35">
      <c r="A95" s="4">
        <v>1267</v>
      </c>
      <c r="B95" s="4" t="s">
        <v>1866</v>
      </c>
      <c r="C95" s="4" t="s">
        <v>1174</v>
      </c>
      <c r="D95" s="4" t="s">
        <v>1943</v>
      </c>
      <c r="E95" s="4" t="s">
        <v>1176</v>
      </c>
      <c r="F95" s="4">
        <v>93552</v>
      </c>
      <c r="G95" s="4" t="s">
        <v>1944</v>
      </c>
      <c r="H95" s="4" t="s">
        <v>1945</v>
      </c>
      <c r="I95" s="4">
        <v>34.544110000000003</v>
      </c>
      <c r="J95" s="4">
        <v>-118.03588999999999</v>
      </c>
      <c r="K95" s="4">
        <v>55</v>
      </c>
      <c r="L95" s="4">
        <v>7</v>
      </c>
      <c r="M95" s="4">
        <v>7</v>
      </c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>
        <v>5</v>
      </c>
      <c r="Z95" s="4"/>
      <c r="AA95" s="4"/>
      <c r="AB95" s="4"/>
      <c r="AC95" s="4"/>
      <c r="AD95" s="4"/>
      <c r="AE95" s="4" t="s">
        <v>1870</v>
      </c>
      <c r="AF95" s="4" t="s">
        <v>1946</v>
      </c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 t="s">
        <v>1173</v>
      </c>
      <c r="BA95" s="4">
        <v>5326192908</v>
      </c>
      <c r="BB95" s="4">
        <v>100</v>
      </c>
      <c r="BC95" s="4" t="s">
        <v>1670</v>
      </c>
      <c r="BD95" s="4">
        <v>100</v>
      </c>
      <c r="BE95" s="4">
        <v>10005712</v>
      </c>
      <c r="BF95" s="5" t="s">
        <v>1947</v>
      </c>
      <c r="BG95" s="4">
        <v>177338385</v>
      </c>
      <c r="BH95" s="4">
        <v>4797.3835499999996</v>
      </c>
      <c r="BI95" s="4">
        <v>6</v>
      </c>
      <c r="BJ95" s="4">
        <v>37</v>
      </c>
      <c r="BK95" s="4">
        <v>6037</v>
      </c>
      <c r="BL95" s="4">
        <v>723</v>
      </c>
      <c r="BM95" s="4"/>
      <c r="BN95" s="4"/>
      <c r="BO95" s="4"/>
      <c r="BP95" s="4"/>
      <c r="BQ95" s="4" t="str">
        <f>VLOOKUP(C95,Census_Bureau_Regions_and_Divis!$A$1:$E$52,4,FALSE)</f>
        <v>West</v>
      </c>
      <c r="BR95" s="4" t="str">
        <f>VLOOKUP(C95,Census_Bureau_Regions_and_Divis!$A$1:$E$52,5,FALSE)</f>
        <v>Pacific</v>
      </c>
      <c r="BS95" s="8"/>
    </row>
    <row r="96" spans="1:71" x14ac:dyDescent="0.35">
      <c r="A96" s="4">
        <v>1260</v>
      </c>
      <c r="B96" s="4" t="s">
        <v>1863</v>
      </c>
      <c r="C96" s="4" t="s">
        <v>1174</v>
      </c>
      <c r="D96" s="4" t="s">
        <v>1645</v>
      </c>
      <c r="E96" s="4" t="s">
        <v>1213</v>
      </c>
      <c r="F96" s="4">
        <v>93311</v>
      </c>
      <c r="G96" s="4" t="s">
        <v>1948</v>
      </c>
      <c r="H96" s="4" t="s">
        <v>1949</v>
      </c>
      <c r="I96" s="4">
        <v>35.267302000000001</v>
      </c>
      <c r="J96" s="4">
        <v>-119.229916</v>
      </c>
      <c r="K96" s="4">
        <v>40</v>
      </c>
      <c r="L96" s="4">
        <v>8</v>
      </c>
      <c r="M96" s="4">
        <v>8</v>
      </c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 t="s">
        <v>1607</v>
      </c>
      <c r="Z96" s="4"/>
      <c r="AA96" s="4"/>
      <c r="AB96" s="4"/>
      <c r="AC96" s="4"/>
      <c r="AD96" s="4"/>
      <c r="AE96" s="4" t="s">
        <v>1865</v>
      </c>
      <c r="AF96" s="4" t="s">
        <v>1607</v>
      </c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 t="s">
        <v>1212</v>
      </c>
      <c r="BA96" s="4">
        <v>348935217.60000002</v>
      </c>
      <c r="BB96" s="4">
        <v>99.013681000000005</v>
      </c>
      <c r="BC96" s="4" t="s">
        <v>1608</v>
      </c>
      <c r="BD96" s="4">
        <v>79.310344999999998</v>
      </c>
      <c r="BE96" s="4">
        <v>908530</v>
      </c>
      <c r="BF96" s="5" t="s">
        <v>1644</v>
      </c>
      <c r="BG96" s="4">
        <v>4676111605</v>
      </c>
      <c r="BH96" s="4">
        <v>8247.3451380000006</v>
      </c>
      <c r="BI96" s="4">
        <v>6</v>
      </c>
      <c r="BJ96" s="4">
        <v>29</v>
      </c>
      <c r="BK96" s="4">
        <v>6029</v>
      </c>
      <c r="BL96" s="4">
        <v>720</v>
      </c>
      <c r="BM96" s="4"/>
      <c r="BN96" s="4"/>
      <c r="BO96" s="4"/>
      <c r="BP96" s="4"/>
      <c r="BQ96" s="4" t="str">
        <f>VLOOKUP(C96,Census_Bureau_Regions_and_Divis!$A$1:$E$52,4,FALSE)</f>
        <v>West</v>
      </c>
      <c r="BR96" s="4" t="str">
        <f>VLOOKUP(C96,Census_Bureau_Regions_and_Divis!$A$1:$E$52,5,FALSE)</f>
        <v>Pacific</v>
      </c>
      <c r="BS96" s="8"/>
    </row>
    <row r="97" spans="1:71" x14ac:dyDescent="0.35">
      <c r="A97" s="4">
        <v>1248</v>
      </c>
      <c r="B97" s="4" t="s">
        <v>1863</v>
      </c>
      <c r="C97" s="4" t="s">
        <v>1170</v>
      </c>
      <c r="D97" s="4" t="s">
        <v>1950</v>
      </c>
      <c r="E97" s="4" t="s">
        <v>1230</v>
      </c>
      <c r="F97" s="4">
        <v>75172</v>
      </c>
      <c r="G97" s="4" t="s">
        <v>1951</v>
      </c>
      <c r="H97" s="4" t="s">
        <v>1952</v>
      </c>
      <c r="I97" s="4">
        <v>32.591557999999999</v>
      </c>
      <c r="J97" s="4">
        <v>-96.680578999999994</v>
      </c>
      <c r="K97" s="4">
        <v>21</v>
      </c>
      <c r="L97" s="4">
        <v>6</v>
      </c>
      <c r="M97" s="4">
        <v>6</v>
      </c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 t="s">
        <v>1607</v>
      </c>
      <c r="Z97" s="4"/>
      <c r="AA97" s="4"/>
      <c r="AB97" s="4"/>
      <c r="AC97" s="4"/>
      <c r="AD97" s="4"/>
      <c r="AE97" s="4" t="s">
        <v>1865</v>
      </c>
      <c r="AF97" s="4" t="s">
        <v>1607</v>
      </c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 t="s">
        <v>1229</v>
      </c>
      <c r="BA97" s="4">
        <v>378068717.60000002</v>
      </c>
      <c r="BB97" s="4">
        <v>99.140947999999995</v>
      </c>
      <c r="BC97" s="4" t="s">
        <v>1608</v>
      </c>
      <c r="BD97" s="4">
        <v>98.818898000000004</v>
      </c>
      <c r="BE97" s="4">
        <v>2607218</v>
      </c>
      <c r="BF97" s="5" t="s">
        <v>1750</v>
      </c>
      <c r="BG97" s="4">
        <v>34164344</v>
      </c>
      <c r="BH97" s="4">
        <v>917.70882600000004</v>
      </c>
      <c r="BI97" s="4">
        <v>48</v>
      </c>
      <c r="BJ97" s="4">
        <v>113</v>
      </c>
      <c r="BK97" s="4">
        <v>48113</v>
      </c>
      <c r="BL97" s="4">
        <v>717</v>
      </c>
      <c r="BM97" s="4"/>
      <c r="BN97" s="4"/>
      <c r="BO97" s="4"/>
      <c r="BP97" s="4"/>
      <c r="BQ97" s="4" t="str">
        <f>VLOOKUP(C97,Census_Bureau_Regions_and_Divis!$A$1:$E$52,4,FALSE)</f>
        <v>South</v>
      </c>
      <c r="BR97" s="4" t="str">
        <f>VLOOKUP(C97,Census_Bureau_Regions_and_Divis!$A$1:$E$52,5,FALSE)</f>
        <v>West South Central</v>
      </c>
      <c r="BS97" s="8"/>
    </row>
    <row r="98" spans="1:71" x14ac:dyDescent="0.35">
      <c r="A98" s="4">
        <v>1244</v>
      </c>
      <c r="B98" s="4" t="s">
        <v>1863</v>
      </c>
      <c r="C98" s="4" t="s">
        <v>1190</v>
      </c>
      <c r="D98" s="4" t="s">
        <v>1707</v>
      </c>
      <c r="E98" s="4" t="s">
        <v>1192</v>
      </c>
      <c r="F98" s="4">
        <v>85337</v>
      </c>
      <c r="G98" s="4" t="s">
        <v>1953</v>
      </c>
      <c r="H98" s="4" t="s">
        <v>1954</v>
      </c>
      <c r="I98" s="4">
        <v>32.949933000000001</v>
      </c>
      <c r="J98" s="4">
        <v>-112.705484</v>
      </c>
      <c r="K98" s="4">
        <v>200</v>
      </c>
      <c r="L98" s="4">
        <v>7</v>
      </c>
      <c r="M98" s="4">
        <v>6</v>
      </c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 t="s">
        <v>1607</v>
      </c>
      <c r="Z98" s="4"/>
      <c r="AA98" s="4"/>
      <c r="AB98" s="4"/>
      <c r="AC98" s="4"/>
      <c r="AD98" s="4"/>
      <c r="AE98" s="4" t="s">
        <v>1865</v>
      </c>
      <c r="AF98" s="4" t="s">
        <v>1607</v>
      </c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 t="s">
        <v>1189</v>
      </c>
      <c r="BA98" s="4">
        <v>181115759.30000001</v>
      </c>
      <c r="BB98" s="4">
        <v>97.327393999999998</v>
      </c>
      <c r="BC98" s="4" t="s">
        <v>1608</v>
      </c>
      <c r="BD98" s="4">
        <v>100</v>
      </c>
      <c r="BE98" s="4">
        <v>4418836</v>
      </c>
      <c r="BF98" s="5" t="s">
        <v>1693</v>
      </c>
      <c r="BG98" s="4">
        <v>1386839832</v>
      </c>
      <c r="BH98" s="4">
        <v>9319.1417529999999</v>
      </c>
      <c r="BI98" s="4">
        <v>4</v>
      </c>
      <c r="BJ98" s="4">
        <v>13</v>
      </c>
      <c r="BK98" s="4">
        <v>4013</v>
      </c>
      <c r="BL98" s="4">
        <v>714</v>
      </c>
      <c r="BM98" s="4"/>
      <c r="BN98" s="4"/>
      <c r="BO98" s="4"/>
      <c r="BP98" s="4"/>
      <c r="BQ98" s="4" t="str">
        <f>VLOOKUP(C98,Census_Bureau_Regions_and_Divis!$A$1:$E$52,4,FALSE)</f>
        <v>West</v>
      </c>
      <c r="BR98" s="4" t="str">
        <f>VLOOKUP(C98,Census_Bureau_Regions_and_Divis!$A$1:$E$52,5,FALSE)</f>
        <v>Mountain</v>
      </c>
      <c r="BS98" s="8"/>
    </row>
    <row r="99" spans="1:71" x14ac:dyDescent="0.35">
      <c r="A99" s="4">
        <v>1243</v>
      </c>
      <c r="B99" s="4" t="s">
        <v>1866</v>
      </c>
      <c r="C99" s="4" t="s">
        <v>1190</v>
      </c>
      <c r="D99" s="4" t="s">
        <v>1707</v>
      </c>
      <c r="E99" s="4" t="s">
        <v>1192</v>
      </c>
      <c r="F99" s="4">
        <v>85337</v>
      </c>
      <c r="G99" s="4" t="s">
        <v>1955</v>
      </c>
      <c r="H99" s="4" t="s">
        <v>1956</v>
      </c>
      <c r="I99" s="4">
        <v>32.930276999999997</v>
      </c>
      <c r="J99" s="4">
        <v>-112.67338599999999</v>
      </c>
      <c r="K99" s="4">
        <v>70</v>
      </c>
      <c r="L99" s="4">
        <v>8</v>
      </c>
      <c r="M99" s="4">
        <v>8</v>
      </c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>
        <v>7</v>
      </c>
      <c r="Z99" s="4"/>
      <c r="AA99" s="4"/>
      <c r="AB99" s="4"/>
      <c r="AC99" s="4"/>
      <c r="AD99" s="4"/>
      <c r="AE99" s="4" t="s">
        <v>1870</v>
      </c>
      <c r="AF99" s="4" t="s">
        <v>1718</v>
      </c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 t="s">
        <v>1189</v>
      </c>
      <c r="BA99" s="4">
        <v>181115759.30000001</v>
      </c>
      <c r="BB99" s="4">
        <v>97.327393999999998</v>
      </c>
      <c r="BC99" s="4" t="s">
        <v>1608</v>
      </c>
      <c r="BD99" s="4">
        <v>100</v>
      </c>
      <c r="BE99" s="4">
        <v>4418836</v>
      </c>
      <c r="BF99" s="5" t="s">
        <v>1693</v>
      </c>
      <c r="BG99" s="4">
        <v>1386839832</v>
      </c>
      <c r="BH99" s="4">
        <v>9319.1417529999999</v>
      </c>
      <c r="BI99" s="4">
        <v>4</v>
      </c>
      <c r="BJ99" s="4">
        <v>13</v>
      </c>
      <c r="BK99" s="4">
        <v>4013</v>
      </c>
      <c r="BL99" s="4">
        <v>713</v>
      </c>
      <c r="BM99" s="4"/>
      <c r="BN99" s="4"/>
      <c r="BO99" s="4"/>
      <c r="BP99" s="4"/>
      <c r="BQ99" s="4" t="str">
        <f>VLOOKUP(C99,Census_Bureau_Regions_and_Divis!$A$1:$E$52,4,FALSE)</f>
        <v>West</v>
      </c>
      <c r="BR99" s="4" t="str">
        <f>VLOOKUP(C99,Census_Bureau_Regions_and_Divis!$A$1:$E$52,5,FALSE)</f>
        <v>Mountain</v>
      </c>
      <c r="BS99" s="8"/>
    </row>
    <row r="100" spans="1:71" x14ac:dyDescent="0.35">
      <c r="A100" s="4">
        <v>1194</v>
      </c>
      <c r="B100" s="4" t="s">
        <v>1863</v>
      </c>
      <c r="C100" s="4" t="s">
        <v>1190</v>
      </c>
      <c r="D100" s="4" t="s">
        <v>1957</v>
      </c>
      <c r="E100" s="4" t="s">
        <v>1192</v>
      </c>
      <c r="F100" s="4">
        <v>85040</v>
      </c>
      <c r="G100" s="4" t="s">
        <v>1958</v>
      </c>
      <c r="H100" s="4" t="s">
        <v>1959</v>
      </c>
      <c r="I100" s="4">
        <v>33.414684999999999</v>
      </c>
      <c r="J100" s="4">
        <v>-111.995614</v>
      </c>
      <c r="K100" s="4">
        <v>0</v>
      </c>
      <c r="L100" s="4">
        <v>4</v>
      </c>
      <c r="M100" s="4">
        <v>4</v>
      </c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 t="s">
        <v>1607</v>
      </c>
      <c r="Z100" s="4"/>
      <c r="AA100" s="4"/>
      <c r="AB100" s="4"/>
      <c r="AC100" s="4"/>
      <c r="AD100" s="4"/>
      <c r="AE100" s="4" t="s">
        <v>1865</v>
      </c>
      <c r="AF100" s="4" t="s">
        <v>1607</v>
      </c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 t="s">
        <v>1189</v>
      </c>
      <c r="BA100" s="4">
        <v>181115759.30000001</v>
      </c>
      <c r="BB100" s="4">
        <v>97.327393999999998</v>
      </c>
      <c r="BC100" s="4" t="s">
        <v>1608</v>
      </c>
      <c r="BD100" s="4">
        <v>100</v>
      </c>
      <c r="BE100" s="4">
        <v>4418836</v>
      </c>
      <c r="BF100" s="5" t="s">
        <v>1693</v>
      </c>
      <c r="BG100" s="4">
        <v>1386839832</v>
      </c>
      <c r="BH100" s="4">
        <v>9319.1417529999999</v>
      </c>
      <c r="BI100" s="4">
        <v>4</v>
      </c>
      <c r="BJ100" s="4">
        <v>13</v>
      </c>
      <c r="BK100" s="4">
        <v>4013</v>
      </c>
      <c r="BL100" s="4">
        <v>691</v>
      </c>
      <c r="BM100" s="4"/>
      <c r="BN100" s="4"/>
      <c r="BO100" s="4"/>
      <c r="BP100" s="4"/>
      <c r="BQ100" s="4" t="str">
        <f>VLOOKUP(C100,Census_Bureau_Regions_and_Divis!$A$1:$E$52,4,FALSE)</f>
        <v>West</v>
      </c>
      <c r="BR100" s="4" t="str">
        <f>VLOOKUP(C100,Census_Bureau_Regions_and_Divis!$A$1:$E$52,5,FALSE)</f>
        <v>Mountain</v>
      </c>
      <c r="BS100" s="8"/>
    </row>
    <row r="101" spans="1:71" x14ac:dyDescent="0.35">
      <c r="A101" s="4">
        <v>1192</v>
      </c>
      <c r="B101" s="4" t="s">
        <v>1863</v>
      </c>
      <c r="C101" s="4" t="s">
        <v>1190</v>
      </c>
      <c r="D101" s="4" t="s">
        <v>1960</v>
      </c>
      <c r="E101" s="4" t="s">
        <v>1192</v>
      </c>
      <c r="F101" s="4">
        <v>85361</v>
      </c>
      <c r="G101" s="4" t="s">
        <v>1961</v>
      </c>
      <c r="H101" s="4" t="s">
        <v>1962</v>
      </c>
      <c r="I101" s="4">
        <v>33.765445</v>
      </c>
      <c r="J101" s="4">
        <v>-112.514111</v>
      </c>
      <c r="K101" s="4">
        <v>0</v>
      </c>
      <c r="L101" s="4">
        <v>3</v>
      </c>
      <c r="M101" s="4">
        <v>3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 t="s">
        <v>1607</v>
      </c>
      <c r="Z101" s="4"/>
      <c r="AA101" s="4"/>
      <c r="AB101" s="4"/>
      <c r="AC101" s="4"/>
      <c r="AD101" s="4"/>
      <c r="AE101" s="4" t="s">
        <v>1865</v>
      </c>
      <c r="AF101" s="4" t="s">
        <v>1607</v>
      </c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 t="s">
        <v>1189</v>
      </c>
      <c r="BA101" s="4">
        <v>181115759.30000001</v>
      </c>
      <c r="BB101" s="4">
        <v>97.327393999999998</v>
      </c>
      <c r="BC101" s="4" t="s">
        <v>1608</v>
      </c>
      <c r="BD101" s="4">
        <v>100</v>
      </c>
      <c r="BE101" s="4">
        <v>4418836</v>
      </c>
      <c r="BF101" s="5" t="s">
        <v>1693</v>
      </c>
      <c r="BG101" s="4">
        <v>1386839832</v>
      </c>
      <c r="BH101" s="4">
        <v>9319.1417529999999</v>
      </c>
      <c r="BI101" s="4">
        <v>4</v>
      </c>
      <c r="BJ101" s="4">
        <v>13</v>
      </c>
      <c r="BK101" s="4">
        <v>4013</v>
      </c>
      <c r="BL101" s="4">
        <v>689</v>
      </c>
      <c r="BM101" s="4"/>
      <c r="BN101" s="4"/>
      <c r="BO101" s="4"/>
      <c r="BP101" s="4"/>
      <c r="BQ101" s="4" t="str">
        <f>VLOOKUP(C101,Census_Bureau_Regions_and_Divis!$A$1:$E$52,4,FALSE)</f>
        <v>West</v>
      </c>
      <c r="BR101" s="4" t="str">
        <f>VLOOKUP(C101,Census_Bureau_Regions_and_Divis!$A$1:$E$52,5,FALSE)</f>
        <v>Mountain</v>
      </c>
      <c r="BS101" s="8"/>
    </row>
    <row r="102" spans="1:71" x14ac:dyDescent="0.35">
      <c r="A102" s="4">
        <v>1180</v>
      </c>
      <c r="B102" s="4" t="s">
        <v>1866</v>
      </c>
      <c r="C102" s="4" t="s">
        <v>1190</v>
      </c>
      <c r="D102" s="4" t="s">
        <v>1963</v>
      </c>
      <c r="E102" s="4" t="s">
        <v>1192</v>
      </c>
      <c r="F102" s="4">
        <v>85354</v>
      </c>
      <c r="G102" s="4" t="s">
        <v>1964</v>
      </c>
      <c r="H102" s="4" t="s">
        <v>1965</v>
      </c>
      <c r="I102" s="4">
        <v>33.494338999999997</v>
      </c>
      <c r="J102" s="4">
        <v>-112.937243</v>
      </c>
      <c r="K102" s="4">
        <v>66</v>
      </c>
      <c r="L102" s="4">
        <v>6</v>
      </c>
      <c r="M102" s="4">
        <v>6</v>
      </c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>
        <v>3</v>
      </c>
      <c r="Z102" s="4"/>
      <c r="AA102" s="4"/>
      <c r="AB102" s="4"/>
      <c r="AC102" s="4"/>
      <c r="AD102" s="4"/>
      <c r="AE102" s="4" t="s">
        <v>1870</v>
      </c>
      <c r="AF102" s="4" t="s">
        <v>1718</v>
      </c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 t="s">
        <v>1189</v>
      </c>
      <c r="BA102" s="4">
        <v>181115759.30000001</v>
      </c>
      <c r="BB102" s="4">
        <v>97.327393999999998</v>
      </c>
      <c r="BC102" s="4" t="s">
        <v>1608</v>
      </c>
      <c r="BD102" s="4">
        <v>100</v>
      </c>
      <c r="BE102" s="4">
        <v>4418836</v>
      </c>
      <c r="BF102" s="5" t="s">
        <v>1693</v>
      </c>
      <c r="BG102" s="4">
        <v>1386839832</v>
      </c>
      <c r="BH102" s="4">
        <v>9319.1417529999999</v>
      </c>
      <c r="BI102" s="4">
        <v>4</v>
      </c>
      <c r="BJ102" s="4">
        <v>13</v>
      </c>
      <c r="BK102" s="4">
        <v>4013</v>
      </c>
      <c r="BL102" s="4">
        <v>686</v>
      </c>
      <c r="BM102" s="4"/>
      <c r="BN102" s="4"/>
      <c r="BO102" s="4"/>
      <c r="BP102" s="4"/>
      <c r="BQ102" s="4" t="str">
        <f>VLOOKUP(C102,Census_Bureau_Regions_and_Divis!$A$1:$E$52,4,FALSE)</f>
        <v>West</v>
      </c>
      <c r="BR102" s="4" t="str">
        <f>VLOOKUP(C102,Census_Bureau_Regions_and_Divis!$A$1:$E$52,5,FALSE)</f>
        <v>Mountain</v>
      </c>
      <c r="BS102" s="8"/>
    </row>
    <row r="103" spans="1:71" x14ac:dyDescent="0.35">
      <c r="A103" s="4">
        <v>1177</v>
      </c>
      <c r="B103" s="4" t="s">
        <v>1917</v>
      </c>
      <c r="C103" s="4" t="s">
        <v>1174</v>
      </c>
      <c r="D103" s="4" t="s">
        <v>1966</v>
      </c>
      <c r="E103" s="4" t="s">
        <v>1182</v>
      </c>
      <c r="F103" s="4">
        <v>92337</v>
      </c>
      <c r="G103" s="4" t="s">
        <v>1967</v>
      </c>
      <c r="H103" s="4" t="s">
        <v>1968</v>
      </c>
      <c r="I103" s="4">
        <v>34.064473999999997</v>
      </c>
      <c r="J103" s="4">
        <v>-117.492892</v>
      </c>
      <c r="K103" s="4">
        <v>68</v>
      </c>
      <c r="L103" s="4">
        <v>10</v>
      </c>
      <c r="M103" s="4">
        <v>10</v>
      </c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>
        <v>7</v>
      </c>
      <c r="Z103" s="4"/>
      <c r="AA103" s="4"/>
      <c r="AB103" s="4"/>
      <c r="AC103" s="4"/>
      <c r="AD103" s="4"/>
      <c r="AE103" s="4" t="s">
        <v>1865</v>
      </c>
      <c r="AF103" s="4" t="s">
        <v>1871</v>
      </c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 t="s">
        <v>1181</v>
      </c>
      <c r="BA103" s="4">
        <v>1523897374</v>
      </c>
      <c r="BB103" s="4">
        <v>99.90455</v>
      </c>
      <c r="BC103" s="4" t="s">
        <v>1670</v>
      </c>
      <c r="BD103" s="4">
        <v>96.551723999999993</v>
      </c>
      <c r="BE103" s="4">
        <v>2179979</v>
      </c>
      <c r="BF103" s="5" t="s">
        <v>1671</v>
      </c>
      <c r="BG103" s="4">
        <v>428886621</v>
      </c>
      <c r="BH103" s="4">
        <v>20308.295399999999</v>
      </c>
      <c r="BI103" s="4">
        <v>6</v>
      </c>
      <c r="BJ103" s="4">
        <v>71</v>
      </c>
      <c r="BK103" s="4">
        <v>6071</v>
      </c>
      <c r="BL103" s="4">
        <v>683</v>
      </c>
      <c r="BM103" s="4"/>
      <c r="BN103" s="4"/>
      <c r="BO103" s="4"/>
      <c r="BP103" s="4"/>
      <c r="BQ103" s="4" t="str">
        <f>VLOOKUP(C103,Census_Bureau_Regions_and_Divis!$A$1:$E$52,4,FALSE)</f>
        <v>West</v>
      </c>
      <c r="BR103" s="4" t="str">
        <f>VLOOKUP(C103,Census_Bureau_Regions_and_Divis!$A$1:$E$52,5,FALSE)</f>
        <v>Pacific</v>
      </c>
      <c r="BS103" s="8"/>
    </row>
    <row r="104" spans="1:71" x14ac:dyDescent="0.35">
      <c r="A104" s="4">
        <v>1173</v>
      </c>
      <c r="B104" s="4" t="s">
        <v>1969</v>
      </c>
      <c r="C104" s="4" t="s">
        <v>1242</v>
      </c>
      <c r="D104" s="4" t="s">
        <v>1601</v>
      </c>
      <c r="E104" s="4" t="s">
        <v>1369</v>
      </c>
      <c r="F104" s="4">
        <v>98421</v>
      </c>
      <c r="G104" s="4" t="s">
        <v>1970</v>
      </c>
      <c r="H104" s="4" t="s">
        <v>1971</v>
      </c>
      <c r="I104" s="4">
        <v>47.241807000000001</v>
      </c>
      <c r="J104" s="4">
        <v>-122.412691</v>
      </c>
      <c r="K104" s="4">
        <v>0</v>
      </c>
      <c r="L104" s="4">
        <v>7</v>
      </c>
      <c r="M104" s="4" t="s">
        <v>1607</v>
      </c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 t="s">
        <v>1607</v>
      </c>
      <c r="Z104" s="4"/>
      <c r="AA104" s="4"/>
      <c r="AB104" s="4"/>
      <c r="AC104" s="4"/>
      <c r="AD104" s="4"/>
      <c r="AE104" s="4" t="s">
        <v>1870</v>
      </c>
      <c r="AF104" s="4" t="s">
        <v>1607</v>
      </c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 t="s">
        <v>1368</v>
      </c>
      <c r="BA104" s="4">
        <v>310855534.19999999</v>
      </c>
      <c r="BB104" s="4">
        <v>98.727331000000007</v>
      </c>
      <c r="BC104" s="4" t="s">
        <v>1608</v>
      </c>
      <c r="BD104" s="4">
        <v>97.435896999999997</v>
      </c>
      <c r="BE104" s="4">
        <v>920483</v>
      </c>
      <c r="BF104" s="5" t="s">
        <v>1609</v>
      </c>
      <c r="BG104" s="4">
        <v>74410285</v>
      </c>
      <c r="BH104" s="4">
        <v>1823.6871839999999</v>
      </c>
      <c r="BI104" s="4">
        <v>53</v>
      </c>
      <c r="BJ104" s="4">
        <v>53</v>
      </c>
      <c r="BK104" s="4">
        <v>53053</v>
      </c>
      <c r="BL104" s="4">
        <v>680</v>
      </c>
      <c r="BM104" s="4"/>
      <c r="BN104" s="4"/>
      <c r="BO104" s="4"/>
      <c r="BP104" s="4"/>
      <c r="BQ104" s="4" t="str">
        <f>VLOOKUP(C104,Census_Bureau_Regions_and_Divis!$A$1:$E$52,4,FALSE)</f>
        <v>West</v>
      </c>
      <c r="BR104" s="4" t="str">
        <f>VLOOKUP(C104,Census_Bureau_Regions_and_Divis!$A$1:$E$52,5,FALSE)</f>
        <v>Pacific</v>
      </c>
      <c r="BS104" s="8"/>
    </row>
    <row r="105" spans="1:71" x14ac:dyDescent="0.35">
      <c r="A105" s="4">
        <v>1171</v>
      </c>
      <c r="B105" s="4" t="s">
        <v>1863</v>
      </c>
      <c r="C105" s="4" t="s">
        <v>1161</v>
      </c>
      <c r="D105" s="4" t="s">
        <v>1972</v>
      </c>
      <c r="E105" s="4" t="s">
        <v>1163</v>
      </c>
      <c r="F105" s="4">
        <v>89027</v>
      </c>
      <c r="G105" s="4" t="s">
        <v>1973</v>
      </c>
      <c r="H105" s="4" t="s">
        <v>1974</v>
      </c>
      <c r="I105" s="4">
        <v>36.784168000000001</v>
      </c>
      <c r="J105" s="4">
        <v>-114.140024</v>
      </c>
      <c r="K105" s="4">
        <v>69</v>
      </c>
      <c r="L105" s="4">
        <v>8</v>
      </c>
      <c r="M105" s="4">
        <v>10</v>
      </c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 t="s">
        <v>1607</v>
      </c>
      <c r="Z105" s="4"/>
      <c r="AA105" s="4"/>
      <c r="AB105" s="4"/>
      <c r="AC105" s="4"/>
      <c r="AD105" s="4"/>
      <c r="AE105" s="4" t="s">
        <v>1865</v>
      </c>
      <c r="AF105" s="4" t="s">
        <v>1607</v>
      </c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 t="s">
        <v>1160</v>
      </c>
      <c r="BA105" s="4">
        <v>439629071.19999999</v>
      </c>
      <c r="BB105" s="4">
        <v>99.300032000000002</v>
      </c>
      <c r="BC105" s="4" t="s">
        <v>1608</v>
      </c>
      <c r="BD105" s="4">
        <v>100</v>
      </c>
      <c r="BE105" s="4">
        <v>2260510</v>
      </c>
      <c r="BF105" s="5" t="s">
        <v>1656</v>
      </c>
      <c r="BG105" s="4">
        <v>14510536</v>
      </c>
      <c r="BH105" s="4">
        <v>8142.3001350000004</v>
      </c>
      <c r="BI105" s="4">
        <v>32</v>
      </c>
      <c r="BJ105" s="4">
        <v>3</v>
      </c>
      <c r="BK105" s="4">
        <v>32003</v>
      </c>
      <c r="BL105" s="4">
        <v>679</v>
      </c>
      <c r="BM105" s="4"/>
      <c r="BN105" s="4"/>
      <c r="BO105" s="4"/>
      <c r="BP105" s="4"/>
      <c r="BQ105" s="4" t="str">
        <f>VLOOKUP(C105,Census_Bureau_Regions_and_Divis!$A$1:$E$52,4,FALSE)</f>
        <v>West</v>
      </c>
      <c r="BR105" s="4" t="str">
        <f>VLOOKUP(C105,Census_Bureau_Regions_and_Divis!$A$1:$E$52,5,FALSE)</f>
        <v>Mountain</v>
      </c>
      <c r="BS105" s="8"/>
    </row>
    <row r="106" spans="1:71" x14ac:dyDescent="0.35">
      <c r="A106" s="4">
        <v>1169</v>
      </c>
      <c r="B106" s="4" t="s">
        <v>1917</v>
      </c>
      <c r="C106" s="4" t="s">
        <v>1242</v>
      </c>
      <c r="D106" s="4" t="s">
        <v>1975</v>
      </c>
      <c r="E106" s="4" t="s">
        <v>1418</v>
      </c>
      <c r="F106" s="4">
        <v>98512</v>
      </c>
      <c r="G106" s="4" t="s">
        <v>1976</v>
      </c>
      <c r="H106" s="4" t="s">
        <v>1977</v>
      </c>
      <c r="I106" s="4">
        <v>46.951416999999999</v>
      </c>
      <c r="J106" s="4">
        <v>-122.940833</v>
      </c>
      <c r="K106" s="4">
        <v>74</v>
      </c>
      <c r="L106" s="4">
        <v>8</v>
      </c>
      <c r="M106" s="4">
        <v>8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>
        <v>7</v>
      </c>
      <c r="Z106" s="4"/>
      <c r="AA106" s="4"/>
      <c r="AB106" s="4"/>
      <c r="AC106" s="4"/>
      <c r="AD106" s="4"/>
      <c r="AE106" s="4" t="s">
        <v>1870</v>
      </c>
      <c r="AF106" s="4" t="s">
        <v>1978</v>
      </c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 t="s">
        <v>1417</v>
      </c>
      <c r="BA106" s="4">
        <v>128926569.09999999</v>
      </c>
      <c r="BB106" s="4">
        <v>96.213808</v>
      </c>
      <c r="BC106" s="4" t="s">
        <v>1608</v>
      </c>
      <c r="BD106" s="4">
        <v>92.307692000000003</v>
      </c>
      <c r="BE106" s="4">
        <v>294398</v>
      </c>
      <c r="BF106" s="4">
        <v>57442987747</v>
      </c>
      <c r="BG106" s="4">
        <v>201964968</v>
      </c>
      <c r="BH106" s="4">
        <v>781.90499499999999</v>
      </c>
      <c r="BI106" s="4">
        <v>53</v>
      </c>
      <c r="BJ106" s="4">
        <v>67</v>
      </c>
      <c r="BK106" s="4">
        <v>53067</v>
      </c>
      <c r="BL106" s="4">
        <v>678</v>
      </c>
      <c r="BM106" s="4"/>
      <c r="BN106" s="4"/>
      <c r="BO106" s="4"/>
      <c r="BP106" s="4"/>
      <c r="BQ106" s="4" t="str">
        <f>VLOOKUP(C106,Census_Bureau_Regions_and_Divis!$A$1:$E$52,4,FALSE)</f>
        <v>West</v>
      </c>
      <c r="BR106" s="4" t="str">
        <f>VLOOKUP(C106,Census_Bureau_Regions_and_Divis!$A$1:$E$52,5,FALSE)</f>
        <v>Pacific</v>
      </c>
      <c r="BS106" s="8"/>
    </row>
    <row r="107" spans="1:71" x14ac:dyDescent="0.35">
      <c r="A107" s="4">
        <v>1149</v>
      </c>
      <c r="B107" s="4" t="s">
        <v>1979</v>
      </c>
      <c r="C107" s="4" t="s">
        <v>1150</v>
      </c>
      <c r="D107" s="4" t="s">
        <v>1808</v>
      </c>
      <c r="E107" s="4" t="s">
        <v>1317</v>
      </c>
      <c r="F107" s="4">
        <v>32226</v>
      </c>
      <c r="G107" s="4" t="s">
        <v>1980</v>
      </c>
      <c r="H107" s="4" t="s">
        <v>1981</v>
      </c>
      <c r="I107" s="4">
        <v>30.414117000000001</v>
      </c>
      <c r="J107" s="4">
        <v>-81.572948999999994</v>
      </c>
      <c r="K107" s="4">
        <v>27</v>
      </c>
      <c r="L107" s="4">
        <v>5</v>
      </c>
      <c r="M107" s="4">
        <v>5</v>
      </c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 t="s">
        <v>1607</v>
      </c>
      <c r="Z107" s="4"/>
      <c r="AA107" s="4"/>
      <c r="AB107" s="4"/>
      <c r="AC107" s="4"/>
      <c r="AD107" s="4"/>
      <c r="AE107" s="4" t="s">
        <v>1865</v>
      </c>
      <c r="AF107" s="4" t="s">
        <v>1607</v>
      </c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 t="s">
        <v>1316</v>
      </c>
      <c r="BA107" s="4">
        <v>218096248.09999999</v>
      </c>
      <c r="BB107" s="4">
        <v>97.836461999999997</v>
      </c>
      <c r="BC107" s="4" t="s">
        <v>1608</v>
      </c>
      <c r="BD107" s="4">
        <v>77.611940000000004</v>
      </c>
      <c r="BE107" s="4">
        <v>994675</v>
      </c>
      <c r="BF107" s="5" t="s">
        <v>1811</v>
      </c>
      <c r="BG107" s="4">
        <v>10351057</v>
      </c>
      <c r="BH107" s="4">
        <v>927.73559299999999</v>
      </c>
      <c r="BI107" s="4">
        <v>12</v>
      </c>
      <c r="BJ107" s="4">
        <v>31</v>
      </c>
      <c r="BK107" s="4">
        <v>12031</v>
      </c>
      <c r="BL107" s="4">
        <v>674</v>
      </c>
      <c r="BM107" s="4"/>
      <c r="BN107" s="4"/>
      <c r="BO107" s="4"/>
      <c r="BP107" s="4"/>
      <c r="BQ107" s="4" t="str">
        <f>VLOOKUP(C107,Census_Bureau_Regions_and_Divis!$A$1:$E$52,4,FALSE)</f>
        <v>South</v>
      </c>
      <c r="BR107" s="4" t="str">
        <f>VLOOKUP(C107,Census_Bureau_Regions_and_Divis!$A$1:$E$52,5,FALSE)</f>
        <v>South Atlantic</v>
      </c>
      <c r="BS107" s="8"/>
    </row>
    <row r="108" spans="1:71" x14ac:dyDescent="0.35">
      <c r="A108" s="4">
        <v>1132</v>
      </c>
      <c r="B108" s="4" t="s">
        <v>1866</v>
      </c>
      <c r="C108" s="4" t="s">
        <v>1174</v>
      </c>
      <c r="D108" s="4" t="s">
        <v>1982</v>
      </c>
      <c r="E108" s="4" t="s">
        <v>1686</v>
      </c>
      <c r="F108" s="4">
        <v>92227</v>
      </c>
      <c r="G108" s="4" t="s">
        <v>1983</v>
      </c>
      <c r="H108" s="4" t="s">
        <v>1984</v>
      </c>
      <c r="I108" s="4">
        <v>32.977583000000003</v>
      </c>
      <c r="J108" s="4">
        <v>-115.503749</v>
      </c>
      <c r="K108" s="4">
        <v>29</v>
      </c>
      <c r="L108" s="4">
        <v>6</v>
      </c>
      <c r="M108" s="4">
        <v>6</v>
      </c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>
        <v>2</v>
      </c>
      <c r="Z108" s="4"/>
      <c r="AA108" s="4"/>
      <c r="AB108" s="4"/>
      <c r="AC108" s="4"/>
      <c r="AD108" s="4"/>
      <c r="AE108" s="4" t="s">
        <v>1870</v>
      </c>
      <c r="AF108" s="4" t="s">
        <v>1871</v>
      </c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 t="s">
        <v>1292</v>
      </c>
      <c r="BA108" s="4">
        <v>230450355</v>
      </c>
      <c r="BB108" s="4">
        <v>98.059179</v>
      </c>
      <c r="BC108" s="4" t="s">
        <v>1608</v>
      </c>
      <c r="BD108" s="4">
        <v>70.689655000000002</v>
      </c>
      <c r="BE108" s="4">
        <v>179319</v>
      </c>
      <c r="BF108" s="4">
        <v>33548773598</v>
      </c>
      <c r="BG108" s="4">
        <v>2133059124</v>
      </c>
      <c r="BH108" s="4">
        <v>4525.8766889999997</v>
      </c>
      <c r="BI108" s="4">
        <v>6</v>
      </c>
      <c r="BJ108" s="4">
        <v>25</v>
      </c>
      <c r="BK108" s="4">
        <v>6025</v>
      </c>
      <c r="BL108" s="4">
        <v>666</v>
      </c>
      <c r="BM108" s="4"/>
      <c r="BN108" s="4"/>
      <c r="BO108" s="4"/>
      <c r="BP108" s="4"/>
      <c r="BQ108" s="4" t="str">
        <f>VLOOKUP(C108,Census_Bureau_Regions_and_Divis!$A$1:$E$52,4,FALSE)</f>
        <v>West</v>
      </c>
      <c r="BR108" s="4" t="str">
        <f>VLOOKUP(C108,Census_Bureau_Regions_and_Divis!$A$1:$E$52,5,FALSE)</f>
        <v>Pacific</v>
      </c>
      <c r="BS108" s="8"/>
    </row>
    <row r="109" spans="1:71" x14ac:dyDescent="0.35">
      <c r="A109" s="4">
        <v>1128</v>
      </c>
      <c r="B109" s="4" t="s">
        <v>1866</v>
      </c>
      <c r="C109" s="4" t="s">
        <v>1150</v>
      </c>
      <c r="D109" s="4" t="s">
        <v>1985</v>
      </c>
      <c r="E109" s="4" t="s">
        <v>1326</v>
      </c>
      <c r="F109" s="4">
        <v>33830</v>
      </c>
      <c r="G109" s="4" t="s">
        <v>1986</v>
      </c>
      <c r="H109" s="4" t="s">
        <v>1987</v>
      </c>
      <c r="I109" s="4">
        <v>27.917895999999999</v>
      </c>
      <c r="J109" s="4">
        <v>-81.718998999999997</v>
      </c>
      <c r="K109" s="4">
        <v>38</v>
      </c>
      <c r="L109" s="4">
        <v>6</v>
      </c>
      <c r="M109" s="4">
        <v>6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>
        <v>2</v>
      </c>
      <c r="Z109" s="4"/>
      <c r="AA109" s="4"/>
      <c r="AB109" s="4"/>
      <c r="AC109" s="4"/>
      <c r="AD109" s="4"/>
      <c r="AE109" s="4" t="s">
        <v>1870</v>
      </c>
      <c r="AF109" s="4" t="s">
        <v>1988</v>
      </c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 t="s">
        <v>1325</v>
      </c>
      <c r="BA109" s="4">
        <v>230155586.80000001</v>
      </c>
      <c r="BB109" s="4">
        <v>98.027361999999997</v>
      </c>
      <c r="BC109" s="4" t="s">
        <v>1608</v>
      </c>
      <c r="BD109" s="4">
        <v>80.597014999999999</v>
      </c>
      <c r="BE109" s="4">
        <v>721918</v>
      </c>
      <c r="BF109" s="5" t="s">
        <v>1837</v>
      </c>
      <c r="BG109" s="4">
        <v>341471673</v>
      </c>
      <c r="BH109" s="4">
        <v>2030.70802</v>
      </c>
      <c r="BI109" s="4">
        <v>12</v>
      </c>
      <c r="BJ109" s="4">
        <v>105</v>
      </c>
      <c r="BK109" s="4">
        <v>12105</v>
      </c>
      <c r="BL109" s="4">
        <v>665</v>
      </c>
      <c r="BM109" s="4"/>
      <c r="BN109" s="4"/>
      <c r="BO109" s="4"/>
      <c r="BP109" s="4"/>
      <c r="BQ109" s="4" t="str">
        <f>VLOOKUP(C109,Census_Bureau_Regions_and_Divis!$A$1:$E$52,4,FALSE)</f>
        <v>South</v>
      </c>
      <c r="BR109" s="4" t="str">
        <f>VLOOKUP(C109,Census_Bureau_Regions_and_Divis!$A$1:$E$52,5,FALSE)</f>
        <v>South Atlantic</v>
      </c>
      <c r="BS109" s="8"/>
    </row>
    <row r="110" spans="1:71" x14ac:dyDescent="0.35">
      <c r="A110" s="4">
        <v>1108</v>
      </c>
      <c r="B110" s="4" t="s">
        <v>1979</v>
      </c>
      <c r="C110" s="4" t="s">
        <v>1170</v>
      </c>
      <c r="D110" s="4" t="s">
        <v>1989</v>
      </c>
      <c r="E110" s="4" t="s">
        <v>1230</v>
      </c>
      <c r="F110" s="4">
        <v>76155</v>
      </c>
      <c r="G110" s="4" t="s">
        <v>1990</v>
      </c>
      <c r="H110" s="4" t="s">
        <v>1991</v>
      </c>
      <c r="I110" s="4">
        <v>32.801065999999999</v>
      </c>
      <c r="J110" s="4">
        <v>-97.028161999999995</v>
      </c>
      <c r="K110" s="4">
        <v>8</v>
      </c>
      <c r="L110" s="4">
        <v>4</v>
      </c>
      <c r="M110" s="4">
        <v>4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 t="s">
        <v>1607</v>
      </c>
      <c r="Z110" s="4"/>
      <c r="AA110" s="4"/>
      <c r="AB110" s="4"/>
      <c r="AC110" s="4"/>
      <c r="AD110" s="4"/>
      <c r="AE110" s="4" t="s">
        <v>1870</v>
      </c>
      <c r="AF110" s="4" t="s">
        <v>1607</v>
      </c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 t="s">
        <v>1229</v>
      </c>
      <c r="BA110" s="4">
        <v>378068717.60000002</v>
      </c>
      <c r="BB110" s="4">
        <v>99.140947999999995</v>
      </c>
      <c r="BC110" s="4" t="s">
        <v>1608</v>
      </c>
      <c r="BD110" s="4">
        <v>98.818898000000004</v>
      </c>
      <c r="BE110" s="4">
        <v>2607218</v>
      </c>
      <c r="BF110" s="5" t="s">
        <v>1750</v>
      </c>
      <c r="BG110" s="4">
        <v>34164344</v>
      </c>
      <c r="BH110" s="4">
        <v>917.70882600000004</v>
      </c>
      <c r="BI110" s="4">
        <v>48</v>
      </c>
      <c r="BJ110" s="4">
        <v>113</v>
      </c>
      <c r="BK110" s="4">
        <v>48113</v>
      </c>
      <c r="BL110" s="4">
        <v>659</v>
      </c>
      <c r="BM110" s="4"/>
      <c r="BN110" s="4"/>
      <c r="BO110" s="4"/>
      <c r="BP110" s="4"/>
      <c r="BQ110" s="4" t="str">
        <f>VLOOKUP(C110,Census_Bureau_Regions_and_Divis!$A$1:$E$52,4,FALSE)</f>
        <v>South</v>
      </c>
      <c r="BR110" s="4" t="str">
        <f>VLOOKUP(C110,Census_Bureau_Regions_and_Divis!$A$1:$E$52,5,FALSE)</f>
        <v>West South Central</v>
      </c>
      <c r="BS110" s="8"/>
    </row>
    <row r="111" spans="1:71" x14ac:dyDescent="0.35">
      <c r="A111" s="4">
        <v>1103</v>
      </c>
      <c r="B111" s="4" t="s">
        <v>1866</v>
      </c>
      <c r="C111" s="4" t="s">
        <v>1242</v>
      </c>
      <c r="D111" s="4" t="s">
        <v>1910</v>
      </c>
      <c r="E111" s="4" t="s">
        <v>1244</v>
      </c>
      <c r="F111" s="4">
        <v>98223</v>
      </c>
      <c r="G111" s="4" t="s">
        <v>1992</v>
      </c>
      <c r="H111" s="4" t="s">
        <v>1993</v>
      </c>
      <c r="I111" s="4">
        <v>48.187721000000003</v>
      </c>
      <c r="J111" s="4">
        <v>-122.19710000000001</v>
      </c>
      <c r="K111" s="4">
        <v>78</v>
      </c>
      <c r="L111" s="4">
        <v>7</v>
      </c>
      <c r="M111" s="4">
        <v>7</v>
      </c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>
        <v>5</v>
      </c>
      <c r="Z111" s="4"/>
      <c r="AA111" s="4"/>
      <c r="AB111" s="4"/>
      <c r="AC111" s="4"/>
      <c r="AD111" s="4"/>
      <c r="AE111" s="4" t="s">
        <v>1865</v>
      </c>
      <c r="AF111" s="4" t="s">
        <v>1988</v>
      </c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 t="s">
        <v>1241</v>
      </c>
      <c r="BA111" s="4">
        <v>220110752.80000001</v>
      </c>
      <c r="BB111" s="4">
        <v>97.900094999999993</v>
      </c>
      <c r="BC111" s="4" t="s">
        <v>1608</v>
      </c>
      <c r="BD111" s="4">
        <v>94.871795000000006</v>
      </c>
      <c r="BE111" s="4">
        <v>827611</v>
      </c>
      <c r="BF111" s="5" t="s">
        <v>1913</v>
      </c>
      <c r="BG111" s="4">
        <v>180734966</v>
      </c>
      <c r="BH111" s="4">
        <v>2217.9186450000002</v>
      </c>
      <c r="BI111" s="4">
        <v>53</v>
      </c>
      <c r="BJ111" s="4">
        <v>61</v>
      </c>
      <c r="BK111" s="4">
        <v>53061</v>
      </c>
      <c r="BL111" s="4">
        <v>656</v>
      </c>
      <c r="BM111" s="4"/>
      <c r="BN111" s="4"/>
      <c r="BO111" s="4"/>
      <c r="BP111" s="4"/>
      <c r="BQ111" s="4" t="str">
        <f>VLOOKUP(C111,Census_Bureau_Regions_and_Divis!$A$1:$E$52,4,FALSE)</f>
        <v>West</v>
      </c>
      <c r="BR111" s="4" t="str">
        <f>VLOOKUP(C111,Census_Bureau_Regions_and_Divis!$A$1:$E$52,5,FALSE)</f>
        <v>Pacific</v>
      </c>
      <c r="BS111" s="8"/>
    </row>
    <row r="112" spans="1:71" x14ac:dyDescent="0.35">
      <c r="A112" s="4">
        <v>1096</v>
      </c>
      <c r="B112" s="4" t="s">
        <v>1917</v>
      </c>
      <c r="C112" s="4" t="s">
        <v>1150</v>
      </c>
      <c r="D112" s="4" t="s">
        <v>1994</v>
      </c>
      <c r="E112" s="4" t="s">
        <v>1178</v>
      </c>
      <c r="F112" s="4">
        <v>32926</v>
      </c>
      <c r="G112" s="4" t="s">
        <v>1995</v>
      </c>
      <c r="H112" s="4" t="s">
        <v>1996</v>
      </c>
      <c r="I112" s="4">
        <v>28.37602</v>
      </c>
      <c r="J112" s="4">
        <v>-80.802139999999994</v>
      </c>
      <c r="K112" s="4">
        <v>89</v>
      </c>
      <c r="L112" s="4">
        <v>8</v>
      </c>
      <c r="M112" s="4">
        <v>8</v>
      </c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>
        <v>7</v>
      </c>
      <c r="Z112" s="4"/>
      <c r="AA112" s="4"/>
      <c r="AB112" s="4"/>
      <c r="AC112" s="4"/>
      <c r="AD112" s="4"/>
      <c r="AE112" s="4" t="s">
        <v>1870</v>
      </c>
      <c r="AF112" s="4" t="s">
        <v>1997</v>
      </c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 t="s">
        <v>1177</v>
      </c>
      <c r="BA112" s="4">
        <v>449368630.19999999</v>
      </c>
      <c r="BB112" s="4">
        <v>99.363664999999997</v>
      </c>
      <c r="BC112" s="4" t="s">
        <v>1608</v>
      </c>
      <c r="BD112" s="4">
        <v>92.537312999999997</v>
      </c>
      <c r="BE112" s="4">
        <v>606067</v>
      </c>
      <c r="BF112" s="5" t="s">
        <v>1829</v>
      </c>
      <c r="BG112" s="4">
        <v>67636257</v>
      </c>
      <c r="BH112" s="4">
        <v>1572.7543929999999</v>
      </c>
      <c r="BI112" s="4">
        <v>12</v>
      </c>
      <c r="BJ112" s="4">
        <v>9</v>
      </c>
      <c r="BK112" s="4">
        <v>12009</v>
      </c>
      <c r="BL112" s="4">
        <v>654</v>
      </c>
      <c r="BM112" s="4"/>
      <c r="BN112" s="4"/>
      <c r="BO112" s="4"/>
      <c r="BP112" s="4"/>
      <c r="BQ112" s="4" t="str">
        <f>VLOOKUP(C112,Census_Bureau_Regions_and_Divis!$A$1:$E$52,4,FALSE)</f>
        <v>South</v>
      </c>
      <c r="BR112" s="4" t="str">
        <f>VLOOKUP(C112,Census_Bureau_Regions_and_Divis!$A$1:$E$52,5,FALSE)</f>
        <v>South Atlantic</v>
      </c>
      <c r="BS112" s="8"/>
    </row>
    <row r="113" spans="1:71" x14ac:dyDescent="0.35">
      <c r="A113" s="4">
        <v>1094</v>
      </c>
      <c r="B113" s="4" t="s">
        <v>1917</v>
      </c>
      <c r="C113" s="4" t="s">
        <v>1174</v>
      </c>
      <c r="D113" s="4" t="s">
        <v>1648</v>
      </c>
      <c r="E113" s="4" t="s">
        <v>1213</v>
      </c>
      <c r="F113" s="4">
        <v>93561</v>
      </c>
      <c r="G113" s="4" t="s">
        <v>1998</v>
      </c>
      <c r="H113" s="4" t="s">
        <v>1999</v>
      </c>
      <c r="I113" s="4">
        <v>35.127561999999998</v>
      </c>
      <c r="J113" s="4">
        <v>-118.41484</v>
      </c>
      <c r="K113" s="4">
        <v>99</v>
      </c>
      <c r="L113" s="4">
        <v>9</v>
      </c>
      <c r="M113" s="4">
        <v>9</v>
      </c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>
        <v>9</v>
      </c>
      <c r="Z113" s="4"/>
      <c r="AA113" s="4"/>
      <c r="AB113" s="4"/>
      <c r="AC113" s="4"/>
      <c r="AD113" s="4"/>
      <c r="AE113" s="4" t="s">
        <v>1870</v>
      </c>
      <c r="AF113" s="4" t="s">
        <v>1871</v>
      </c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 t="s">
        <v>1212</v>
      </c>
      <c r="BA113" s="4">
        <v>348935217.60000002</v>
      </c>
      <c r="BB113" s="4">
        <v>99.013681000000005</v>
      </c>
      <c r="BC113" s="4" t="s">
        <v>1608</v>
      </c>
      <c r="BD113" s="4">
        <v>79.310344999999998</v>
      </c>
      <c r="BE113" s="4">
        <v>908530</v>
      </c>
      <c r="BF113" s="5" t="s">
        <v>1644</v>
      </c>
      <c r="BG113" s="4">
        <v>4676111605</v>
      </c>
      <c r="BH113" s="4">
        <v>8247.3451380000006</v>
      </c>
      <c r="BI113" s="4">
        <v>6</v>
      </c>
      <c r="BJ113" s="4">
        <v>29</v>
      </c>
      <c r="BK113" s="4">
        <v>6029</v>
      </c>
      <c r="BL113" s="4">
        <v>653</v>
      </c>
      <c r="BM113" s="4"/>
      <c r="BN113" s="4"/>
      <c r="BO113" s="4"/>
      <c r="BP113" s="4"/>
      <c r="BQ113" s="4" t="str">
        <f>VLOOKUP(C113,Census_Bureau_Regions_and_Divis!$A$1:$E$52,4,FALSE)</f>
        <v>West</v>
      </c>
      <c r="BR113" s="4" t="str">
        <f>VLOOKUP(C113,Census_Bureau_Regions_and_Divis!$A$1:$E$52,5,FALSE)</f>
        <v>Pacific</v>
      </c>
      <c r="BS113" s="8"/>
    </row>
    <row r="114" spans="1:71" x14ac:dyDescent="0.35">
      <c r="A114" s="4">
        <v>1082</v>
      </c>
      <c r="B114" s="4" t="s">
        <v>1866</v>
      </c>
      <c r="C114" s="4" t="s">
        <v>1209</v>
      </c>
      <c r="D114" s="4" t="s">
        <v>2000</v>
      </c>
      <c r="E114" s="4" t="s">
        <v>1307</v>
      </c>
      <c r="F114" s="4">
        <v>29406</v>
      </c>
      <c r="G114" s="4" t="s">
        <v>2001</v>
      </c>
      <c r="H114" s="4" t="s">
        <v>2002</v>
      </c>
      <c r="I114" s="4">
        <v>32.903967000000002</v>
      </c>
      <c r="J114" s="4">
        <v>-79.985219999999998</v>
      </c>
      <c r="K114" s="4">
        <v>50</v>
      </c>
      <c r="L114" s="4">
        <v>8</v>
      </c>
      <c r="M114" s="4">
        <v>8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>
        <v>4</v>
      </c>
      <c r="Z114" s="4"/>
      <c r="AA114" s="4"/>
      <c r="AB114" s="4"/>
      <c r="AC114" s="4"/>
      <c r="AD114" s="4"/>
      <c r="AE114" s="4" t="s">
        <v>1870</v>
      </c>
      <c r="AF114" s="4" t="s">
        <v>2003</v>
      </c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 t="s">
        <v>1306</v>
      </c>
      <c r="BA114" s="4">
        <v>491072483.60000002</v>
      </c>
      <c r="BB114" s="4">
        <v>99.459114999999997</v>
      </c>
      <c r="BC114" s="4" t="s">
        <v>1608</v>
      </c>
      <c r="BD114" s="4">
        <v>100</v>
      </c>
      <c r="BE114" s="4">
        <v>407722</v>
      </c>
      <c r="BF114" s="4">
        <v>85995597414</v>
      </c>
      <c r="BG114" s="4">
        <v>25671902</v>
      </c>
      <c r="BH114" s="4">
        <v>1371.697942</v>
      </c>
      <c r="BI114" s="4">
        <v>45</v>
      </c>
      <c r="BJ114" s="4">
        <v>19</v>
      </c>
      <c r="BK114" s="4">
        <v>45019</v>
      </c>
      <c r="BL114" s="4">
        <v>649</v>
      </c>
      <c r="BM114" s="4"/>
      <c r="BN114" s="4"/>
      <c r="BO114" s="4"/>
      <c r="BP114" s="4"/>
      <c r="BQ114" s="4" t="str">
        <f>VLOOKUP(C114,Census_Bureau_Regions_and_Divis!$A$1:$E$52,4,FALSE)</f>
        <v>South</v>
      </c>
      <c r="BR114" s="4" t="str">
        <f>VLOOKUP(C114,Census_Bureau_Regions_and_Divis!$A$1:$E$52,5,FALSE)</f>
        <v>South Atlantic</v>
      </c>
      <c r="BS114" s="8"/>
    </row>
    <row r="115" spans="1:71" x14ac:dyDescent="0.35">
      <c r="A115" s="4">
        <v>1080</v>
      </c>
      <c r="B115" s="4" t="s">
        <v>1917</v>
      </c>
      <c r="C115" s="4" t="s">
        <v>1174</v>
      </c>
      <c r="D115" s="4" t="s">
        <v>1623</v>
      </c>
      <c r="E115" s="4" t="s">
        <v>1275</v>
      </c>
      <c r="F115" s="4">
        <v>95363</v>
      </c>
      <c r="G115" s="4" t="s">
        <v>2004</v>
      </c>
      <c r="H115" s="4" t="s">
        <v>2005</v>
      </c>
      <c r="I115" s="4">
        <v>37.465164000000001</v>
      </c>
      <c r="J115" s="4">
        <v>-121.16503899999999</v>
      </c>
      <c r="K115" s="4">
        <v>124</v>
      </c>
      <c r="L115" s="4">
        <v>9</v>
      </c>
      <c r="M115" s="4">
        <v>9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>
        <v>9</v>
      </c>
      <c r="Z115" s="4"/>
      <c r="AA115" s="4"/>
      <c r="AB115" s="4"/>
      <c r="AC115" s="4"/>
      <c r="AD115" s="4"/>
      <c r="AE115" s="4" t="s">
        <v>1870</v>
      </c>
      <c r="AF115" s="4" t="s">
        <v>2006</v>
      </c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 t="s">
        <v>1274</v>
      </c>
      <c r="BA115" s="4">
        <v>118405366.7</v>
      </c>
      <c r="BB115" s="4">
        <v>95.800190999999998</v>
      </c>
      <c r="BC115" s="4" t="s">
        <v>1608</v>
      </c>
      <c r="BD115" s="4">
        <v>53.448276</v>
      </c>
      <c r="BE115" s="4">
        <v>552683</v>
      </c>
      <c r="BF115" s="5" t="s">
        <v>1626</v>
      </c>
      <c r="BG115" s="4">
        <v>2897698594</v>
      </c>
      <c r="BH115" s="4">
        <v>1529.1974359999999</v>
      </c>
      <c r="BI115" s="4">
        <v>6</v>
      </c>
      <c r="BJ115" s="4">
        <v>99</v>
      </c>
      <c r="BK115" s="4">
        <v>6099</v>
      </c>
      <c r="BL115" s="4">
        <v>648</v>
      </c>
      <c r="BM115" s="4"/>
      <c r="BN115" s="4"/>
      <c r="BO115" s="4"/>
      <c r="BP115" s="4"/>
      <c r="BQ115" s="4" t="str">
        <f>VLOOKUP(C115,Census_Bureau_Regions_and_Divis!$A$1:$E$52,4,FALSE)</f>
        <v>West</v>
      </c>
      <c r="BR115" s="4" t="str">
        <f>VLOOKUP(C115,Census_Bureau_Regions_and_Divis!$A$1:$E$52,5,FALSE)</f>
        <v>Pacific</v>
      </c>
      <c r="BS115" s="8"/>
    </row>
    <row r="116" spans="1:71" x14ac:dyDescent="0.35">
      <c r="A116" s="4">
        <v>1071</v>
      </c>
      <c r="B116" s="4" t="s">
        <v>1917</v>
      </c>
      <c r="C116" s="4" t="s">
        <v>1174</v>
      </c>
      <c r="D116" s="4" t="s">
        <v>1283</v>
      </c>
      <c r="E116" s="4" t="s">
        <v>1283</v>
      </c>
      <c r="F116" s="4">
        <v>93274</v>
      </c>
      <c r="G116" s="4" t="s">
        <v>2007</v>
      </c>
      <c r="H116" s="4" t="s">
        <v>2008</v>
      </c>
      <c r="I116" s="4">
        <v>36.180433999999998</v>
      </c>
      <c r="J116" s="4">
        <v>-119.333018</v>
      </c>
      <c r="K116" s="4">
        <v>138</v>
      </c>
      <c r="L116" s="4">
        <v>9</v>
      </c>
      <c r="M116" s="4">
        <v>9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>
        <v>9</v>
      </c>
      <c r="Z116" s="4"/>
      <c r="AA116" s="4"/>
      <c r="AB116" s="4"/>
      <c r="AC116" s="4"/>
      <c r="AD116" s="4"/>
      <c r="AE116" s="4" t="s">
        <v>1870</v>
      </c>
      <c r="AF116" s="4" t="s">
        <v>1871</v>
      </c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 t="s">
        <v>1282</v>
      </c>
      <c r="BA116" s="4">
        <v>117045494.3</v>
      </c>
      <c r="BB116" s="4">
        <v>95.768373999999994</v>
      </c>
      <c r="BC116" s="4" t="s">
        <v>1608</v>
      </c>
      <c r="BD116" s="4">
        <v>51.724138000000004</v>
      </c>
      <c r="BE116" s="4">
        <v>472585</v>
      </c>
      <c r="BF116" s="4">
        <v>74473680893</v>
      </c>
      <c r="BG116" s="4">
        <v>5132532815</v>
      </c>
      <c r="BH116" s="4">
        <v>4887.1296700000003</v>
      </c>
      <c r="BI116" s="4">
        <v>6</v>
      </c>
      <c r="BJ116" s="4">
        <v>107</v>
      </c>
      <c r="BK116" s="4">
        <v>6107</v>
      </c>
      <c r="BL116" s="4">
        <v>647</v>
      </c>
      <c r="BM116" s="4"/>
      <c r="BN116" s="4"/>
      <c r="BO116" s="4"/>
      <c r="BP116" s="4"/>
      <c r="BQ116" s="4" t="str">
        <f>VLOOKUP(C116,Census_Bureau_Regions_and_Divis!$A$1:$E$52,4,FALSE)</f>
        <v>West</v>
      </c>
      <c r="BR116" s="4" t="str">
        <f>VLOOKUP(C116,Census_Bureau_Regions_and_Divis!$A$1:$E$52,5,FALSE)</f>
        <v>Pacific</v>
      </c>
      <c r="BS116" s="8"/>
    </row>
    <row r="117" spans="1:71" x14ac:dyDescent="0.35">
      <c r="A117" s="4">
        <v>1068</v>
      </c>
      <c r="B117" s="4" t="s">
        <v>1917</v>
      </c>
      <c r="C117" s="4" t="s">
        <v>1209</v>
      </c>
      <c r="D117" s="4" t="s">
        <v>2009</v>
      </c>
      <c r="E117" s="4" t="s">
        <v>1390</v>
      </c>
      <c r="F117" s="4">
        <v>29483</v>
      </c>
      <c r="G117" s="4" t="s">
        <v>2010</v>
      </c>
      <c r="H117" s="4" t="s">
        <v>2011</v>
      </c>
      <c r="I117" s="4">
        <v>33.082892000000001</v>
      </c>
      <c r="J117" s="4">
        <v>-80.206312999999994</v>
      </c>
      <c r="K117" s="4">
        <v>75</v>
      </c>
      <c r="L117" s="4">
        <v>7</v>
      </c>
      <c r="M117" s="4">
        <v>7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>
        <v>5</v>
      </c>
      <c r="Z117" s="4"/>
      <c r="AA117" s="4"/>
      <c r="AB117" s="4"/>
      <c r="AC117" s="4"/>
      <c r="AD117" s="4"/>
      <c r="AE117" s="4" t="s">
        <v>1870</v>
      </c>
      <c r="AF117" s="4" t="s">
        <v>1871</v>
      </c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 t="s">
        <v>1389</v>
      </c>
      <c r="BA117" s="4">
        <v>229874485.59999999</v>
      </c>
      <c r="BB117" s="4">
        <v>97.995546000000004</v>
      </c>
      <c r="BC117" s="4" t="s">
        <v>1608</v>
      </c>
      <c r="BD117" s="4">
        <v>93.478261000000003</v>
      </c>
      <c r="BE117" s="4">
        <v>229449</v>
      </c>
      <c r="BF117" s="4">
        <v>36746169631</v>
      </c>
      <c r="BG117" s="4">
        <v>5785270</v>
      </c>
      <c r="BH117" s="4">
        <v>1246.337743</v>
      </c>
      <c r="BI117" s="4">
        <v>45</v>
      </c>
      <c r="BJ117" s="4">
        <v>15</v>
      </c>
      <c r="BK117" s="4">
        <v>45015</v>
      </c>
      <c r="BL117" s="4">
        <v>645</v>
      </c>
      <c r="BM117" s="4"/>
      <c r="BN117" s="4"/>
      <c r="BO117" s="4"/>
      <c r="BP117" s="4"/>
      <c r="BQ117" s="4" t="str">
        <f>VLOOKUP(C117,Census_Bureau_Regions_and_Divis!$A$1:$E$52,4,FALSE)</f>
        <v>South</v>
      </c>
      <c r="BR117" s="4" t="str">
        <f>VLOOKUP(C117,Census_Bureau_Regions_and_Divis!$A$1:$E$52,5,FALSE)</f>
        <v>South Atlantic</v>
      </c>
      <c r="BS117" s="8"/>
    </row>
    <row r="118" spans="1:71" x14ac:dyDescent="0.35">
      <c r="A118" s="4">
        <v>1057</v>
      </c>
      <c r="B118" s="4" t="s">
        <v>1917</v>
      </c>
      <c r="C118" s="4" t="s">
        <v>1170</v>
      </c>
      <c r="D118" s="4" t="s">
        <v>2012</v>
      </c>
      <c r="E118" s="4" t="s">
        <v>1217</v>
      </c>
      <c r="F118" s="4">
        <v>77506</v>
      </c>
      <c r="G118" s="4" t="s">
        <v>2013</v>
      </c>
      <c r="H118" s="4" t="s">
        <v>2014</v>
      </c>
      <c r="I118" s="4">
        <v>29.714341999999998</v>
      </c>
      <c r="J118" s="4">
        <v>-95.196027999999998</v>
      </c>
      <c r="K118" s="4">
        <v>80</v>
      </c>
      <c r="L118" s="4">
        <v>8</v>
      </c>
      <c r="M118" s="4">
        <v>8</v>
      </c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>
        <v>7</v>
      </c>
      <c r="Z118" s="4"/>
      <c r="AA118" s="4"/>
      <c r="AB118" s="4"/>
      <c r="AC118" s="4"/>
      <c r="AD118" s="4"/>
      <c r="AE118" s="4" t="s">
        <v>1870</v>
      </c>
      <c r="AF118" s="4" t="s">
        <v>2015</v>
      </c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 t="s">
        <v>1216</v>
      </c>
      <c r="BA118" s="4">
        <v>2940135130</v>
      </c>
      <c r="BB118" s="4">
        <v>99.968182999999996</v>
      </c>
      <c r="BC118" s="4" t="s">
        <v>1670</v>
      </c>
      <c r="BD118" s="4">
        <v>100</v>
      </c>
      <c r="BE118" s="4">
        <v>4726200</v>
      </c>
      <c r="BF118" s="5" t="s">
        <v>1780</v>
      </c>
      <c r="BG118" s="4">
        <v>58019785</v>
      </c>
      <c r="BH118" s="4">
        <v>1795.344568</v>
      </c>
      <c r="BI118" s="4">
        <v>48</v>
      </c>
      <c r="BJ118" s="4">
        <v>201</v>
      </c>
      <c r="BK118" s="4">
        <v>48201</v>
      </c>
      <c r="BL118" s="4">
        <v>640</v>
      </c>
      <c r="BM118" s="4"/>
      <c r="BN118" s="4"/>
      <c r="BO118" s="4"/>
      <c r="BP118" s="4"/>
      <c r="BQ118" s="4" t="str">
        <f>VLOOKUP(C118,Census_Bureau_Regions_and_Divis!$A$1:$E$52,4,FALSE)</f>
        <v>South</v>
      </c>
      <c r="BR118" s="4" t="str">
        <f>VLOOKUP(C118,Census_Bureau_Regions_and_Divis!$A$1:$E$52,5,FALSE)</f>
        <v>West South Central</v>
      </c>
      <c r="BS118" s="8"/>
    </row>
    <row r="119" spans="1:71" x14ac:dyDescent="0.35">
      <c r="A119" s="4">
        <v>1051</v>
      </c>
      <c r="B119" s="4" t="s">
        <v>1866</v>
      </c>
      <c r="C119" s="4" t="s">
        <v>1156</v>
      </c>
      <c r="D119" s="4" t="s">
        <v>2016</v>
      </c>
      <c r="E119" s="4" t="s">
        <v>1345</v>
      </c>
      <c r="F119" s="4">
        <v>70647</v>
      </c>
      <c r="G119" s="4" t="s">
        <v>2017</v>
      </c>
      <c r="H119" s="4" t="s">
        <v>2018</v>
      </c>
      <c r="I119" s="4">
        <v>30.253699999999998</v>
      </c>
      <c r="J119" s="4">
        <v>-93.014735999999999</v>
      </c>
      <c r="K119" s="4">
        <v>88</v>
      </c>
      <c r="L119" s="4">
        <v>8</v>
      </c>
      <c r="M119" s="4">
        <v>8</v>
      </c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>
        <v>7</v>
      </c>
      <c r="Z119" s="4"/>
      <c r="AA119" s="4"/>
      <c r="AB119" s="4"/>
      <c r="AC119" s="4"/>
      <c r="AD119" s="4"/>
      <c r="AE119" s="4" t="s">
        <v>1870</v>
      </c>
      <c r="AF119" s="4" t="s">
        <v>2019</v>
      </c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 t="s">
        <v>1344</v>
      </c>
      <c r="BA119" s="4">
        <v>159546984.30000001</v>
      </c>
      <c r="BB119" s="4">
        <v>96.913776999999996</v>
      </c>
      <c r="BC119" s="4" t="s">
        <v>1608</v>
      </c>
      <c r="BD119" s="4">
        <v>92.1875</v>
      </c>
      <c r="BE119" s="4">
        <v>216652</v>
      </c>
      <c r="BF119" s="4">
        <v>42279240426</v>
      </c>
      <c r="BG119" s="4">
        <v>29560204</v>
      </c>
      <c r="BH119" s="4">
        <v>1105.210274</v>
      </c>
      <c r="BI119" s="4">
        <v>22</v>
      </c>
      <c r="BJ119" s="4">
        <v>19</v>
      </c>
      <c r="BK119" s="4">
        <v>22019</v>
      </c>
      <c r="BL119" s="4">
        <v>637</v>
      </c>
      <c r="BM119" s="4"/>
      <c r="BN119" s="4"/>
      <c r="BO119" s="4"/>
      <c r="BP119" s="4"/>
      <c r="BQ119" s="4" t="str">
        <f>VLOOKUP(C119,Census_Bureau_Regions_and_Divis!$A$1:$E$52,4,FALSE)</f>
        <v>South</v>
      </c>
      <c r="BR119" s="4" t="str">
        <f>VLOOKUP(C119,Census_Bureau_Regions_and_Divis!$A$1:$E$52,5,FALSE)</f>
        <v>West South Central</v>
      </c>
      <c r="BS119" s="8"/>
    </row>
    <row r="120" spans="1:71" x14ac:dyDescent="0.35">
      <c r="A120" s="4">
        <v>1047</v>
      </c>
      <c r="B120" s="4" t="s">
        <v>1866</v>
      </c>
      <c r="C120" s="4" t="s">
        <v>1150</v>
      </c>
      <c r="D120" s="4" t="s">
        <v>1808</v>
      </c>
      <c r="E120" s="4" t="s">
        <v>1317</v>
      </c>
      <c r="F120" s="4">
        <v>32219</v>
      </c>
      <c r="G120" s="4" t="s">
        <v>2020</v>
      </c>
      <c r="H120" s="4" t="s">
        <v>2021</v>
      </c>
      <c r="I120" s="4">
        <v>30.371514000000001</v>
      </c>
      <c r="J120" s="4">
        <v>-81.764116000000001</v>
      </c>
      <c r="K120" s="4">
        <v>88</v>
      </c>
      <c r="L120" s="4">
        <v>8</v>
      </c>
      <c r="M120" s="4">
        <v>8</v>
      </c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>
        <v>7</v>
      </c>
      <c r="Z120" s="4"/>
      <c r="AA120" s="4"/>
      <c r="AB120" s="4"/>
      <c r="AC120" s="4"/>
      <c r="AD120" s="4"/>
      <c r="AE120" s="4" t="s">
        <v>1870</v>
      </c>
      <c r="AF120" s="4" t="s">
        <v>2022</v>
      </c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 t="s">
        <v>1316</v>
      </c>
      <c r="BA120" s="4">
        <v>218096248.09999999</v>
      </c>
      <c r="BB120" s="4">
        <v>97.836461999999997</v>
      </c>
      <c r="BC120" s="4" t="s">
        <v>1608</v>
      </c>
      <c r="BD120" s="4">
        <v>77.611940000000004</v>
      </c>
      <c r="BE120" s="4">
        <v>994675</v>
      </c>
      <c r="BF120" s="5" t="s">
        <v>1811</v>
      </c>
      <c r="BG120" s="4">
        <v>10351057</v>
      </c>
      <c r="BH120" s="4">
        <v>927.73559299999999</v>
      </c>
      <c r="BI120" s="4">
        <v>12</v>
      </c>
      <c r="BJ120" s="4">
        <v>31</v>
      </c>
      <c r="BK120" s="4">
        <v>12031</v>
      </c>
      <c r="BL120" s="4">
        <v>635</v>
      </c>
      <c r="BM120" s="4"/>
      <c r="BN120" s="4"/>
      <c r="BO120" s="4"/>
      <c r="BP120" s="4"/>
      <c r="BQ120" s="4" t="str">
        <f>VLOOKUP(C120,Census_Bureau_Regions_and_Divis!$A$1:$E$52,4,FALSE)</f>
        <v>South</v>
      </c>
      <c r="BR120" s="4" t="str">
        <f>VLOOKUP(C120,Census_Bureau_Regions_and_Divis!$A$1:$E$52,5,FALSE)</f>
        <v>South Atlantic</v>
      </c>
      <c r="BS120" s="8"/>
    </row>
    <row r="121" spans="1:71" x14ac:dyDescent="0.35">
      <c r="A121" s="4">
        <v>1046</v>
      </c>
      <c r="B121" s="4" t="s">
        <v>1866</v>
      </c>
      <c r="C121" s="4" t="s">
        <v>1150</v>
      </c>
      <c r="D121" s="4" t="s">
        <v>2023</v>
      </c>
      <c r="E121" s="4" t="s">
        <v>1335</v>
      </c>
      <c r="F121" s="4">
        <v>33493</v>
      </c>
      <c r="G121" s="4" t="s">
        <v>2024</v>
      </c>
      <c r="H121" s="4" t="s">
        <v>2025</v>
      </c>
      <c r="I121" s="4">
        <v>26.666228</v>
      </c>
      <c r="J121" s="4">
        <v>-80.716317000000004</v>
      </c>
      <c r="K121" s="4">
        <v>24</v>
      </c>
      <c r="L121" s="4">
        <v>6</v>
      </c>
      <c r="M121" s="4">
        <v>6</v>
      </c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>
        <v>4</v>
      </c>
      <c r="Z121" s="4"/>
      <c r="AA121" s="4"/>
      <c r="AB121" s="4"/>
      <c r="AC121" s="4"/>
      <c r="AD121" s="4"/>
      <c r="AE121" s="4" t="s">
        <v>1870</v>
      </c>
      <c r="AF121" s="4" t="s">
        <v>1607</v>
      </c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 t="s">
        <v>1334</v>
      </c>
      <c r="BA121" s="4">
        <v>1064699260</v>
      </c>
      <c r="BB121" s="4">
        <v>99.713649000000004</v>
      </c>
      <c r="BC121" s="4" t="s">
        <v>1670</v>
      </c>
      <c r="BD121" s="4">
        <v>97.014925000000005</v>
      </c>
      <c r="BE121" s="4">
        <v>1489461</v>
      </c>
      <c r="BF121" s="5" t="s">
        <v>2026</v>
      </c>
      <c r="BG121" s="4">
        <v>1034305981</v>
      </c>
      <c r="BH121" s="4">
        <v>2407.259806</v>
      </c>
      <c r="BI121" s="4">
        <v>12</v>
      </c>
      <c r="BJ121" s="4">
        <v>99</v>
      </c>
      <c r="BK121" s="4">
        <v>12099</v>
      </c>
      <c r="BL121" s="4">
        <v>634</v>
      </c>
      <c r="BM121" s="4"/>
      <c r="BN121" s="4"/>
      <c r="BO121" s="4"/>
      <c r="BP121" s="4"/>
      <c r="BQ121" s="4" t="str">
        <f>VLOOKUP(C121,Census_Bureau_Regions_and_Divis!$A$1:$E$52,4,FALSE)</f>
        <v>South</v>
      </c>
      <c r="BR121" s="4" t="str">
        <f>VLOOKUP(C121,Census_Bureau_Regions_and_Divis!$A$1:$E$52,5,FALSE)</f>
        <v>South Atlantic</v>
      </c>
      <c r="BS121" s="8"/>
    </row>
    <row r="122" spans="1:71" x14ac:dyDescent="0.35">
      <c r="A122" s="4">
        <v>1042</v>
      </c>
      <c r="B122" s="4" t="s">
        <v>1866</v>
      </c>
      <c r="C122" s="4" t="s">
        <v>1270</v>
      </c>
      <c r="D122" s="4" t="s">
        <v>2027</v>
      </c>
      <c r="E122" s="4" t="s">
        <v>1272</v>
      </c>
      <c r="F122" s="4">
        <v>60455</v>
      </c>
      <c r="G122" s="4" t="s">
        <v>2028</v>
      </c>
      <c r="H122" s="4" t="s">
        <v>2029</v>
      </c>
      <c r="I122" s="4">
        <v>41.75412</v>
      </c>
      <c r="J122" s="4">
        <v>-87.799057000000005</v>
      </c>
      <c r="K122" s="4">
        <v>48</v>
      </c>
      <c r="L122" s="4">
        <v>7</v>
      </c>
      <c r="M122" s="4">
        <v>7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>
        <v>3</v>
      </c>
      <c r="Z122" s="4"/>
      <c r="AA122" s="4"/>
      <c r="AB122" s="4"/>
      <c r="AC122" s="4"/>
      <c r="AD122" s="4"/>
      <c r="AE122" s="4" t="s">
        <v>1870</v>
      </c>
      <c r="AF122" s="4" t="s">
        <v>1607</v>
      </c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 t="s">
        <v>1269</v>
      </c>
      <c r="BA122" s="4">
        <v>715494813.70000005</v>
      </c>
      <c r="BB122" s="4">
        <v>99.618199000000004</v>
      </c>
      <c r="BC122" s="4" t="s">
        <v>1670</v>
      </c>
      <c r="BD122" s="4">
        <v>100</v>
      </c>
      <c r="BE122" s="4">
        <v>5272775</v>
      </c>
      <c r="BF122" s="5" t="s">
        <v>1676</v>
      </c>
      <c r="BG122" s="4">
        <v>22584899</v>
      </c>
      <c r="BH122" s="4">
        <v>1651.135984</v>
      </c>
      <c r="BI122" s="4">
        <v>17</v>
      </c>
      <c r="BJ122" s="4">
        <v>31</v>
      </c>
      <c r="BK122" s="4">
        <v>17031</v>
      </c>
      <c r="BL122" s="4">
        <v>631</v>
      </c>
      <c r="BM122" s="4"/>
      <c r="BN122" s="4"/>
      <c r="BO122" s="4"/>
      <c r="BP122" s="4"/>
      <c r="BQ122" s="4" t="str">
        <f>VLOOKUP(C122,Census_Bureau_Regions_and_Divis!$A$1:$E$52,4,FALSE)</f>
        <v>Midwest</v>
      </c>
      <c r="BR122" s="4" t="str">
        <f>VLOOKUP(C122,Census_Bureau_Regions_and_Divis!$A$1:$E$52,5,FALSE)</f>
        <v>East North Central</v>
      </c>
      <c r="BS122" s="8"/>
    </row>
    <row r="123" spans="1:71" x14ac:dyDescent="0.35">
      <c r="A123" s="4">
        <v>1030</v>
      </c>
      <c r="B123" s="4" t="s">
        <v>1866</v>
      </c>
      <c r="C123" s="4" t="s">
        <v>1270</v>
      </c>
      <c r="D123" s="4" t="s">
        <v>2030</v>
      </c>
      <c r="E123" s="4" t="s">
        <v>1272</v>
      </c>
      <c r="F123" s="4">
        <v>60803</v>
      </c>
      <c r="G123" s="4" t="s">
        <v>2031</v>
      </c>
      <c r="H123" s="4" t="s">
        <v>2032</v>
      </c>
      <c r="I123" s="4">
        <v>41.663639000000003</v>
      </c>
      <c r="J123" s="4">
        <v>-87.701114000000004</v>
      </c>
      <c r="K123" s="4">
        <v>86</v>
      </c>
      <c r="L123" s="4">
        <v>7</v>
      </c>
      <c r="M123" s="4">
        <v>7</v>
      </c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>
        <v>4</v>
      </c>
      <c r="Z123" s="4"/>
      <c r="AA123" s="4"/>
      <c r="AB123" s="4"/>
      <c r="AC123" s="4"/>
      <c r="AD123" s="4"/>
      <c r="AE123" s="4" t="s">
        <v>1870</v>
      </c>
      <c r="AF123" s="4" t="s">
        <v>2019</v>
      </c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 t="s">
        <v>1269</v>
      </c>
      <c r="BA123" s="4">
        <v>715494813.70000005</v>
      </c>
      <c r="BB123" s="4">
        <v>99.618199000000004</v>
      </c>
      <c r="BC123" s="4" t="s">
        <v>1670</v>
      </c>
      <c r="BD123" s="4">
        <v>100</v>
      </c>
      <c r="BE123" s="4">
        <v>5272775</v>
      </c>
      <c r="BF123" s="5" t="s">
        <v>1676</v>
      </c>
      <c r="BG123" s="4">
        <v>22584899</v>
      </c>
      <c r="BH123" s="4">
        <v>1651.135984</v>
      </c>
      <c r="BI123" s="4">
        <v>17</v>
      </c>
      <c r="BJ123" s="4">
        <v>31</v>
      </c>
      <c r="BK123" s="4">
        <v>17031</v>
      </c>
      <c r="BL123" s="4">
        <v>627</v>
      </c>
      <c r="BM123" s="4"/>
      <c r="BN123" s="4"/>
      <c r="BO123" s="4"/>
      <c r="BP123" s="4"/>
      <c r="BQ123" s="4" t="str">
        <f>VLOOKUP(C123,Census_Bureau_Regions_and_Divis!$A$1:$E$52,4,FALSE)</f>
        <v>Midwest</v>
      </c>
      <c r="BR123" s="4" t="str">
        <f>VLOOKUP(C123,Census_Bureau_Regions_and_Divis!$A$1:$E$52,5,FALSE)</f>
        <v>East North Central</v>
      </c>
      <c r="BS123" s="8"/>
    </row>
    <row r="124" spans="1:71" x14ac:dyDescent="0.35">
      <c r="A124" s="4">
        <v>1025</v>
      </c>
      <c r="B124" s="4" t="s">
        <v>1917</v>
      </c>
      <c r="C124" s="4" t="s">
        <v>1170</v>
      </c>
      <c r="D124" s="4" t="s">
        <v>2033</v>
      </c>
      <c r="E124" s="4" t="s">
        <v>1217</v>
      </c>
      <c r="F124" s="4">
        <v>77530</v>
      </c>
      <c r="G124" s="4" t="s">
        <v>2034</v>
      </c>
      <c r="H124" s="4" t="s">
        <v>2035</v>
      </c>
      <c r="I124" s="4">
        <v>29.771599999999999</v>
      </c>
      <c r="J124" s="4">
        <v>-95.124779000000004</v>
      </c>
      <c r="K124" s="4">
        <v>88</v>
      </c>
      <c r="L124" s="4">
        <v>8</v>
      </c>
      <c r="M124" s="4">
        <v>8</v>
      </c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>
        <v>7</v>
      </c>
      <c r="Z124" s="4"/>
      <c r="AA124" s="4"/>
      <c r="AB124" s="4"/>
      <c r="AC124" s="4"/>
      <c r="AD124" s="4"/>
      <c r="AE124" s="4" t="s">
        <v>1870</v>
      </c>
      <c r="AF124" s="4" t="s">
        <v>2019</v>
      </c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 t="s">
        <v>1216</v>
      </c>
      <c r="BA124" s="4">
        <v>2940135130</v>
      </c>
      <c r="BB124" s="4">
        <v>99.968182999999996</v>
      </c>
      <c r="BC124" s="4" t="s">
        <v>1670</v>
      </c>
      <c r="BD124" s="4">
        <v>100</v>
      </c>
      <c r="BE124" s="4">
        <v>4726200</v>
      </c>
      <c r="BF124" s="5" t="s">
        <v>1780</v>
      </c>
      <c r="BG124" s="4">
        <v>58019785</v>
      </c>
      <c r="BH124" s="4">
        <v>1795.344568</v>
      </c>
      <c r="BI124" s="4">
        <v>48</v>
      </c>
      <c r="BJ124" s="4">
        <v>201</v>
      </c>
      <c r="BK124" s="4">
        <v>48201</v>
      </c>
      <c r="BL124" s="4">
        <v>624</v>
      </c>
      <c r="BM124" s="4"/>
      <c r="BN124" s="4"/>
      <c r="BO124" s="4"/>
      <c r="BP124" s="4"/>
      <c r="BQ124" s="4" t="str">
        <f>VLOOKUP(C124,Census_Bureau_Regions_and_Divis!$A$1:$E$52,4,FALSE)</f>
        <v>South</v>
      </c>
      <c r="BR124" s="4" t="str">
        <f>VLOOKUP(C124,Census_Bureau_Regions_and_Divis!$A$1:$E$52,5,FALSE)</f>
        <v>West South Central</v>
      </c>
      <c r="BS124" s="8"/>
    </row>
    <row r="125" spans="1:71" x14ac:dyDescent="0.35">
      <c r="A125" s="4">
        <v>1017</v>
      </c>
      <c r="B125" s="4" t="s">
        <v>1917</v>
      </c>
      <c r="C125" s="4" t="s">
        <v>1174</v>
      </c>
      <c r="D125" s="4" t="s">
        <v>2036</v>
      </c>
      <c r="E125" s="4" t="s">
        <v>1203</v>
      </c>
      <c r="F125" s="4">
        <v>95330</v>
      </c>
      <c r="G125" s="4" t="s">
        <v>2037</v>
      </c>
      <c r="H125" s="4" t="s">
        <v>2038</v>
      </c>
      <c r="I125" s="4">
        <v>37.855676000000003</v>
      </c>
      <c r="J125" s="4">
        <v>-121.27560800000001</v>
      </c>
      <c r="K125" s="4">
        <v>117</v>
      </c>
      <c r="L125" s="4">
        <v>9</v>
      </c>
      <c r="M125" s="4">
        <v>9</v>
      </c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>
        <v>9</v>
      </c>
      <c r="Z125" s="4"/>
      <c r="AA125" s="4"/>
      <c r="AB125" s="4"/>
      <c r="AC125" s="4"/>
      <c r="AD125" s="4"/>
      <c r="AE125" s="4" t="s">
        <v>1870</v>
      </c>
      <c r="AF125" s="4" t="s">
        <v>2019</v>
      </c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 t="s">
        <v>1202</v>
      </c>
      <c r="BA125" s="4">
        <v>216316017.69999999</v>
      </c>
      <c r="BB125" s="4">
        <v>97.772829000000002</v>
      </c>
      <c r="BC125" s="4" t="s">
        <v>1608</v>
      </c>
      <c r="BD125" s="4">
        <v>68.965517000000006</v>
      </c>
      <c r="BE125" s="4">
        <v>778512</v>
      </c>
      <c r="BF125" s="5" t="s">
        <v>1619</v>
      </c>
      <c r="BG125" s="4">
        <v>2495791679</v>
      </c>
      <c r="BH125" s="4">
        <v>1441.147561</v>
      </c>
      <c r="BI125" s="4">
        <v>6</v>
      </c>
      <c r="BJ125" s="4">
        <v>77</v>
      </c>
      <c r="BK125" s="4">
        <v>6077</v>
      </c>
      <c r="BL125" s="4">
        <v>618</v>
      </c>
      <c r="BM125" s="4"/>
      <c r="BN125" s="4"/>
      <c r="BO125" s="4"/>
      <c r="BP125" s="4"/>
      <c r="BQ125" s="4" t="str">
        <f>VLOOKUP(C125,Census_Bureau_Regions_and_Divis!$A$1:$E$52,4,FALSE)</f>
        <v>West</v>
      </c>
      <c r="BR125" s="4" t="str">
        <f>VLOOKUP(C125,Census_Bureau_Regions_and_Divis!$A$1:$E$52,5,FALSE)</f>
        <v>Pacific</v>
      </c>
      <c r="BS125" s="8"/>
    </row>
    <row r="126" spans="1:71" x14ac:dyDescent="0.35">
      <c r="A126" s="4">
        <v>1009</v>
      </c>
      <c r="B126" s="4" t="s">
        <v>1917</v>
      </c>
      <c r="C126" s="4" t="s">
        <v>1174</v>
      </c>
      <c r="D126" s="4" t="s">
        <v>2039</v>
      </c>
      <c r="E126" s="4" t="s">
        <v>1221</v>
      </c>
      <c r="F126" s="4">
        <v>91752</v>
      </c>
      <c r="G126" s="4" t="s">
        <v>2040</v>
      </c>
      <c r="H126" s="4" t="s">
        <v>2041</v>
      </c>
      <c r="I126" s="4">
        <v>34.014716</v>
      </c>
      <c r="J126" s="4">
        <v>-117.527146</v>
      </c>
      <c r="K126" s="4">
        <v>124</v>
      </c>
      <c r="L126" s="4">
        <v>12</v>
      </c>
      <c r="M126" s="4">
        <v>12</v>
      </c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>
        <v>11</v>
      </c>
      <c r="Z126" s="4"/>
      <c r="AA126" s="4"/>
      <c r="AB126" s="4"/>
      <c r="AC126" s="4"/>
      <c r="AD126" s="4"/>
      <c r="AE126" s="4" t="s">
        <v>1865</v>
      </c>
      <c r="AF126" s="4" t="s">
        <v>1871</v>
      </c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 t="s">
        <v>1220</v>
      </c>
      <c r="BA126" s="4">
        <v>1590497610</v>
      </c>
      <c r="BB126" s="4">
        <v>99.936367000000004</v>
      </c>
      <c r="BC126" s="4" t="s">
        <v>1670</v>
      </c>
      <c r="BD126" s="4">
        <v>98.275862000000004</v>
      </c>
      <c r="BE126" s="4">
        <v>2416838</v>
      </c>
      <c r="BF126" s="5" t="s">
        <v>1684</v>
      </c>
      <c r="BG126" s="4">
        <v>1068987536</v>
      </c>
      <c r="BH126" s="4">
        <v>7376.8054000000002</v>
      </c>
      <c r="BI126" s="4">
        <v>6</v>
      </c>
      <c r="BJ126" s="4">
        <v>65</v>
      </c>
      <c r="BK126" s="4">
        <v>6065</v>
      </c>
      <c r="BL126" s="4">
        <v>613</v>
      </c>
      <c r="BM126" s="4"/>
      <c r="BN126" s="4"/>
      <c r="BO126" s="4"/>
      <c r="BP126" s="4"/>
      <c r="BQ126" s="4" t="str">
        <f>VLOOKUP(C126,Census_Bureau_Regions_and_Divis!$A$1:$E$52,4,FALSE)</f>
        <v>West</v>
      </c>
      <c r="BR126" s="4" t="str">
        <f>VLOOKUP(C126,Census_Bureau_Regions_and_Divis!$A$1:$E$52,5,FALSE)</f>
        <v>Pacific</v>
      </c>
      <c r="BS126" s="8"/>
    </row>
    <row r="127" spans="1:71" x14ac:dyDescent="0.35">
      <c r="A127" s="4">
        <v>897</v>
      </c>
      <c r="B127" s="4" t="s">
        <v>1863</v>
      </c>
      <c r="C127" s="4" t="s">
        <v>1150</v>
      </c>
      <c r="D127" s="4" t="s">
        <v>2042</v>
      </c>
      <c r="E127" s="4" t="s">
        <v>1205</v>
      </c>
      <c r="F127" s="4">
        <v>33054</v>
      </c>
      <c r="G127" s="4" t="s">
        <v>2043</v>
      </c>
      <c r="H127" s="4" t="s">
        <v>2044</v>
      </c>
      <c r="I127" s="4">
        <v>25.925212999999999</v>
      </c>
      <c r="J127" s="4">
        <v>-80.245671000000002</v>
      </c>
      <c r="K127" s="4">
        <v>20</v>
      </c>
      <c r="L127" s="4">
        <v>5</v>
      </c>
      <c r="M127" s="4" t="s">
        <v>1607</v>
      </c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 t="s">
        <v>1607</v>
      </c>
      <c r="Z127" s="4"/>
      <c r="AA127" s="4"/>
      <c r="AB127" s="4"/>
      <c r="AC127" s="4"/>
      <c r="AD127" s="4"/>
      <c r="AE127" s="4" t="s">
        <v>1865</v>
      </c>
      <c r="AF127" s="4" t="s">
        <v>1607</v>
      </c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 t="s">
        <v>1204</v>
      </c>
      <c r="BA127" s="4">
        <v>1301109037</v>
      </c>
      <c r="BB127" s="4">
        <v>99.809100000000001</v>
      </c>
      <c r="BC127" s="4" t="s">
        <v>1670</v>
      </c>
      <c r="BD127" s="4">
        <v>100</v>
      </c>
      <c r="BE127" s="4">
        <v>2698679</v>
      </c>
      <c r="BF127" s="5" t="s">
        <v>2045</v>
      </c>
      <c r="BG127" s="4">
        <v>960869503</v>
      </c>
      <c r="BH127" s="4">
        <v>2413.4420129999999</v>
      </c>
      <c r="BI127" s="4">
        <v>12</v>
      </c>
      <c r="BJ127" s="4">
        <v>86</v>
      </c>
      <c r="BK127" s="4">
        <v>12086</v>
      </c>
      <c r="BL127" s="4">
        <v>575</v>
      </c>
      <c r="BM127" s="4"/>
      <c r="BN127" s="4"/>
      <c r="BO127" s="4"/>
      <c r="BP127" s="4"/>
      <c r="BQ127" s="4" t="str">
        <f>VLOOKUP(C127,Census_Bureau_Regions_and_Divis!$A$1:$E$52,4,FALSE)</f>
        <v>South</v>
      </c>
      <c r="BR127" s="4" t="str">
        <f>VLOOKUP(C127,Census_Bureau_Regions_and_Divis!$A$1:$E$52,5,FALSE)</f>
        <v>South Atlantic</v>
      </c>
      <c r="BS127" s="8"/>
    </row>
    <row r="128" spans="1:71" x14ac:dyDescent="0.35">
      <c r="A128" s="4">
        <v>895</v>
      </c>
      <c r="B128" s="4" t="s">
        <v>1917</v>
      </c>
      <c r="C128" s="4" t="s">
        <v>1254</v>
      </c>
      <c r="D128" s="4" t="s">
        <v>2046</v>
      </c>
      <c r="E128" s="4" t="s">
        <v>1256</v>
      </c>
      <c r="F128" s="4">
        <v>48183</v>
      </c>
      <c r="G128" s="4" t="s">
        <v>2047</v>
      </c>
      <c r="H128" s="4" t="s">
        <v>2048</v>
      </c>
      <c r="I128" s="4">
        <v>42.136772999999998</v>
      </c>
      <c r="J128" s="4">
        <v>-83.240122</v>
      </c>
      <c r="K128" s="4">
        <v>254</v>
      </c>
      <c r="L128" s="4">
        <v>7</v>
      </c>
      <c r="M128" s="4">
        <v>7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>
        <v>11</v>
      </c>
      <c r="Z128" s="4"/>
      <c r="AA128" s="4"/>
      <c r="AB128" s="4"/>
      <c r="AC128" s="4"/>
      <c r="AD128" s="4"/>
      <c r="AE128" s="4" t="s">
        <v>1870</v>
      </c>
      <c r="AF128" s="4" t="s">
        <v>2049</v>
      </c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 t="s">
        <v>1253</v>
      </c>
      <c r="BA128" s="4">
        <v>151989358.30000001</v>
      </c>
      <c r="BB128" s="4">
        <v>96.691058999999996</v>
      </c>
      <c r="BC128" s="4" t="s">
        <v>1608</v>
      </c>
      <c r="BD128" s="4">
        <v>100</v>
      </c>
      <c r="BE128" s="4">
        <v>1792549</v>
      </c>
      <c r="BF128" s="5" t="s">
        <v>2050</v>
      </c>
      <c r="BG128" s="4">
        <v>26530603</v>
      </c>
      <c r="BH128" s="4">
        <v>679.53660600000001</v>
      </c>
      <c r="BI128" s="4">
        <v>26</v>
      </c>
      <c r="BJ128" s="4">
        <v>163</v>
      </c>
      <c r="BK128" s="4">
        <v>26163</v>
      </c>
      <c r="BL128" s="4">
        <v>573</v>
      </c>
      <c r="BM128" s="4"/>
      <c r="BN128" s="4"/>
      <c r="BO128" s="4"/>
      <c r="BP128" s="4"/>
      <c r="BQ128" s="4" t="str">
        <f>VLOOKUP(C128,Census_Bureau_Regions_and_Divis!$A$1:$E$52,4,FALSE)</f>
        <v>Midwest</v>
      </c>
      <c r="BR128" s="4" t="str">
        <f>VLOOKUP(C128,Census_Bureau_Regions_and_Divis!$A$1:$E$52,5,FALSE)</f>
        <v>East North Central</v>
      </c>
      <c r="BS128" s="8"/>
    </row>
    <row r="129" spans="1:71" x14ac:dyDescent="0.35">
      <c r="A129" s="4">
        <v>879</v>
      </c>
      <c r="B129" s="4" t="s">
        <v>1863</v>
      </c>
      <c r="C129" s="4" t="s">
        <v>1174</v>
      </c>
      <c r="D129" s="4" t="s">
        <v>1207</v>
      </c>
      <c r="E129" s="4" t="s">
        <v>1207</v>
      </c>
      <c r="F129" s="4">
        <v>95833</v>
      </c>
      <c r="G129" s="4" t="s">
        <v>2051</v>
      </c>
      <c r="H129" s="4" t="s">
        <v>2052</v>
      </c>
      <c r="I129" s="4">
        <v>38.617049000000002</v>
      </c>
      <c r="J129" s="4">
        <v>-121.53838</v>
      </c>
      <c r="K129" s="4">
        <v>275</v>
      </c>
      <c r="L129" s="4">
        <v>7</v>
      </c>
      <c r="M129" s="4">
        <v>7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 t="s">
        <v>1607</v>
      </c>
      <c r="Z129" s="4"/>
      <c r="AA129" s="4"/>
      <c r="AB129" s="4"/>
      <c r="AC129" s="4"/>
      <c r="AD129" s="4"/>
      <c r="AE129" s="4" t="s">
        <v>1865</v>
      </c>
      <c r="AF129" s="4" t="s">
        <v>2053</v>
      </c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 t="s">
        <v>1206</v>
      </c>
      <c r="BA129" s="4">
        <v>209037794.69999999</v>
      </c>
      <c r="BB129" s="4">
        <v>97.645561999999998</v>
      </c>
      <c r="BC129" s="4" t="s">
        <v>1608</v>
      </c>
      <c r="BD129" s="4">
        <v>65.517240999999999</v>
      </c>
      <c r="BE129" s="4">
        <v>1584652</v>
      </c>
      <c r="BF129" s="5" t="s">
        <v>2054</v>
      </c>
      <c r="BG129" s="4">
        <v>493708885</v>
      </c>
      <c r="BH129" s="4">
        <v>1004.400714</v>
      </c>
      <c r="BI129" s="4">
        <v>6</v>
      </c>
      <c r="BJ129" s="4">
        <v>67</v>
      </c>
      <c r="BK129" s="4">
        <v>6067</v>
      </c>
      <c r="BL129" s="4">
        <v>560</v>
      </c>
      <c r="BM129" s="4"/>
      <c r="BN129" s="4"/>
      <c r="BO129" s="4"/>
      <c r="BP129" s="4"/>
      <c r="BQ129" s="4" t="str">
        <f>VLOOKUP(C129,Census_Bureau_Regions_and_Divis!$A$1:$E$52,4,FALSE)</f>
        <v>West</v>
      </c>
      <c r="BR129" s="4" t="str">
        <f>VLOOKUP(C129,Census_Bureau_Regions_and_Divis!$A$1:$E$52,5,FALSE)</f>
        <v>Pacific</v>
      </c>
      <c r="BS129" s="8"/>
    </row>
    <row r="130" spans="1:71" x14ac:dyDescent="0.35">
      <c r="A130" s="4">
        <v>874</v>
      </c>
      <c r="B130" s="4" t="s">
        <v>1863</v>
      </c>
      <c r="C130" s="4" t="s">
        <v>1150</v>
      </c>
      <c r="D130" s="4" t="s">
        <v>2055</v>
      </c>
      <c r="E130" s="4" t="s">
        <v>1205</v>
      </c>
      <c r="F130" s="4">
        <v>33194</v>
      </c>
      <c r="G130" s="4" t="s">
        <v>2056</v>
      </c>
      <c r="H130" s="4" t="s">
        <v>2057</v>
      </c>
      <c r="I130" s="4">
        <v>25.760165000000001</v>
      </c>
      <c r="J130" s="4">
        <v>-80.480704000000003</v>
      </c>
      <c r="K130" s="4">
        <v>26</v>
      </c>
      <c r="L130" s="4">
        <v>6</v>
      </c>
      <c r="M130" s="4" t="s">
        <v>1607</v>
      </c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 t="s">
        <v>1607</v>
      </c>
      <c r="Z130" s="4"/>
      <c r="AA130" s="4"/>
      <c r="AB130" s="4"/>
      <c r="AC130" s="4"/>
      <c r="AD130" s="4"/>
      <c r="AE130" s="4" t="s">
        <v>1870</v>
      </c>
      <c r="AF130" s="4" t="s">
        <v>1718</v>
      </c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 t="s">
        <v>1204</v>
      </c>
      <c r="BA130" s="4">
        <v>1301109037</v>
      </c>
      <c r="BB130" s="4">
        <v>99.809100000000001</v>
      </c>
      <c r="BC130" s="4" t="s">
        <v>1670</v>
      </c>
      <c r="BD130" s="4">
        <v>100</v>
      </c>
      <c r="BE130" s="4">
        <v>2698679</v>
      </c>
      <c r="BF130" s="5" t="s">
        <v>2045</v>
      </c>
      <c r="BG130" s="4">
        <v>960869503</v>
      </c>
      <c r="BH130" s="4">
        <v>2413.4420129999999</v>
      </c>
      <c r="BI130" s="4">
        <v>12</v>
      </c>
      <c r="BJ130" s="4">
        <v>86</v>
      </c>
      <c r="BK130" s="4">
        <v>12086</v>
      </c>
      <c r="BL130" s="4">
        <v>557</v>
      </c>
      <c r="BM130" s="4"/>
      <c r="BN130" s="4"/>
      <c r="BO130" s="4"/>
      <c r="BP130" s="4"/>
      <c r="BQ130" s="4" t="str">
        <f>VLOOKUP(C130,Census_Bureau_Regions_and_Divis!$A$1:$E$52,4,FALSE)</f>
        <v>South</v>
      </c>
      <c r="BR130" s="4" t="str">
        <f>VLOOKUP(C130,Census_Bureau_Regions_and_Divis!$A$1:$E$52,5,FALSE)</f>
        <v>South Atlantic</v>
      </c>
      <c r="BS130" s="8"/>
    </row>
    <row r="131" spans="1:71" x14ac:dyDescent="0.35">
      <c r="A131" s="4">
        <v>873</v>
      </c>
      <c r="B131" s="4" t="s">
        <v>1863</v>
      </c>
      <c r="C131" s="4" t="s">
        <v>1150</v>
      </c>
      <c r="D131" s="4" t="s">
        <v>2058</v>
      </c>
      <c r="E131" s="4" t="s">
        <v>1205</v>
      </c>
      <c r="F131" s="4">
        <v>33178</v>
      </c>
      <c r="G131" s="4" t="s">
        <v>2059</v>
      </c>
      <c r="H131" s="4" t="s">
        <v>2060</v>
      </c>
      <c r="I131" s="4">
        <v>25.884675999999999</v>
      </c>
      <c r="J131" s="4">
        <v>-80.365668999999997</v>
      </c>
      <c r="K131" s="4">
        <v>65</v>
      </c>
      <c r="L131" s="4">
        <v>6</v>
      </c>
      <c r="M131" s="4">
        <v>5</v>
      </c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 t="s">
        <v>1607</v>
      </c>
      <c r="Z131" s="4"/>
      <c r="AA131" s="4"/>
      <c r="AB131" s="4"/>
      <c r="AC131" s="4"/>
      <c r="AD131" s="4"/>
      <c r="AE131" s="4" t="s">
        <v>1865</v>
      </c>
      <c r="AF131" s="4" t="s">
        <v>2061</v>
      </c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 t="s">
        <v>1204</v>
      </c>
      <c r="BA131" s="4">
        <v>1301109037</v>
      </c>
      <c r="BB131" s="4">
        <v>99.809100000000001</v>
      </c>
      <c r="BC131" s="4" t="s">
        <v>1670</v>
      </c>
      <c r="BD131" s="4">
        <v>100</v>
      </c>
      <c r="BE131" s="4">
        <v>2698679</v>
      </c>
      <c r="BF131" s="5" t="s">
        <v>2045</v>
      </c>
      <c r="BG131" s="4">
        <v>960869503</v>
      </c>
      <c r="BH131" s="4">
        <v>2413.4420129999999</v>
      </c>
      <c r="BI131" s="4">
        <v>12</v>
      </c>
      <c r="BJ131" s="4">
        <v>86</v>
      </c>
      <c r="BK131" s="4">
        <v>12086</v>
      </c>
      <c r="BL131" s="4">
        <v>556</v>
      </c>
      <c r="BM131" s="4"/>
      <c r="BN131" s="4"/>
      <c r="BO131" s="4"/>
      <c r="BP131" s="4"/>
      <c r="BQ131" s="4" t="str">
        <f>VLOOKUP(C131,Census_Bureau_Regions_and_Divis!$A$1:$E$52,4,FALSE)</f>
        <v>South</v>
      </c>
      <c r="BR131" s="4" t="str">
        <f>VLOOKUP(C131,Census_Bureau_Regions_and_Divis!$A$1:$E$52,5,FALSE)</f>
        <v>South Atlantic</v>
      </c>
      <c r="BS131" s="8"/>
    </row>
    <row r="132" spans="1:71" x14ac:dyDescent="0.35">
      <c r="A132" s="4">
        <v>775</v>
      </c>
      <c r="B132" s="4" t="s">
        <v>1866</v>
      </c>
      <c r="C132" s="4" t="s">
        <v>1198</v>
      </c>
      <c r="D132" s="4" t="s">
        <v>1867</v>
      </c>
      <c r="E132" s="4" t="s">
        <v>1242</v>
      </c>
      <c r="F132" s="4">
        <v>84790</v>
      </c>
      <c r="G132" s="4" t="s">
        <v>2062</v>
      </c>
      <c r="H132" s="4" t="s">
        <v>2063</v>
      </c>
      <c r="I132" s="4">
        <v>37.060668999999997</v>
      </c>
      <c r="J132" s="4">
        <v>-113.582159</v>
      </c>
      <c r="K132" s="4">
        <v>60</v>
      </c>
      <c r="L132" s="4">
        <v>7</v>
      </c>
      <c r="M132" s="4">
        <v>7</v>
      </c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>
        <v>3</v>
      </c>
      <c r="Z132" s="4"/>
      <c r="AA132" s="4"/>
      <c r="AB132" s="4"/>
      <c r="AC132" s="4"/>
      <c r="AD132" s="4"/>
      <c r="AE132" s="4" t="s">
        <v>1870</v>
      </c>
      <c r="AF132" s="4" t="s">
        <v>2064</v>
      </c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 t="s">
        <v>1367</v>
      </c>
      <c r="BA132" s="4">
        <v>113799446.8</v>
      </c>
      <c r="BB132" s="4">
        <v>95.704740999999999</v>
      </c>
      <c r="BC132" s="4" t="s">
        <v>1608</v>
      </c>
      <c r="BD132" s="4">
        <v>93.103448</v>
      </c>
      <c r="BE132" s="4">
        <v>180117</v>
      </c>
      <c r="BF132" s="4">
        <v>30275265959</v>
      </c>
      <c r="BG132" s="4">
        <v>18878514</v>
      </c>
      <c r="BH132" s="4">
        <v>2454.9792980000002</v>
      </c>
      <c r="BI132" s="4">
        <v>49</v>
      </c>
      <c r="BJ132" s="4">
        <v>53</v>
      </c>
      <c r="BK132" s="4">
        <v>49053</v>
      </c>
      <c r="BL132" s="4">
        <v>502</v>
      </c>
      <c r="BM132" s="4"/>
      <c r="BN132" s="4"/>
      <c r="BO132" s="4"/>
      <c r="BP132" s="4"/>
      <c r="BQ132" s="4" t="str">
        <f>VLOOKUP(C132,Census_Bureau_Regions_and_Divis!$A$1:$E$52,4,FALSE)</f>
        <v>West</v>
      </c>
      <c r="BR132" s="4" t="str">
        <f>VLOOKUP(C132,Census_Bureau_Regions_and_Divis!$A$1:$E$52,5,FALSE)</f>
        <v>Mountain</v>
      </c>
      <c r="BS132" s="8"/>
    </row>
    <row r="133" spans="1:71" x14ac:dyDescent="0.35">
      <c r="A133" s="4">
        <v>768</v>
      </c>
      <c r="B133" s="4" t="s">
        <v>1917</v>
      </c>
      <c r="C133" s="4" t="s">
        <v>1194</v>
      </c>
      <c r="D133" s="4" t="s">
        <v>2065</v>
      </c>
      <c r="E133" s="4" t="s">
        <v>1201</v>
      </c>
      <c r="F133" s="4">
        <v>64120</v>
      </c>
      <c r="G133" s="4" t="s">
        <v>2066</v>
      </c>
      <c r="H133" s="4" t="s">
        <v>2067</v>
      </c>
      <c r="I133" s="4">
        <v>39.130651</v>
      </c>
      <c r="J133" s="4">
        <v>-94.497324000000006</v>
      </c>
      <c r="K133" s="4">
        <v>121</v>
      </c>
      <c r="L133" s="4">
        <v>7</v>
      </c>
      <c r="M133" s="4">
        <v>7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>
        <v>8</v>
      </c>
      <c r="Z133" s="4"/>
      <c r="AA133" s="4"/>
      <c r="AB133" s="4"/>
      <c r="AC133" s="4"/>
      <c r="AD133" s="4"/>
      <c r="AE133" s="4" t="s">
        <v>1870</v>
      </c>
      <c r="AF133" s="4" t="s">
        <v>2068</v>
      </c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 t="s">
        <v>1200</v>
      </c>
      <c r="BA133" s="4">
        <v>110865145.3</v>
      </c>
      <c r="BB133" s="4">
        <v>95.609290000000001</v>
      </c>
      <c r="BC133" s="4" t="s">
        <v>1608</v>
      </c>
      <c r="BD133" s="4">
        <v>99.130435000000006</v>
      </c>
      <c r="BE133" s="4">
        <v>716764</v>
      </c>
      <c r="BF133" s="5" t="s">
        <v>2069</v>
      </c>
      <c r="BG133" s="4">
        <v>43104675</v>
      </c>
      <c r="BH133" s="4">
        <v>622.56471099999999</v>
      </c>
      <c r="BI133" s="4">
        <v>29</v>
      </c>
      <c r="BJ133" s="4">
        <v>95</v>
      </c>
      <c r="BK133" s="4">
        <v>29095</v>
      </c>
      <c r="BL133" s="4">
        <v>497</v>
      </c>
      <c r="BM133" s="4"/>
      <c r="BN133" s="4"/>
      <c r="BO133" s="4"/>
      <c r="BP133" s="4"/>
      <c r="BQ133" s="4" t="str">
        <f>VLOOKUP(C133,Census_Bureau_Regions_and_Divis!$A$1:$E$52,4,FALSE)</f>
        <v>Midwest</v>
      </c>
      <c r="BR133" s="4" t="str">
        <f>VLOOKUP(C133,Census_Bureau_Regions_and_Divis!$A$1:$E$52,5,FALSE)</f>
        <v>West North Central</v>
      </c>
      <c r="BS133" s="8"/>
    </row>
    <row r="134" spans="1:71" x14ac:dyDescent="0.35">
      <c r="A134" s="4">
        <v>765</v>
      </c>
      <c r="B134" s="4" t="s">
        <v>1917</v>
      </c>
      <c r="C134" s="4" t="s">
        <v>1174</v>
      </c>
      <c r="D134" s="4" t="s">
        <v>2070</v>
      </c>
      <c r="E134" s="4" t="s">
        <v>1221</v>
      </c>
      <c r="F134" s="4">
        <v>92276</v>
      </c>
      <c r="G134" s="4" t="s">
        <v>2071</v>
      </c>
      <c r="H134" s="4" t="s">
        <v>2072</v>
      </c>
      <c r="I134" s="4">
        <v>33.818219999999997</v>
      </c>
      <c r="J134" s="4">
        <v>-116.403606</v>
      </c>
      <c r="K134" s="4">
        <v>44</v>
      </c>
      <c r="L134" s="4">
        <v>10</v>
      </c>
      <c r="M134" s="4">
        <v>10</v>
      </c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>
        <v>8</v>
      </c>
      <c r="Z134" s="4"/>
      <c r="AA134" s="4"/>
      <c r="AB134" s="4"/>
      <c r="AC134" s="4"/>
      <c r="AD134" s="4"/>
      <c r="AE134" s="4" t="s">
        <v>1870</v>
      </c>
      <c r="AF134" s="4" t="s">
        <v>2073</v>
      </c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 t="s">
        <v>1220</v>
      </c>
      <c r="BA134" s="4">
        <v>1590497610</v>
      </c>
      <c r="BB134" s="4">
        <v>99.936367000000004</v>
      </c>
      <c r="BC134" s="4" t="s">
        <v>1670</v>
      </c>
      <c r="BD134" s="4">
        <v>98.275862000000004</v>
      </c>
      <c r="BE134" s="4">
        <v>2416838</v>
      </c>
      <c r="BF134" s="5" t="s">
        <v>1684</v>
      </c>
      <c r="BG134" s="4">
        <v>1068987536</v>
      </c>
      <c r="BH134" s="4">
        <v>7376.8054000000002</v>
      </c>
      <c r="BI134" s="4">
        <v>6</v>
      </c>
      <c r="BJ134" s="4">
        <v>65</v>
      </c>
      <c r="BK134" s="4">
        <v>6065</v>
      </c>
      <c r="BL134" s="4">
        <v>496</v>
      </c>
      <c r="BM134" s="4"/>
      <c r="BN134" s="4"/>
      <c r="BO134" s="4"/>
      <c r="BP134" s="4"/>
      <c r="BQ134" s="4" t="str">
        <f>VLOOKUP(C134,Census_Bureau_Regions_and_Divis!$A$1:$E$52,4,FALSE)</f>
        <v>West</v>
      </c>
      <c r="BR134" s="4" t="str">
        <f>VLOOKUP(C134,Census_Bureau_Regions_and_Divis!$A$1:$E$52,5,FALSE)</f>
        <v>Pacific</v>
      </c>
      <c r="BS134" s="8"/>
    </row>
    <row r="135" spans="1:71" x14ac:dyDescent="0.35">
      <c r="A135" s="4">
        <v>747</v>
      </c>
      <c r="B135" s="4" t="s">
        <v>1917</v>
      </c>
      <c r="C135" s="4" t="s">
        <v>1198</v>
      </c>
      <c r="D135" s="4" t="s">
        <v>1634</v>
      </c>
      <c r="E135" s="4" t="s">
        <v>1198</v>
      </c>
      <c r="F135" s="4">
        <v>84663</v>
      </c>
      <c r="G135" s="4" t="s">
        <v>2074</v>
      </c>
      <c r="H135" s="4" t="s">
        <v>2075</v>
      </c>
      <c r="I135" s="4">
        <v>40.187632000000001</v>
      </c>
      <c r="J135" s="4">
        <v>-111.641572</v>
      </c>
      <c r="K135" s="4">
        <v>80</v>
      </c>
      <c r="L135" s="4">
        <v>8</v>
      </c>
      <c r="M135" s="4">
        <v>8</v>
      </c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>
        <v>8</v>
      </c>
      <c r="Z135" s="4"/>
      <c r="AA135" s="4"/>
      <c r="AB135" s="4"/>
      <c r="AC135" s="4"/>
      <c r="AD135" s="4"/>
      <c r="AE135" s="4" t="s">
        <v>1870</v>
      </c>
      <c r="AF135" s="4" t="s">
        <v>2076</v>
      </c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 t="s">
        <v>1197</v>
      </c>
      <c r="BA135" s="4">
        <v>152410711.19999999</v>
      </c>
      <c r="BB135" s="4">
        <v>96.818325999999999</v>
      </c>
      <c r="BC135" s="4" t="s">
        <v>1608</v>
      </c>
      <c r="BD135" s="4">
        <v>96.551723999999993</v>
      </c>
      <c r="BE135" s="4">
        <v>659138</v>
      </c>
      <c r="BF135" s="4">
        <v>91160148867</v>
      </c>
      <c r="BG135" s="4">
        <v>232344858</v>
      </c>
      <c r="BH135" s="4">
        <v>2165.8695910000001</v>
      </c>
      <c r="BI135" s="4">
        <v>49</v>
      </c>
      <c r="BJ135" s="4">
        <v>49</v>
      </c>
      <c r="BK135" s="4">
        <v>49049</v>
      </c>
      <c r="BL135" s="4">
        <v>481</v>
      </c>
      <c r="BM135" s="4"/>
      <c r="BN135" s="4"/>
      <c r="BO135" s="4"/>
      <c r="BP135" s="4"/>
      <c r="BQ135" s="4" t="str">
        <f>VLOOKUP(C135,Census_Bureau_Regions_and_Divis!$A$1:$E$52,4,FALSE)</f>
        <v>West</v>
      </c>
      <c r="BR135" s="4" t="str">
        <f>VLOOKUP(C135,Census_Bureau_Regions_and_Divis!$A$1:$E$52,5,FALSE)</f>
        <v>Mountain</v>
      </c>
      <c r="BS135" s="8"/>
    </row>
    <row r="136" spans="1:71" x14ac:dyDescent="0.35">
      <c r="A136" s="4">
        <v>746</v>
      </c>
      <c r="B136" s="4" t="s">
        <v>1917</v>
      </c>
      <c r="C136" s="4" t="s">
        <v>1198</v>
      </c>
      <c r="D136" s="4" t="s">
        <v>1630</v>
      </c>
      <c r="E136" s="4" t="s">
        <v>1219</v>
      </c>
      <c r="F136" s="4">
        <v>84119</v>
      </c>
      <c r="G136" s="4" t="s">
        <v>2077</v>
      </c>
      <c r="H136" s="4" t="s">
        <v>2078</v>
      </c>
      <c r="I136" s="4">
        <v>40.726700000000001</v>
      </c>
      <c r="J136" s="4">
        <v>-111.91549999999999</v>
      </c>
      <c r="K136" s="4">
        <v>118</v>
      </c>
      <c r="L136" s="4">
        <v>8</v>
      </c>
      <c r="M136" s="4">
        <v>8</v>
      </c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>
        <v>9</v>
      </c>
      <c r="Z136" s="4"/>
      <c r="AA136" s="4"/>
      <c r="AB136" s="4"/>
      <c r="AC136" s="4"/>
      <c r="AD136" s="4"/>
      <c r="AE136" s="4" t="s">
        <v>1870</v>
      </c>
      <c r="AF136" s="4" t="s">
        <v>2079</v>
      </c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 t="s">
        <v>1218</v>
      </c>
      <c r="BA136" s="4">
        <v>348054915.69999999</v>
      </c>
      <c r="BB136" s="4">
        <v>98.950047999999995</v>
      </c>
      <c r="BC136" s="4" t="s">
        <v>1608</v>
      </c>
      <c r="BD136" s="4">
        <v>100</v>
      </c>
      <c r="BE136" s="4">
        <v>1185141</v>
      </c>
      <c r="BF136" s="5" t="s">
        <v>1633</v>
      </c>
      <c r="BG136" s="4">
        <v>22826241</v>
      </c>
      <c r="BH136" s="4">
        <v>813.87108899999998</v>
      </c>
      <c r="BI136" s="4">
        <v>49</v>
      </c>
      <c r="BJ136" s="4">
        <v>35</v>
      </c>
      <c r="BK136" s="4">
        <v>49035</v>
      </c>
      <c r="BL136" s="4">
        <v>480</v>
      </c>
      <c r="BM136" s="4"/>
      <c r="BN136" s="4"/>
      <c r="BO136" s="4"/>
      <c r="BP136" s="4"/>
      <c r="BQ136" s="4" t="str">
        <f>VLOOKUP(C136,Census_Bureau_Regions_and_Divis!$A$1:$E$52,4,FALSE)</f>
        <v>West</v>
      </c>
      <c r="BR136" s="4" t="str">
        <f>VLOOKUP(C136,Census_Bureau_Regions_and_Divis!$A$1:$E$52,5,FALSE)</f>
        <v>Mountain</v>
      </c>
      <c r="BS136" s="8"/>
    </row>
    <row r="137" spans="1:71" x14ac:dyDescent="0.35">
      <c r="A137" s="4">
        <v>737</v>
      </c>
      <c r="B137" s="4" t="s">
        <v>1917</v>
      </c>
      <c r="C137" s="4" t="s">
        <v>1170</v>
      </c>
      <c r="D137" s="4" t="s">
        <v>1762</v>
      </c>
      <c r="E137" s="4" t="s">
        <v>1172</v>
      </c>
      <c r="F137" s="4">
        <v>78244</v>
      </c>
      <c r="G137" s="4" t="s">
        <v>2080</v>
      </c>
      <c r="H137" s="4" t="s">
        <v>2081</v>
      </c>
      <c r="I137" s="4">
        <v>29.446650000000002</v>
      </c>
      <c r="J137" s="4">
        <v>-98.362020000000001</v>
      </c>
      <c r="K137" s="4">
        <v>89</v>
      </c>
      <c r="L137" s="4">
        <v>12</v>
      </c>
      <c r="M137" s="4">
        <v>12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>
        <v>12</v>
      </c>
      <c r="Z137" s="4"/>
      <c r="AA137" s="4"/>
      <c r="AB137" s="4"/>
      <c r="AC137" s="4"/>
      <c r="AD137" s="4"/>
      <c r="AE137" s="4" t="s">
        <v>1870</v>
      </c>
      <c r="AF137" s="4" t="s">
        <v>2082</v>
      </c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 t="s">
        <v>1169</v>
      </c>
      <c r="BA137" s="4">
        <v>250804252.40000001</v>
      </c>
      <c r="BB137" s="4">
        <v>98.281896000000003</v>
      </c>
      <c r="BC137" s="4" t="s">
        <v>1608</v>
      </c>
      <c r="BD137" s="4">
        <v>96.456693000000001</v>
      </c>
      <c r="BE137" s="4">
        <v>2007298</v>
      </c>
      <c r="BF137" s="5" t="s">
        <v>1765</v>
      </c>
      <c r="BG137" s="4">
        <v>77862185</v>
      </c>
      <c r="BH137" s="4">
        <v>1268.7540100000001</v>
      </c>
      <c r="BI137" s="4">
        <v>48</v>
      </c>
      <c r="BJ137" s="4">
        <v>29</v>
      </c>
      <c r="BK137" s="4">
        <v>48029</v>
      </c>
      <c r="BL137" s="4">
        <v>472</v>
      </c>
      <c r="BM137" s="4"/>
      <c r="BN137" s="4"/>
      <c r="BO137" s="4"/>
      <c r="BP137" s="4"/>
      <c r="BQ137" s="4" t="str">
        <f>VLOOKUP(C137,Census_Bureau_Regions_and_Divis!$A$1:$E$52,4,FALSE)</f>
        <v>South</v>
      </c>
      <c r="BR137" s="4" t="str">
        <f>VLOOKUP(C137,Census_Bureau_Regions_and_Divis!$A$1:$E$52,5,FALSE)</f>
        <v>West South Central</v>
      </c>
      <c r="BS137" s="8"/>
    </row>
    <row r="138" spans="1:71" x14ac:dyDescent="0.35">
      <c r="A138" s="4">
        <v>735</v>
      </c>
      <c r="B138" s="4" t="s">
        <v>1917</v>
      </c>
      <c r="C138" s="4" t="s">
        <v>1170</v>
      </c>
      <c r="D138" s="4" t="s">
        <v>1323</v>
      </c>
      <c r="E138" s="4" t="s">
        <v>1323</v>
      </c>
      <c r="F138" s="4">
        <v>77630</v>
      </c>
      <c r="G138" s="4" t="s">
        <v>2083</v>
      </c>
      <c r="H138" s="4" t="s">
        <v>2084</v>
      </c>
      <c r="I138" s="4">
        <v>30.117011000000002</v>
      </c>
      <c r="J138" s="4">
        <v>-93.819991000000002</v>
      </c>
      <c r="K138" s="4">
        <v>160</v>
      </c>
      <c r="L138" s="4">
        <v>12</v>
      </c>
      <c r="M138" s="4">
        <v>12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>
        <v>14</v>
      </c>
      <c r="Z138" s="4"/>
      <c r="AA138" s="4"/>
      <c r="AB138" s="4"/>
      <c r="AC138" s="4"/>
      <c r="AD138" s="4"/>
      <c r="AE138" s="4" t="s">
        <v>1870</v>
      </c>
      <c r="AF138" s="4" t="s">
        <v>2085</v>
      </c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 t="s">
        <v>1322</v>
      </c>
      <c r="BA138" s="4">
        <v>144023864.5</v>
      </c>
      <c r="BB138" s="4">
        <v>96.563793000000004</v>
      </c>
      <c r="BC138" s="4" t="s">
        <v>1608</v>
      </c>
      <c r="BD138" s="4">
        <v>94.094487999999998</v>
      </c>
      <c r="BE138" s="4">
        <v>84645</v>
      </c>
      <c r="BF138" s="4">
        <v>14771272136</v>
      </c>
      <c r="BG138" s="4">
        <v>5703462</v>
      </c>
      <c r="BH138" s="4">
        <v>383.36122599999999</v>
      </c>
      <c r="BI138" s="4">
        <v>48</v>
      </c>
      <c r="BJ138" s="4">
        <v>361</v>
      </c>
      <c r="BK138" s="4">
        <v>48361</v>
      </c>
      <c r="BL138" s="4">
        <v>470</v>
      </c>
      <c r="BM138" s="4"/>
      <c r="BN138" s="4"/>
      <c r="BO138" s="4"/>
      <c r="BP138" s="4"/>
      <c r="BQ138" s="4" t="str">
        <f>VLOOKUP(C138,Census_Bureau_Regions_and_Divis!$A$1:$E$52,4,FALSE)</f>
        <v>South</v>
      </c>
      <c r="BR138" s="4" t="str">
        <f>VLOOKUP(C138,Census_Bureau_Regions_and_Divis!$A$1:$E$52,5,FALSE)</f>
        <v>West South Central</v>
      </c>
      <c r="BS138" s="8"/>
    </row>
    <row r="139" spans="1:71" x14ac:dyDescent="0.35">
      <c r="A139" s="4">
        <v>734</v>
      </c>
      <c r="B139" s="4" t="s">
        <v>1917</v>
      </c>
      <c r="C139" s="4" t="s">
        <v>1170</v>
      </c>
      <c r="D139" s="4" t="s">
        <v>2086</v>
      </c>
      <c r="E139" s="4" t="s">
        <v>1319</v>
      </c>
      <c r="F139" s="4">
        <v>77357</v>
      </c>
      <c r="G139" s="4" t="s">
        <v>2087</v>
      </c>
      <c r="H139" s="4" t="s">
        <v>2088</v>
      </c>
      <c r="I139" s="4">
        <v>30.193038000000001</v>
      </c>
      <c r="J139" s="4">
        <v>-95.193116000000003</v>
      </c>
      <c r="K139" s="4">
        <v>160</v>
      </c>
      <c r="L139" s="4">
        <v>8</v>
      </c>
      <c r="M139" s="4">
        <v>8</v>
      </c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>
        <v>9</v>
      </c>
      <c r="Z139" s="4"/>
      <c r="AA139" s="4"/>
      <c r="AB139" s="4"/>
      <c r="AC139" s="4"/>
      <c r="AD139" s="4"/>
      <c r="AE139" s="4" t="s">
        <v>1870</v>
      </c>
      <c r="AF139" s="4" t="s">
        <v>2089</v>
      </c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 t="s">
        <v>1318</v>
      </c>
      <c r="BA139" s="4">
        <v>152092453.19999999</v>
      </c>
      <c r="BB139" s="4">
        <v>96.722875999999999</v>
      </c>
      <c r="BC139" s="4" t="s">
        <v>1608</v>
      </c>
      <c r="BD139" s="4">
        <v>94.488189000000006</v>
      </c>
      <c r="BE139" s="4">
        <v>620016</v>
      </c>
      <c r="BF139" s="4">
        <v>95830790708</v>
      </c>
      <c r="BG139" s="4">
        <v>29547387</v>
      </c>
      <c r="BH139" s="4">
        <v>1087.7556179999999</v>
      </c>
      <c r="BI139" s="4">
        <v>48</v>
      </c>
      <c r="BJ139" s="4">
        <v>339</v>
      </c>
      <c r="BK139" s="4">
        <v>48339</v>
      </c>
      <c r="BL139" s="4">
        <v>469</v>
      </c>
      <c r="BM139" s="4"/>
      <c r="BN139" s="4"/>
      <c r="BO139" s="4"/>
      <c r="BP139" s="4"/>
      <c r="BQ139" s="4" t="str">
        <f>VLOOKUP(C139,Census_Bureau_Regions_and_Divis!$A$1:$E$52,4,FALSE)</f>
        <v>South</v>
      </c>
      <c r="BR139" s="4" t="str">
        <f>VLOOKUP(C139,Census_Bureau_Regions_and_Divis!$A$1:$E$52,5,FALSE)</f>
        <v>West South Central</v>
      </c>
      <c r="BS139" s="8"/>
    </row>
    <row r="140" spans="1:71" x14ac:dyDescent="0.35">
      <c r="A140" s="4">
        <v>733</v>
      </c>
      <c r="B140" s="4" t="s">
        <v>1917</v>
      </c>
      <c r="C140" s="4" t="s">
        <v>1170</v>
      </c>
      <c r="D140" s="4" t="s">
        <v>1295</v>
      </c>
      <c r="E140" s="4" t="s">
        <v>1295</v>
      </c>
      <c r="F140" s="4">
        <v>79401</v>
      </c>
      <c r="G140" s="4" t="s">
        <v>2090</v>
      </c>
      <c r="H140" s="4" t="s">
        <v>2091</v>
      </c>
      <c r="I140" s="4">
        <v>33.593086999999997</v>
      </c>
      <c r="J140" s="4">
        <v>-101.841623</v>
      </c>
      <c r="K140" s="4">
        <v>72</v>
      </c>
      <c r="L140" s="4">
        <v>5</v>
      </c>
      <c r="M140" s="4">
        <v>5</v>
      </c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>
        <v>4</v>
      </c>
      <c r="Z140" s="4"/>
      <c r="AA140" s="4"/>
      <c r="AB140" s="4"/>
      <c r="AC140" s="4"/>
      <c r="AD140" s="4"/>
      <c r="AE140" s="4" t="s">
        <v>1870</v>
      </c>
      <c r="AF140" s="4" t="s">
        <v>1718</v>
      </c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 t="s">
        <v>1294</v>
      </c>
      <c r="BA140" s="4">
        <v>114866115</v>
      </c>
      <c r="BB140" s="4">
        <v>95.736557000000005</v>
      </c>
      <c r="BC140" s="4" t="s">
        <v>1608</v>
      </c>
      <c r="BD140" s="4">
        <v>93.700787000000005</v>
      </c>
      <c r="BE140" s="4">
        <v>309719</v>
      </c>
      <c r="BF140" s="4">
        <v>50066608710</v>
      </c>
      <c r="BG140" s="4">
        <v>251797379</v>
      </c>
      <c r="BH140" s="4">
        <v>909.79533300000003</v>
      </c>
      <c r="BI140" s="4">
        <v>48</v>
      </c>
      <c r="BJ140" s="4">
        <v>303</v>
      </c>
      <c r="BK140" s="4">
        <v>48303</v>
      </c>
      <c r="BL140" s="4">
        <v>468</v>
      </c>
      <c r="BM140" s="4"/>
      <c r="BN140" s="4"/>
      <c r="BO140" s="4"/>
      <c r="BP140" s="4"/>
      <c r="BQ140" s="4" t="str">
        <f>VLOOKUP(C140,Census_Bureau_Regions_and_Divis!$A$1:$E$52,4,FALSE)</f>
        <v>South</v>
      </c>
      <c r="BR140" s="4" t="str">
        <f>VLOOKUP(C140,Census_Bureau_Regions_and_Divis!$A$1:$E$52,5,FALSE)</f>
        <v>West South Central</v>
      </c>
      <c r="BS140" s="8"/>
    </row>
    <row r="141" spans="1:71" x14ac:dyDescent="0.35">
      <c r="A141" s="4">
        <v>729</v>
      </c>
      <c r="B141" s="4" t="s">
        <v>1917</v>
      </c>
      <c r="C141" s="4" t="s">
        <v>1170</v>
      </c>
      <c r="D141" s="4" t="s">
        <v>2092</v>
      </c>
      <c r="E141" s="4" t="s">
        <v>1217</v>
      </c>
      <c r="F141" s="4">
        <v>77090</v>
      </c>
      <c r="G141" s="4" t="s">
        <v>2093</v>
      </c>
      <c r="H141" s="4" t="s">
        <v>2094</v>
      </c>
      <c r="I141" s="4">
        <v>29.998864999999999</v>
      </c>
      <c r="J141" s="4">
        <v>-95.427798999999993</v>
      </c>
      <c r="K141" s="4">
        <v>272</v>
      </c>
      <c r="L141" s="4">
        <v>10</v>
      </c>
      <c r="M141" s="4">
        <v>10</v>
      </c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>
        <v>15</v>
      </c>
      <c r="Z141" s="4"/>
      <c r="AA141" s="4"/>
      <c r="AB141" s="4"/>
      <c r="AC141" s="4"/>
      <c r="AD141" s="4"/>
      <c r="AE141" s="4" t="s">
        <v>1870</v>
      </c>
      <c r="AF141" s="4" t="s">
        <v>2095</v>
      </c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 t="s">
        <v>1216</v>
      </c>
      <c r="BA141" s="4">
        <v>2940135130</v>
      </c>
      <c r="BB141" s="4">
        <v>99.968182999999996</v>
      </c>
      <c r="BC141" s="4" t="s">
        <v>1670</v>
      </c>
      <c r="BD141" s="4">
        <v>100</v>
      </c>
      <c r="BE141" s="4">
        <v>4726200</v>
      </c>
      <c r="BF141" s="5" t="s">
        <v>1780</v>
      </c>
      <c r="BG141" s="4">
        <v>58019785</v>
      </c>
      <c r="BH141" s="4">
        <v>1795.344568</v>
      </c>
      <c r="BI141" s="4">
        <v>48</v>
      </c>
      <c r="BJ141" s="4">
        <v>201</v>
      </c>
      <c r="BK141" s="4">
        <v>48201</v>
      </c>
      <c r="BL141" s="4">
        <v>464</v>
      </c>
      <c r="BM141" s="4"/>
      <c r="BN141" s="4"/>
      <c r="BO141" s="4"/>
      <c r="BP141" s="4"/>
      <c r="BQ141" s="4" t="str">
        <f>VLOOKUP(C141,Census_Bureau_Regions_and_Divis!$A$1:$E$52,4,FALSE)</f>
        <v>South</v>
      </c>
      <c r="BR141" s="4" t="str">
        <f>VLOOKUP(C141,Census_Bureau_Regions_and_Divis!$A$1:$E$52,5,FALSE)</f>
        <v>West South Central</v>
      </c>
      <c r="BS141" s="8"/>
    </row>
    <row r="142" spans="1:71" x14ac:dyDescent="0.35">
      <c r="A142" s="4">
        <v>727</v>
      </c>
      <c r="B142" s="4" t="s">
        <v>1917</v>
      </c>
      <c r="C142" s="4" t="s">
        <v>1170</v>
      </c>
      <c r="D142" s="4" t="s">
        <v>1830</v>
      </c>
      <c r="E142" s="4" t="s">
        <v>1232</v>
      </c>
      <c r="F142" s="4">
        <v>78539</v>
      </c>
      <c r="G142" s="4" t="s">
        <v>2096</v>
      </c>
      <c r="H142" s="4" t="s">
        <v>2097</v>
      </c>
      <c r="I142" s="4">
        <v>26.336075999999998</v>
      </c>
      <c r="J142" s="4">
        <v>-98.142990999999995</v>
      </c>
      <c r="K142" s="4">
        <v>200</v>
      </c>
      <c r="L142" s="4">
        <v>8</v>
      </c>
      <c r="M142" s="4">
        <v>7</v>
      </c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>
        <v>9</v>
      </c>
      <c r="Z142" s="4"/>
      <c r="AA142" s="4"/>
      <c r="AB142" s="4"/>
      <c r="AC142" s="4"/>
      <c r="AD142" s="4"/>
      <c r="AE142" s="4" t="s">
        <v>1870</v>
      </c>
      <c r="AF142" s="4" t="s">
        <v>2098</v>
      </c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 t="s">
        <v>1231</v>
      </c>
      <c r="BA142" s="4">
        <v>315076807.30000001</v>
      </c>
      <c r="BB142" s="4">
        <v>98.759146999999999</v>
      </c>
      <c r="BC142" s="4" t="s">
        <v>1608</v>
      </c>
      <c r="BD142" s="4">
        <v>97.244094000000004</v>
      </c>
      <c r="BE142" s="4">
        <v>869532</v>
      </c>
      <c r="BF142" s="5" t="s">
        <v>1833</v>
      </c>
      <c r="BG142" s="4">
        <v>356736215</v>
      </c>
      <c r="BH142" s="4">
        <v>1598.804394</v>
      </c>
      <c r="BI142" s="4">
        <v>48</v>
      </c>
      <c r="BJ142" s="4">
        <v>215</v>
      </c>
      <c r="BK142" s="4">
        <v>48215</v>
      </c>
      <c r="BL142" s="4">
        <v>462</v>
      </c>
      <c r="BM142" s="4"/>
      <c r="BN142" s="4"/>
      <c r="BO142" s="4"/>
      <c r="BP142" s="4"/>
      <c r="BQ142" s="4" t="str">
        <f>VLOOKUP(C142,Census_Bureau_Regions_and_Divis!$A$1:$E$52,4,FALSE)</f>
        <v>South</v>
      </c>
      <c r="BR142" s="4" t="str">
        <f>VLOOKUP(C142,Census_Bureau_Regions_and_Divis!$A$1:$E$52,5,FALSE)</f>
        <v>West South Central</v>
      </c>
      <c r="BS142" s="8"/>
    </row>
    <row r="143" spans="1:71" x14ac:dyDescent="0.35">
      <c r="A143" s="4">
        <v>726</v>
      </c>
      <c r="B143" s="4" t="s">
        <v>1917</v>
      </c>
      <c r="C143" s="4" t="s">
        <v>1170</v>
      </c>
      <c r="D143" s="4" t="s">
        <v>1230</v>
      </c>
      <c r="E143" s="4" t="s">
        <v>1230</v>
      </c>
      <c r="F143" s="4">
        <v>75241</v>
      </c>
      <c r="G143" s="4" t="s">
        <v>2099</v>
      </c>
      <c r="H143" s="4" t="s">
        <v>2100</v>
      </c>
      <c r="I143" s="4">
        <v>32.657082000000003</v>
      </c>
      <c r="J143" s="4">
        <v>-96.751452999999998</v>
      </c>
      <c r="K143" s="4">
        <v>156</v>
      </c>
      <c r="L143" s="4">
        <v>12</v>
      </c>
      <c r="M143" s="4">
        <v>12</v>
      </c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>
        <v>12</v>
      </c>
      <c r="Z143" s="4"/>
      <c r="AA143" s="4"/>
      <c r="AB143" s="4"/>
      <c r="AC143" s="4"/>
      <c r="AD143" s="4"/>
      <c r="AE143" s="4" t="s">
        <v>1870</v>
      </c>
      <c r="AF143" s="4" t="s">
        <v>2101</v>
      </c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 t="s">
        <v>1229</v>
      </c>
      <c r="BA143" s="4">
        <v>378068717.60000002</v>
      </c>
      <c r="BB143" s="4">
        <v>99.140947999999995</v>
      </c>
      <c r="BC143" s="4" t="s">
        <v>1608</v>
      </c>
      <c r="BD143" s="4">
        <v>98.818898000000004</v>
      </c>
      <c r="BE143" s="4">
        <v>2607218</v>
      </c>
      <c r="BF143" s="5" t="s">
        <v>1750</v>
      </c>
      <c r="BG143" s="4">
        <v>34164344</v>
      </c>
      <c r="BH143" s="4">
        <v>917.70882600000004</v>
      </c>
      <c r="BI143" s="4">
        <v>48</v>
      </c>
      <c r="BJ143" s="4">
        <v>113</v>
      </c>
      <c r="BK143" s="4">
        <v>48113</v>
      </c>
      <c r="BL143" s="4">
        <v>461</v>
      </c>
      <c r="BM143" s="4"/>
      <c r="BN143" s="4"/>
      <c r="BO143" s="4"/>
      <c r="BP143" s="4"/>
      <c r="BQ143" s="4" t="str">
        <f>VLOOKUP(C143,Census_Bureau_Regions_and_Divis!$A$1:$E$52,4,FALSE)</f>
        <v>South</v>
      </c>
      <c r="BR143" s="4" t="str">
        <f>VLOOKUP(C143,Census_Bureau_Regions_and_Divis!$A$1:$E$52,5,FALSE)</f>
        <v>West South Central</v>
      </c>
      <c r="BS143" s="8"/>
    </row>
    <row r="144" spans="1:71" x14ac:dyDescent="0.35">
      <c r="A144" s="4">
        <v>725</v>
      </c>
      <c r="B144" s="4" t="s">
        <v>1917</v>
      </c>
      <c r="C144" s="4" t="s">
        <v>1170</v>
      </c>
      <c r="D144" s="4" t="s">
        <v>1776</v>
      </c>
      <c r="E144" s="4" t="s">
        <v>1217</v>
      </c>
      <c r="F144" s="4">
        <v>77521</v>
      </c>
      <c r="G144" s="4" t="s">
        <v>2102</v>
      </c>
      <c r="H144" s="4" t="s">
        <v>2103</v>
      </c>
      <c r="I144" s="4">
        <v>29.794930999999998</v>
      </c>
      <c r="J144" s="4">
        <v>-95.032926000000003</v>
      </c>
      <c r="K144" s="4">
        <v>210</v>
      </c>
      <c r="L144" s="4">
        <v>12</v>
      </c>
      <c r="M144" s="4">
        <v>12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>
        <v>15</v>
      </c>
      <c r="Z144" s="4"/>
      <c r="AA144" s="4"/>
      <c r="AB144" s="4"/>
      <c r="AC144" s="4"/>
      <c r="AD144" s="4"/>
      <c r="AE144" s="4" t="s">
        <v>1870</v>
      </c>
      <c r="AF144" s="4" t="s">
        <v>2089</v>
      </c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 t="s">
        <v>1216</v>
      </c>
      <c r="BA144" s="4">
        <v>2940135130</v>
      </c>
      <c r="BB144" s="4">
        <v>99.968182999999996</v>
      </c>
      <c r="BC144" s="4" t="s">
        <v>1670</v>
      </c>
      <c r="BD144" s="4">
        <v>100</v>
      </c>
      <c r="BE144" s="4">
        <v>4726200</v>
      </c>
      <c r="BF144" s="5" t="s">
        <v>1780</v>
      </c>
      <c r="BG144" s="4">
        <v>58019785</v>
      </c>
      <c r="BH144" s="4">
        <v>1795.344568</v>
      </c>
      <c r="BI144" s="4">
        <v>48</v>
      </c>
      <c r="BJ144" s="4">
        <v>201</v>
      </c>
      <c r="BK144" s="4">
        <v>48201</v>
      </c>
      <c r="BL144" s="4">
        <v>460</v>
      </c>
      <c r="BM144" s="4"/>
      <c r="BN144" s="4"/>
      <c r="BO144" s="4"/>
      <c r="BP144" s="4"/>
      <c r="BQ144" s="4" t="str">
        <f>VLOOKUP(C144,Census_Bureau_Regions_and_Divis!$A$1:$E$52,4,FALSE)</f>
        <v>South</v>
      </c>
      <c r="BR144" s="4" t="str">
        <f>VLOOKUP(C144,Census_Bureau_Regions_and_Divis!$A$1:$E$52,5,FALSE)</f>
        <v>West South Central</v>
      </c>
      <c r="BS144" s="8"/>
    </row>
    <row r="145" spans="1:71" x14ac:dyDescent="0.35">
      <c r="A145" s="4">
        <v>706</v>
      </c>
      <c r="B145" s="4" t="s">
        <v>1917</v>
      </c>
      <c r="C145" s="4" t="s">
        <v>1167</v>
      </c>
      <c r="D145" s="4" t="s">
        <v>1289</v>
      </c>
      <c r="E145" s="4" t="s">
        <v>1289</v>
      </c>
      <c r="F145" s="4">
        <v>74116</v>
      </c>
      <c r="G145" s="4" t="s">
        <v>2104</v>
      </c>
      <c r="H145" s="4" t="s">
        <v>2105</v>
      </c>
      <c r="I145" s="4">
        <v>36.162635000000002</v>
      </c>
      <c r="J145" s="4">
        <v>-95.832356000000004</v>
      </c>
      <c r="K145" s="4">
        <v>136</v>
      </c>
      <c r="L145" s="4">
        <v>8</v>
      </c>
      <c r="M145" s="4">
        <v>8</v>
      </c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>
        <v>9</v>
      </c>
      <c r="Z145" s="4"/>
      <c r="AA145" s="4"/>
      <c r="AB145" s="4"/>
      <c r="AC145" s="4"/>
      <c r="AD145" s="4"/>
      <c r="AE145" s="4" t="s">
        <v>1870</v>
      </c>
      <c r="AF145" s="4" t="s">
        <v>2106</v>
      </c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 t="s">
        <v>1288</v>
      </c>
      <c r="BA145" s="4">
        <v>145166918.69999999</v>
      </c>
      <c r="BB145" s="4">
        <v>96.627426</v>
      </c>
      <c r="BC145" s="4" t="s">
        <v>1608</v>
      </c>
      <c r="BD145" s="4">
        <v>98.701299000000006</v>
      </c>
      <c r="BE145" s="4">
        <v>668481</v>
      </c>
      <c r="BF145" s="5" t="s">
        <v>2107</v>
      </c>
      <c r="BG145" s="4">
        <v>23914642</v>
      </c>
      <c r="BH145" s="4">
        <v>592.73863500000004</v>
      </c>
      <c r="BI145" s="4">
        <v>40</v>
      </c>
      <c r="BJ145" s="4">
        <v>143</v>
      </c>
      <c r="BK145" s="4">
        <v>40143</v>
      </c>
      <c r="BL145" s="4">
        <v>441</v>
      </c>
      <c r="BM145" s="4"/>
      <c r="BN145" s="4"/>
      <c r="BO145" s="4"/>
      <c r="BP145" s="4"/>
      <c r="BQ145" s="4" t="str">
        <f>VLOOKUP(C145,Census_Bureau_Regions_and_Divis!$A$1:$E$52,4,FALSE)</f>
        <v>South</v>
      </c>
      <c r="BR145" s="4" t="str">
        <f>VLOOKUP(C145,Census_Bureau_Regions_and_Divis!$A$1:$E$52,5,FALSE)</f>
        <v>West South Central</v>
      </c>
      <c r="BS145" s="8"/>
    </row>
    <row r="146" spans="1:71" x14ac:dyDescent="0.35">
      <c r="A146" s="4">
        <v>704</v>
      </c>
      <c r="B146" s="4" t="s">
        <v>1917</v>
      </c>
      <c r="C146" s="4" t="s">
        <v>1167</v>
      </c>
      <c r="D146" s="4" t="s">
        <v>2108</v>
      </c>
      <c r="E146" s="4" t="s">
        <v>1167</v>
      </c>
      <c r="F146" s="4">
        <v>73013</v>
      </c>
      <c r="G146" s="4" t="s">
        <v>2109</v>
      </c>
      <c r="H146" s="4" t="s">
        <v>2110</v>
      </c>
      <c r="I146" s="4">
        <v>35.596136000000001</v>
      </c>
      <c r="J146" s="4">
        <v>-97.436620000000005</v>
      </c>
      <c r="K146" s="4">
        <v>73</v>
      </c>
      <c r="L146" s="4">
        <v>8</v>
      </c>
      <c r="M146" s="4">
        <v>8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>
        <v>8</v>
      </c>
      <c r="Z146" s="4"/>
      <c r="AA146" s="4"/>
      <c r="AB146" s="4"/>
      <c r="AC146" s="4"/>
      <c r="AD146" s="4"/>
      <c r="AE146" s="4" t="s">
        <v>1870</v>
      </c>
      <c r="AF146" s="4" t="s">
        <v>2111</v>
      </c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 t="s">
        <v>1166</v>
      </c>
      <c r="BA146" s="4">
        <v>175227007</v>
      </c>
      <c r="BB146" s="4">
        <v>97.263761000000002</v>
      </c>
      <c r="BC146" s="4" t="s">
        <v>1608</v>
      </c>
      <c r="BD146" s="4">
        <v>100</v>
      </c>
      <c r="BE146" s="4">
        <v>795336</v>
      </c>
      <c r="BF146" s="5" t="s">
        <v>1715</v>
      </c>
      <c r="BG146" s="4">
        <v>24599262</v>
      </c>
      <c r="BH146" s="4">
        <v>725.69492200000002</v>
      </c>
      <c r="BI146" s="4">
        <v>40</v>
      </c>
      <c r="BJ146" s="4">
        <v>109</v>
      </c>
      <c r="BK146" s="4">
        <v>40109</v>
      </c>
      <c r="BL146" s="4">
        <v>439</v>
      </c>
      <c r="BM146" s="4"/>
      <c r="BN146" s="4"/>
      <c r="BO146" s="4"/>
      <c r="BP146" s="4"/>
      <c r="BQ146" s="4" t="str">
        <f>VLOOKUP(C146,Census_Bureau_Regions_and_Divis!$A$1:$E$52,4,FALSE)</f>
        <v>South</v>
      </c>
      <c r="BR146" s="4" t="str">
        <f>VLOOKUP(C146,Census_Bureau_Regions_and_Divis!$A$1:$E$52,5,FALSE)</f>
        <v>West South Central</v>
      </c>
      <c r="BS146" s="8"/>
    </row>
    <row r="147" spans="1:71" x14ac:dyDescent="0.35">
      <c r="A147" s="4">
        <v>676</v>
      </c>
      <c r="B147" s="4" t="s">
        <v>1917</v>
      </c>
      <c r="C147" s="4" t="s">
        <v>1353</v>
      </c>
      <c r="D147" s="4" t="s">
        <v>1798</v>
      </c>
      <c r="E147" s="4" t="s">
        <v>1355</v>
      </c>
      <c r="F147" s="4">
        <v>39503</v>
      </c>
      <c r="G147" s="4" t="s">
        <v>2112</v>
      </c>
      <c r="H147" s="4" t="s">
        <v>2113</v>
      </c>
      <c r="I147" s="4">
        <v>30.420777000000001</v>
      </c>
      <c r="J147" s="4">
        <v>-89.137685000000005</v>
      </c>
      <c r="K147" s="4">
        <v>171</v>
      </c>
      <c r="L147" s="4">
        <v>12</v>
      </c>
      <c r="M147" s="4">
        <v>12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>
        <v>15</v>
      </c>
      <c r="Z147" s="4"/>
      <c r="AA147" s="4"/>
      <c r="AB147" s="4"/>
      <c r="AC147" s="4"/>
      <c r="AD147" s="4"/>
      <c r="AE147" s="4" t="s">
        <v>1870</v>
      </c>
      <c r="AF147" s="4" t="s">
        <v>2076</v>
      </c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 t="s">
        <v>1352</v>
      </c>
      <c r="BA147" s="4">
        <v>168790837.40000001</v>
      </c>
      <c r="BB147" s="4">
        <v>97.200126999999995</v>
      </c>
      <c r="BC147" s="4" t="s">
        <v>1608</v>
      </c>
      <c r="BD147" s="4">
        <v>100</v>
      </c>
      <c r="BE147" s="4">
        <v>208275</v>
      </c>
      <c r="BF147" s="4">
        <v>37329343811</v>
      </c>
      <c r="BG147" s="4">
        <v>3886799</v>
      </c>
      <c r="BH147" s="4">
        <v>994.62949800000001</v>
      </c>
      <c r="BI147" s="4">
        <v>28</v>
      </c>
      <c r="BJ147" s="4">
        <v>47</v>
      </c>
      <c r="BK147" s="4">
        <v>28047</v>
      </c>
      <c r="BL147" s="4">
        <v>414</v>
      </c>
      <c r="BM147" s="4"/>
      <c r="BN147" s="4"/>
      <c r="BO147" s="4"/>
      <c r="BP147" s="4"/>
      <c r="BQ147" s="4" t="str">
        <f>VLOOKUP(C147,Census_Bureau_Regions_and_Divis!$A$1:$E$52,4,FALSE)</f>
        <v>South</v>
      </c>
      <c r="BR147" s="4" t="str">
        <f>VLOOKUP(C147,Census_Bureau_Regions_and_Divis!$A$1:$E$52,5,FALSE)</f>
        <v>East South Central</v>
      </c>
      <c r="BS147" s="8"/>
    </row>
    <row r="148" spans="1:71" x14ac:dyDescent="0.35">
      <c r="A148" s="4">
        <v>625</v>
      </c>
      <c r="B148" s="4" t="s">
        <v>1917</v>
      </c>
      <c r="C148" s="4" t="s">
        <v>1150</v>
      </c>
      <c r="D148" s="4" t="s">
        <v>2114</v>
      </c>
      <c r="E148" s="4" t="s">
        <v>1234</v>
      </c>
      <c r="F148" s="4">
        <v>33584</v>
      </c>
      <c r="G148" s="4" t="s">
        <v>2115</v>
      </c>
      <c r="H148" s="4" t="s">
        <v>2116</v>
      </c>
      <c r="I148" s="4">
        <v>28.010532999999999</v>
      </c>
      <c r="J148" s="4">
        <v>-82.303600000000003</v>
      </c>
      <c r="K148" s="4">
        <v>40</v>
      </c>
      <c r="L148" s="4">
        <v>6</v>
      </c>
      <c r="M148" s="4">
        <v>6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>
        <v>4</v>
      </c>
      <c r="Z148" s="4"/>
      <c r="AA148" s="4"/>
      <c r="AB148" s="4"/>
      <c r="AC148" s="4"/>
      <c r="AD148" s="4"/>
      <c r="AE148" s="4" t="s">
        <v>1865</v>
      </c>
      <c r="AF148" s="4" t="s">
        <v>2117</v>
      </c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 t="s">
        <v>1233</v>
      </c>
      <c r="BA148" s="4">
        <v>656902724.10000002</v>
      </c>
      <c r="BB148" s="4">
        <v>99.554565999999994</v>
      </c>
      <c r="BC148" s="4" t="s">
        <v>1670</v>
      </c>
      <c r="BD148" s="4">
        <v>95.522388000000007</v>
      </c>
      <c r="BE148" s="4">
        <v>1458282</v>
      </c>
      <c r="BF148" s="5" t="s">
        <v>2118</v>
      </c>
      <c r="BG148" s="4">
        <v>513396369</v>
      </c>
      <c r="BH148" s="4">
        <v>1345.386221</v>
      </c>
      <c r="BI148" s="4">
        <v>12</v>
      </c>
      <c r="BJ148" s="4">
        <v>57</v>
      </c>
      <c r="BK148" s="4">
        <v>12057</v>
      </c>
      <c r="BL148" s="4">
        <v>369</v>
      </c>
      <c r="BM148" s="4"/>
      <c r="BN148" s="4"/>
      <c r="BO148" s="4"/>
      <c r="BP148" s="4"/>
      <c r="BQ148" s="4" t="str">
        <f>VLOOKUP(C148,Census_Bureau_Regions_and_Divis!$A$1:$E$52,4,FALSE)</f>
        <v>South</v>
      </c>
      <c r="BR148" s="4" t="str">
        <f>VLOOKUP(C148,Census_Bureau_Regions_and_Divis!$A$1:$E$52,5,FALSE)</f>
        <v>South Atlantic</v>
      </c>
      <c r="BS148" s="8"/>
    </row>
    <row r="149" spans="1:71" x14ac:dyDescent="0.35">
      <c r="A149" s="4">
        <v>624</v>
      </c>
      <c r="B149" s="4" t="s">
        <v>1917</v>
      </c>
      <c r="C149" s="4" t="s">
        <v>1150</v>
      </c>
      <c r="D149" s="4" t="s">
        <v>2119</v>
      </c>
      <c r="E149" s="4" t="s">
        <v>1414</v>
      </c>
      <c r="F149" s="4">
        <v>33576</v>
      </c>
      <c r="G149" s="4" t="s">
        <v>2120</v>
      </c>
      <c r="H149" s="4" t="s">
        <v>2121</v>
      </c>
      <c r="I149" s="4">
        <v>28.326345</v>
      </c>
      <c r="J149" s="4">
        <v>-82.321753999999999</v>
      </c>
      <c r="K149" s="4">
        <v>180</v>
      </c>
      <c r="L149" s="4">
        <v>12</v>
      </c>
      <c r="M149" s="4">
        <v>12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>
        <v>15</v>
      </c>
      <c r="Z149" s="4"/>
      <c r="AA149" s="4"/>
      <c r="AB149" s="4"/>
      <c r="AC149" s="4"/>
      <c r="AD149" s="4"/>
      <c r="AE149" s="4" t="s">
        <v>1870</v>
      </c>
      <c r="AF149" s="4" t="s">
        <v>2122</v>
      </c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 t="s">
        <v>1413</v>
      </c>
      <c r="BA149" s="4">
        <v>354534129</v>
      </c>
      <c r="BB149" s="4">
        <v>99.045497999999995</v>
      </c>
      <c r="BC149" s="4" t="s">
        <v>1608</v>
      </c>
      <c r="BD149" s="4">
        <v>89.552239</v>
      </c>
      <c r="BE149" s="4">
        <v>561566</v>
      </c>
      <c r="BF149" s="4">
        <v>89801808621</v>
      </c>
      <c r="BG149" s="4">
        <v>74531863</v>
      </c>
      <c r="BH149" s="4">
        <v>1025.002203</v>
      </c>
      <c r="BI149" s="4">
        <v>12</v>
      </c>
      <c r="BJ149" s="4">
        <v>101</v>
      </c>
      <c r="BK149" s="4">
        <v>12101</v>
      </c>
      <c r="BL149" s="4">
        <v>368</v>
      </c>
      <c r="BM149" s="4"/>
      <c r="BN149" s="4"/>
      <c r="BO149" s="4"/>
      <c r="BP149" s="4"/>
      <c r="BQ149" s="4" t="str">
        <f>VLOOKUP(C149,Census_Bureau_Regions_and_Divis!$A$1:$E$52,4,FALSE)</f>
        <v>South</v>
      </c>
      <c r="BR149" s="4" t="str">
        <f>VLOOKUP(C149,Census_Bureau_Regions_and_Divis!$A$1:$E$52,5,FALSE)</f>
        <v>South Atlantic</v>
      </c>
      <c r="BS149" s="8"/>
    </row>
    <row r="150" spans="1:71" x14ac:dyDescent="0.35">
      <c r="A150" s="4">
        <v>622</v>
      </c>
      <c r="B150" s="4" t="s">
        <v>1917</v>
      </c>
      <c r="C150" s="4" t="s">
        <v>1150</v>
      </c>
      <c r="D150" s="4" t="s">
        <v>1854</v>
      </c>
      <c r="E150" s="4" t="s">
        <v>1215</v>
      </c>
      <c r="F150" s="4">
        <v>34945</v>
      </c>
      <c r="G150" s="4" t="s">
        <v>2123</v>
      </c>
      <c r="H150" s="4" t="s">
        <v>2124</v>
      </c>
      <c r="I150" s="4">
        <v>27.449632000000001</v>
      </c>
      <c r="J150" s="4">
        <v>-80.398071000000002</v>
      </c>
      <c r="K150" s="4">
        <v>166</v>
      </c>
      <c r="L150" s="4">
        <v>12</v>
      </c>
      <c r="M150" s="4">
        <v>12</v>
      </c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>
        <v>15</v>
      </c>
      <c r="Z150" s="4"/>
      <c r="AA150" s="4"/>
      <c r="AB150" s="4"/>
      <c r="AC150" s="4"/>
      <c r="AD150" s="4"/>
      <c r="AE150" s="4" t="s">
        <v>1870</v>
      </c>
      <c r="AF150" s="4" t="s">
        <v>2125</v>
      </c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 t="s">
        <v>1214</v>
      </c>
      <c r="BA150" s="4">
        <v>251282118.80000001</v>
      </c>
      <c r="BB150" s="4">
        <v>98.313713000000007</v>
      </c>
      <c r="BC150" s="4" t="s">
        <v>1608</v>
      </c>
      <c r="BD150" s="4">
        <v>82.089551999999998</v>
      </c>
      <c r="BE150" s="4">
        <v>328876</v>
      </c>
      <c r="BF150" s="4">
        <v>44310512534</v>
      </c>
      <c r="BG150" s="4">
        <v>160158188</v>
      </c>
      <c r="BH150" s="4">
        <v>694.78510100000005</v>
      </c>
      <c r="BI150" s="4">
        <v>12</v>
      </c>
      <c r="BJ150" s="4">
        <v>111</v>
      </c>
      <c r="BK150" s="4">
        <v>12111</v>
      </c>
      <c r="BL150" s="4">
        <v>366</v>
      </c>
      <c r="BM150" s="4"/>
      <c r="BN150" s="4"/>
      <c r="BO150" s="4"/>
      <c r="BP150" s="4"/>
      <c r="BQ150" s="4" t="str">
        <f>VLOOKUP(C150,Census_Bureau_Regions_and_Divis!$A$1:$E$52,4,FALSE)</f>
        <v>South</v>
      </c>
      <c r="BR150" s="4" t="str">
        <f>VLOOKUP(C150,Census_Bureau_Regions_and_Divis!$A$1:$E$52,5,FALSE)</f>
        <v>South Atlantic</v>
      </c>
      <c r="BS150" s="8"/>
    </row>
    <row r="151" spans="1:71" x14ac:dyDescent="0.35">
      <c r="A151" s="4">
        <v>618</v>
      </c>
      <c r="B151" s="4" t="s">
        <v>1917</v>
      </c>
      <c r="C151" s="4" t="s">
        <v>1174</v>
      </c>
      <c r="D151" s="4" t="s">
        <v>2126</v>
      </c>
      <c r="E151" s="4" t="s">
        <v>1203</v>
      </c>
      <c r="F151" s="4">
        <v>95366</v>
      </c>
      <c r="G151" s="4" t="s">
        <v>2127</v>
      </c>
      <c r="H151" s="4" t="s">
        <v>2128</v>
      </c>
      <c r="I151" s="4">
        <v>37.756118999999998</v>
      </c>
      <c r="J151" s="4">
        <v>-121.144322</v>
      </c>
      <c r="K151" s="4">
        <v>194</v>
      </c>
      <c r="L151" s="4">
        <v>12</v>
      </c>
      <c r="M151" s="4">
        <v>12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>
        <v>15</v>
      </c>
      <c r="Z151" s="4"/>
      <c r="AA151" s="4"/>
      <c r="AB151" s="4"/>
      <c r="AC151" s="4"/>
      <c r="AD151" s="4"/>
      <c r="AE151" s="4" t="s">
        <v>1870</v>
      </c>
      <c r="AF151" s="4" t="s">
        <v>2129</v>
      </c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 t="s">
        <v>1202</v>
      </c>
      <c r="BA151" s="4">
        <v>216316017.69999999</v>
      </c>
      <c r="BB151" s="4">
        <v>97.772829000000002</v>
      </c>
      <c r="BC151" s="4" t="s">
        <v>1608</v>
      </c>
      <c r="BD151" s="4">
        <v>68.965517000000006</v>
      </c>
      <c r="BE151" s="4">
        <v>778512</v>
      </c>
      <c r="BF151" s="5" t="s">
        <v>1619</v>
      </c>
      <c r="BG151" s="4">
        <v>2495791679</v>
      </c>
      <c r="BH151" s="4">
        <v>1441.147561</v>
      </c>
      <c r="BI151" s="4">
        <v>6</v>
      </c>
      <c r="BJ151" s="4">
        <v>77</v>
      </c>
      <c r="BK151" s="4">
        <v>6077</v>
      </c>
      <c r="BL151" s="4">
        <v>362</v>
      </c>
      <c r="BM151" s="4"/>
      <c r="BN151" s="4"/>
      <c r="BO151" s="4"/>
      <c r="BP151" s="4"/>
      <c r="BQ151" s="4" t="str">
        <f>VLOOKUP(C151,Census_Bureau_Regions_and_Divis!$A$1:$E$52,4,FALSE)</f>
        <v>West</v>
      </c>
      <c r="BR151" s="4" t="str">
        <f>VLOOKUP(C151,Census_Bureau_Regions_and_Divis!$A$1:$E$52,5,FALSE)</f>
        <v>Pacific</v>
      </c>
      <c r="BS151" s="8"/>
    </row>
    <row r="152" spans="1:71" x14ac:dyDescent="0.35">
      <c r="A152" s="4">
        <v>617</v>
      </c>
      <c r="B152" s="4" t="s">
        <v>1917</v>
      </c>
      <c r="C152" s="4" t="s">
        <v>1174</v>
      </c>
      <c r="D152" s="4" t="s">
        <v>1615</v>
      </c>
      <c r="E152" s="4" t="s">
        <v>1203</v>
      </c>
      <c r="F152" s="4">
        <v>95242</v>
      </c>
      <c r="G152" s="4" t="s">
        <v>2130</v>
      </c>
      <c r="H152" s="4" t="s">
        <v>2131</v>
      </c>
      <c r="I152" s="4">
        <v>38.117877</v>
      </c>
      <c r="J152" s="4">
        <v>-121.39417299999999</v>
      </c>
      <c r="K152" s="4">
        <v>203</v>
      </c>
      <c r="L152" s="4">
        <v>12</v>
      </c>
      <c r="M152" s="4">
        <v>12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>
        <v>15</v>
      </c>
      <c r="Z152" s="4"/>
      <c r="AA152" s="4"/>
      <c r="AB152" s="4"/>
      <c r="AC152" s="4"/>
      <c r="AD152" s="4"/>
      <c r="AE152" s="4" t="s">
        <v>1870</v>
      </c>
      <c r="AF152" s="4" t="s">
        <v>2132</v>
      </c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 t="s">
        <v>1202</v>
      </c>
      <c r="BA152" s="4">
        <v>216316017.69999999</v>
      </c>
      <c r="BB152" s="4">
        <v>97.772829000000002</v>
      </c>
      <c r="BC152" s="4" t="s">
        <v>1608</v>
      </c>
      <c r="BD152" s="4">
        <v>68.965517000000006</v>
      </c>
      <c r="BE152" s="4">
        <v>778512</v>
      </c>
      <c r="BF152" s="5" t="s">
        <v>1619</v>
      </c>
      <c r="BG152" s="4">
        <v>2495791679</v>
      </c>
      <c r="BH152" s="4">
        <v>1441.147561</v>
      </c>
      <c r="BI152" s="4">
        <v>6</v>
      </c>
      <c r="BJ152" s="4">
        <v>77</v>
      </c>
      <c r="BK152" s="4">
        <v>6077</v>
      </c>
      <c r="BL152" s="4">
        <v>361</v>
      </c>
      <c r="BM152" s="4"/>
      <c r="BN152" s="4"/>
      <c r="BO152" s="4"/>
      <c r="BP152" s="4"/>
      <c r="BQ152" s="4" t="str">
        <f>VLOOKUP(C152,Census_Bureau_Regions_and_Divis!$A$1:$E$52,4,FALSE)</f>
        <v>West</v>
      </c>
      <c r="BR152" s="4" t="str">
        <f>VLOOKUP(C152,Census_Bureau_Regions_and_Divis!$A$1:$E$52,5,FALSE)</f>
        <v>Pacific</v>
      </c>
      <c r="BS152" s="8"/>
    </row>
    <row r="153" spans="1:71" x14ac:dyDescent="0.35">
      <c r="A153" s="4">
        <v>616</v>
      </c>
      <c r="B153" s="4" t="s">
        <v>1917</v>
      </c>
      <c r="C153" s="4" t="s">
        <v>1174</v>
      </c>
      <c r="D153" s="4" t="s">
        <v>2133</v>
      </c>
      <c r="E153" s="4" t="s">
        <v>1176</v>
      </c>
      <c r="F153" s="4">
        <v>93243</v>
      </c>
      <c r="G153" s="4" t="s">
        <v>2134</v>
      </c>
      <c r="H153" s="4" t="s">
        <v>2135</v>
      </c>
      <c r="I153" s="4">
        <v>34.816763000000002</v>
      </c>
      <c r="J153" s="4">
        <v>-118.887325</v>
      </c>
      <c r="K153" s="4">
        <v>280</v>
      </c>
      <c r="L153" s="4">
        <v>12</v>
      </c>
      <c r="M153" s="4">
        <v>11</v>
      </c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>
        <v>12</v>
      </c>
      <c r="Z153" s="4"/>
      <c r="AA153" s="4"/>
      <c r="AB153" s="4"/>
      <c r="AC153" s="4"/>
      <c r="AD153" s="4"/>
      <c r="AE153" s="4" t="s">
        <v>1870</v>
      </c>
      <c r="AF153" s="4" t="s">
        <v>2136</v>
      </c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 t="s">
        <v>1173</v>
      </c>
      <c r="BA153" s="4">
        <v>5326192908</v>
      </c>
      <c r="BB153" s="4">
        <v>100</v>
      </c>
      <c r="BC153" s="4" t="s">
        <v>1670</v>
      </c>
      <c r="BD153" s="4">
        <v>100</v>
      </c>
      <c r="BE153" s="4">
        <v>10005712</v>
      </c>
      <c r="BF153" s="5" t="s">
        <v>1947</v>
      </c>
      <c r="BG153" s="4">
        <v>177338385</v>
      </c>
      <c r="BH153" s="4">
        <v>4797.3835499999996</v>
      </c>
      <c r="BI153" s="4">
        <v>6</v>
      </c>
      <c r="BJ153" s="4">
        <v>37</v>
      </c>
      <c r="BK153" s="4">
        <v>6037</v>
      </c>
      <c r="BL153" s="4">
        <v>360</v>
      </c>
      <c r="BM153" s="4"/>
      <c r="BN153" s="4"/>
      <c r="BO153" s="4"/>
      <c r="BP153" s="4"/>
      <c r="BQ153" s="4" t="str">
        <f>VLOOKUP(C153,Census_Bureau_Regions_and_Divis!$A$1:$E$52,4,FALSE)</f>
        <v>West</v>
      </c>
      <c r="BR153" s="4" t="str">
        <f>VLOOKUP(C153,Census_Bureau_Regions_and_Divis!$A$1:$E$52,5,FALSE)</f>
        <v>Pacific</v>
      </c>
      <c r="BS153" s="8"/>
    </row>
    <row r="154" spans="1:71" x14ac:dyDescent="0.35">
      <c r="A154" s="4">
        <v>614</v>
      </c>
      <c r="B154" s="4" t="s">
        <v>1917</v>
      </c>
      <c r="C154" s="4" t="s">
        <v>1174</v>
      </c>
      <c r="D154" s="4" t="s">
        <v>1666</v>
      </c>
      <c r="E154" s="4" t="s">
        <v>1182</v>
      </c>
      <c r="F154" s="4">
        <v>92311</v>
      </c>
      <c r="G154" s="4" t="s">
        <v>2137</v>
      </c>
      <c r="H154" s="4" t="s">
        <v>2138</v>
      </c>
      <c r="I154" s="4">
        <v>34.854120999999999</v>
      </c>
      <c r="J154" s="4">
        <v>-117.080693</v>
      </c>
      <c r="K154" s="4">
        <v>162</v>
      </c>
      <c r="L154" s="4">
        <v>10</v>
      </c>
      <c r="M154" s="4">
        <v>10</v>
      </c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>
        <v>15</v>
      </c>
      <c r="Z154" s="4"/>
      <c r="AA154" s="4"/>
      <c r="AB154" s="4"/>
      <c r="AC154" s="4"/>
      <c r="AD154" s="4"/>
      <c r="AE154" s="4" t="s">
        <v>1870</v>
      </c>
      <c r="AF154" s="4" t="s">
        <v>2139</v>
      </c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 t="s">
        <v>1181</v>
      </c>
      <c r="BA154" s="4">
        <v>1523897374</v>
      </c>
      <c r="BB154" s="4">
        <v>99.90455</v>
      </c>
      <c r="BC154" s="4" t="s">
        <v>1670</v>
      </c>
      <c r="BD154" s="4">
        <v>96.551723999999993</v>
      </c>
      <c r="BE154" s="4">
        <v>2179979</v>
      </c>
      <c r="BF154" s="5" t="s">
        <v>1671</v>
      </c>
      <c r="BG154" s="4">
        <v>428886621</v>
      </c>
      <c r="BH154" s="4">
        <v>20308.295399999999</v>
      </c>
      <c r="BI154" s="4">
        <v>6</v>
      </c>
      <c r="BJ154" s="4">
        <v>71</v>
      </c>
      <c r="BK154" s="4">
        <v>6071</v>
      </c>
      <c r="BL154" s="4">
        <v>359</v>
      </c>
      <c r="BM154" s="4"/>
      <c r="BN154" s="4"/>
      <c r="BO154" s="4"/>
      <c r="BP154" s="4"/>
      <c r="BQ154" s="4" t="str">
        <f>VLOOKUP(C154,Census_Bureau_Regions_and_Divis!$A$1:$E$52,4,FALSE)</f>
        <v>West</v>
      </c>
      <c r="BR154" s="4" t="str">
        <f>VLOOKUP(C154,Census_Bureau_Regions_and_Divis!$A$1:$E$52,5,FALSE)</f>
        <v>Pacific</v>
      </c>
      <c r="BS154" s="8"/>
    </row>
    <row r="155" spans="1:71" x14ac:dyDescent="0.35">
      <c r="A155" s="4">
        <v>613</v>
      </c>
      <c r="B155" s="4" t="s">
        <v>1917</v>
      </c>
      <c r="C155" s="4" t="s">
        <v>1174</v>
      </c>
      <c r="D155" s="4" t="s">
        <v>1645</v>
      </c>
      <c r="E155" s="4" t="s">
        <v>1213</v>
      </c>
      <c r="F155" s="4">
        <v>93308</v>
      </c>
      <c r="G155" s="4" t="s">
        <v>2140</v>
      </c>
      <c r="H155" s="4" t="s">
        <v>2141</v>
      </c>
      <c r="I155" s="4">
        <v>35.531807000000001</v>
      </c>
      <c r="J155" s="4">
        <v>-119.18764400000001</v>
      </c>
      <c r="K155" s="4">
        <v>218</v>
      </c>
      <c r="L155" s="4">
        <v>10</v>
      </c>
      <c r="M155" s="4">
        <v>10</v>
      </c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>
        <v>14</v>
      </c>
      <c r="Z155" s="4"/>
      <c r="AA155" s="4"/>
      <c r="AB155" s="4"/>
      <c r="AC155" s="4"/>
      <c r="AD155" s="4"/>
      <c r="AE155" s="4" t="s">
        <v>1870</v>
      </c>
      <c r="AF155" s="4" t="s">
        <v>2142</v>
      </c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 t="s">
        <v>1212</v>
      </c>
      <c r="BA155" s="4">
        <v>348935217.60000002</v>
      </c>
      <c r="BB155" s="4">
        <v>99.013681000000005</v>
      </c>
      <c r="BC155" s="4" t="s">
        <v>1608</v>
      </c>
      <c r="BD155" s="4">
        <v>79.310344999999998</v>
      </c>
      <c r="BE155" s="4">
        <v>908530</v>
      </c>
      <c r="BF155" s="5" t="s">
        <v>1644</v>
      </c>
      <c r="BG155" s="4">
        <v>4676111605</v>
      </c>
      <c r="BH155" s="4">
        <v>8247.3451380000006</v>
      </c>
      <c r="BI155" s="4">
        <v>6</v>
      </c>
      <c r="BJ155" s="4">
        <v>29</v>
      </c>
      <c r="BK155" s="4">
        <v>6029</v>
      </c>
      <c r="BL155" s="4">
        <v>358</v>
      </c>
      <c r="BM155" s="4"/>
      <c r="BN155" s="4"/>
      <c r="BO155" s="4"/>
      <c r="BP155" s="4"/>
      <c r="BQ155" s="4" t="str">
        <f>VLOOKUP(C155,Census_Bureau_Regions_and_Divis!$A$1:$E$52,4,FALSE)</f>
        <v>West</v>
      </c>
      <c r="BR155" s="4" t="str">
        <f>VLOOKUP(C155,Census_Bureau_Regions_and_Divis!$A$1:$E$52,5,FALSE)</f>
        <v>Pacific</v>
      </c>
      <c r="BS155" s="8"/>
    </row>
    <row r="156" spans="1:71" x14ac:dyDescent="0.35">
      <c r="A156" s="4">
        <v>611</v>
      </c>
      <c r="B156" s="4" t="s">
        <v>1917</v>
      </c>
      <c r="C156" s="4" t="s">
        <v>1190</v>
      </c>
      <c r="D156" s="4" t="s">
        <v>1957</v>
      </c>
      <c r="E156" s="4" t="s">
        <v>1192</v>
      </c>
      <c r="F156" s="4">
        <v>85043</v>
      </c>
      <c r="G156" s="4" t="s">
        <v>2143</v>
      </c>
      <c r="H156" s="4" t="s">
        <v>2144</v>
      </c>
      <c r="I156" s="4">
        <v>33.460872999999999</v>
      </c>
      <c r="J156" s="4">
        <v>-112.2054</v>
      </c>
      <c r="K156" s="4">
        <v>185</v>
      </c>
      <c r="L156" s="4">
        <v>12</v>
      </c>
      <c r="M156" s="4">
        <v>12</v>
      </c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>
        <v>15</v>
      </c>
      <c r="Z156" s="4"/>
      <c r="AA156" s="4"/>
      <c r="AB156" s="4"/>
      <c r="AC156" s="4"/>
      <c r="AD156" s="4"/>
      <c r="AE156" s="4" t="s">
        <v>1870</v>
      </c>
      <c r="AF156" s="4" t="s">
        <v>2145</v>
      </c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 t="s">
        <v>1189</v>
      </c>
      <c r="BA156" s="4">
        <v>181115759.30000001</v>
      </c>
      <c r="BB156" s="4">
        <v>97.327393999999998</v>
      </c>
      <c r="BC156" s="4" t="s">
        <v>1608</v>
      </c>
      <c r="BD156" s="4">
        <v>100</v>
      </c>
      <c r="BE156" s="4">
        <v>4418836</v>
      </c>
      <c r="BF156" s="5" t="s">
        <v>1693</v>
      </c>
      <c r="BG156" s="4">
        <v>1386839832</v>
      </c>
      <c r="BH156" s="4">
        <v>9319.1417529999999</v>
      </c>
      <c r="BI156" s="4">
        <v>4</v>
      </c>
      <c r="BJ156" s="4">
        <v>13</v>
      </c>
      <c r="BK156" s="4">
        <v>4013</v>
      </c>
      <c r="BL156" s="4">
        <v>356</v>
      </c>
      <c r="BM156" s="4"/>
      <c r="BN156" s="4"/>
      <c r="BO156" s="4"/>
      <c r="BP156" s="4"/>
      <c r="BQ156" s="4" t="str">
        <f>VLOOKUP(C156,Census_Bureau_Regions_and_Divis!$A$1:$E$52,4,FALSE)</f>
        <v>West</v>
      </c>
      <c r="BR156" s="4" t="str">
        <f>VLOOKUP(C156,Census_Bureau_Regions_and_Divis!$A$1:$E$52,5,FALSE)</f>
        <v>Mountain</v>
      </c>
      <c r="BS156" s="8"/>
    </row>
    <row r="157" spans="1:71" x14ac:dyDescent="0.35">
      <c r="A157" s="4">
        <v>602</v>
      </c>
      <c r="B157" s="4" t="s">
        <v>1917</v>
      </c>
      <c r="C157" s="4" t="s">
        <v>1303</v>
      </c>
      <c r="D157" s="4" t="s">
        <v>2146</v>
      </c>
      <c r="E157" s="4" t="s">
        <v>1305</v>
      </c>
      <c r="F157" s="4">
        <v>35207</v>
      </c>
      <c r="G157" s="4" t="s">
        <v>2147</v>
      </c>
      <c r="H157" s="4" t="s">
        <v>2148</v>
      </c>
      <c r="I157" s="4">
        <v>33.562347000000003</v>
      </c>
      <c r="J157" s="4">
        <v>-86.831540000000004</v>
      </c>
      <c r="K157" s="4">
        <v>170</v>
      </c>
      <c r="L157" s="4">
        <v>12</v>
      </c>
      <c r="M157" s="4">
        <v>12</v>
      </c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>
        <v>15</v>
      </c>
      <c r="Z157" s="4"/>
      <c r="AA157" s="4"/>
      <c r="AB157" s="4"/>
      <c r="AC157" s="4"/>
      <c r="AD157" s="4"/>
      <c r="AE157" s="4" t="s">
        <v>1870</v>
      </c>
      <c r="AF157" s="4" t="s">
        <v>2149</v>
      </c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 t="s">
        <v>1302</v>
      </c>
      <c r="BA157" s="4">
        <v>140565447.09999999</v>
      </c>
      <c r="BB157" s="4">
        <v>96.468342000000007</v>
      </c>
      <c r="BC157" s="4" t="s">
        <v>1608</v>
      </c>
      <c r="BD157" s="4">
        <v>97.014925000000005</v>
      </c>
      <c r="BE157" s="4">
        <v>673766</v>
      </c>
      <c r="BF157" s="5" t="s">
        <v>2150</v>
      </c>
      <c r="BG157" s="4">
        <v>5664806</v>
      </c>
      <c r="BH157" s="4">
        <v>1135.498241</v>
      </c>
      <c r="BI157" s="4">
        <v>1</v>
      </c>
      <c r="BJ157" s="4">
        <v>73</v>
      </c>
      <c r="BK157" s="4">
        <v>1073</v>
      </c>
      <c r="BL157" s="4">
        <v>347</v>
      </c>
      <c r="BM157" s="4"/>
      <c r="BN157" s="4"/>
      <c r="BO157" s="4"/>
      <c r="BP157" s="4"/>
      <c r="BQ157" s="4" t="str">
        <f>VLOOKUP(C157,Census_Bureau_Regions_and_Divis!$A$1:$E$52,4,FALSE)</f>
        <v>South</v>
      </c>
      <c r="BR157" s="4" t="str">
        <f>VLOOKUP(C157,Census_Bureau_Regions_and_Divis!$A$1:$E$52,5,FALSE)</f>
        <v>East South Central</v>
      </c>
      <c r="BS157" s="8"/>
    </row>
    <row r="158" spans="1:71" x14ac:dyDescent="0.35">
      <c r="A158" s="4">
        <v>601</v>
      </c>
      <c r="B158" s="4" t="s">
        <v>1917</v>
      </c>
      <c r="C158" s="4" t="s">
        <v>1303</v>
      </c>
      <c r="D158" s="4" t="s">
        <v>2151</v>
      </c>
      <c r="E158" s="4" t="s">
        <v>1305</v>
      </c>
      <c r="F158" s="4">
        <v>35111</v>
      </c>
      <c r="G158" s="4" t="s">
        <v>2152</v>
      </c>
      <c r="H158" s="4" t="s">
        <v>2153</v>
      </c>
      <c r="I158" s="4">
        <v>33.321634000000003</v>
      </c>
      <c r="J158" s="4">
        <v>-87.046503000000001</v>
      </c>
      <c r="K158" s="4">
        <v>163</v>
      </c>
      <c r="L158" s="4">
        <v>12</v>
      </c>
      <c r="M158" s="4">
        <v>12</v>
      </c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>
        <v>15</v>
      </c>
      <c r="Z158" s="4"/>
      <c r="AA158" s="4"/>
      <c r="AB158" s="4"/>
      <c r="AC158" s="4"/>
      <c r="AD158" s="4"/>
      <c r="AE158" s="4" t="s">
        <v>1870</v>
      </c>
      <c r="AF158" s="4" t="s">
        <v>2154</v>
      </c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 t="s">
        <v>1302</v>
      </c>
      <c r="BA158" s="4">
        <v>140565447.09999999</v>
      </c>
      <c r="BB158" s="4">
        <v>96.468342000000007</v>
      </c>
      <c r="BC158" s="4" t="s">
        <v>1608</v>
      </c>
      <c r="BD158" s="4">
        <v>97.014925000000005</v>
      </c>
      <c r="BE158" s="4">
        <v>673766</v>
      </c>
      <c r="BF158" s="5" t="s">
        <v>2150</v>
      </c>
      <c r="BG158" s="4">
        <v>5664806</v>
      </c>
      <c r="BH158" s="4">
        <v>1135.498241</v>
      </c>
      <c r="BI158" s="4">
        <v>1</v>
      </c>
      <c r="BJ158" s="4">
        <v>73</v>
      </c>
      <c r="BK158" s="4">
        <v>1073</v>
      </c>
      <c r="BL158" s="4">
        <v>346</v>
      </c>
      <c r="BM158" s="4"/>
      <c r="BN158" s="4"/>
      <c r="BO158" s="4"/>
      <c r="BP158" s="4"/>
      <c r="BQ158" s="4" t="str">
        <f>VLOOKUP(C158,Census_Bureau_Regions_and_Divis!$A$1:$E$52,4,FALSE)</f>
        <v>South</v>
      </c>
      <c r="BR158" s="4" t="str">
        <f>VLOOKUP(C158,Census_Bureau_Regions_and_Divis!$A$1:$E$52,5,FALSE)</f>
        <v>East South Central</v>
      </c>
      <c r="BS158" s="8"/>
    </row>
    <row r="159" spans="1:71" x14ac:dyDescent="0.35">
      <c r="A159" s="4">
        <v>586</v>
      </c>
      <c r="B159" s="4" t="s">
        <v>1866</v>
      </c>
      <c r="C159" s="4" t="s">
        <v>1353</v>
      </c>
      <c r="D159" s="4" t="s">
        <v>2155</v>
      </c>
      <c r="E159" s="4" t="s">
        <v>1201</v>
      </c>
      <c r="F159" s="4">
        <v>39563</v>
      </c>
      <c r="G159" s="4" t="s">
        <v>2156</v>
      </c>
      <c r="H159" s="4" t="s">
        <v>2157</v>
      </c>
      <c r="I159" s="4">
        <v>30.438282000000001</v>
      </c>
      <c r="J159" s="4">
        <v>-88.529199000000006</v>
      </c>
      <c r="K159" s="4">
        <v>73</v>
      </c>
      <c r="L159" s="4">
        <v>10</v>
      </c>
      <c r="M159" s="4">
        <v>10</v>
      </c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>
        <v>7</v>
      </c>
      <c r="Z159" s="4"/>
      <c r="AA159" s="4"/>
      <c r="AB159" s="4"/>
      <c r="AC159" s="4"/>
      <c r="AD159" s="4"/>
      <c r="AE159" s="4" t="s">
        <v>1870</v>
      </c>
      <c r="AF159" s="4" t="s">
        <v>2158</v>
      </c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 t="s">
        <v>1356</v>
      </c>
      <c r="BA159" s="4">
        <v>123244996.09999999</v>
      </c>
      <c r="BB159" s="4">
        <v>95.991090999999997</v>
      </c>
      <c r="BC159" s="4" t="s">
        <v>1608</v>
      </c>
      <c r="BD159" s="4">
        <v>98.780488000000005</v>
      </c>
      <c r="BE159" s="4">
        <v>143149</v>
      </c>
      <c r="BF159" s="4">
        <v>23069757778</v>
      </c>
      <c r="BG159" s="4">
        <v>8766459</v>
      </c>
      <c r="BH159" s="4">
        <v>1053.936706</v>
      </c>
      <c r="BI159" s="4">
        <v>28</v>
      </c>
      <c r="BJ159" s="4">
        <v>59</v>
      </c>
      <c r="BK159" s="4">
        <v>28059</v>
      </c>
      <c r="BL159" s="4">
        <v>337</v>
      </c>
      <c r="BM159" s="4"/>
      <c r="BN159" s="4"/>
      <c r="BO159" s="4"/>
      <c r="BP159" s="4"/>
      <c r="BQ159" s="4" t="str">
        <f>VLOOKUP(C159,Census_Bureau_Regions_and_Divis!$A$1:$E$52,4,FALSE)</f>
        <v>South</v>
      </c>
      <c r="BR159" s="4" t="str">
        <f>VLOOKUP(C159,Census_Bureau_Regions_and_Divis!$A$1:$E$52,5,FALSE)</f>
        <v>East South Central</v>
      </c>
      <c r="BS159" s="8"/>
    </row>
    <row r="160" spans="1:71" x14ac:dyDescent="0.35">
      <c r="A160" s="4">
        <v>584</v>
      </c>
      <c r="B160" s="4" t="s">
        <v>1917</v>
      </c>
      <c r="C160" s="4" t="s">
        <v>1223</v>
      </c>
      <c r="D160" s="4" t="s">
        <v>2159</v>
      </c>
      <c r="E160" s="4" t="s">
        <v>1152</v>
      </c>
      <c r="F160" s="4">
        <v>97002</v>
      </c>
      <c r="G160" s="4" t="s">
        <v>2160</v>
      </c>
      <c r="H160" s="4" t="s">
        <v>2161</v>
      </c>
      <c r="I160" s="4">
        <v>45.234067000000003</v>
      </c>
      <c r="J160" s="4">
        <v>-122.809398</v>
      </c>
      <c r="K160" s="4">
        <v>58</v>
      </c>
      <c r="L160" s="4">
        <v>9</v>
      </c>
      <c r="M160" s="4">
        <v>9</v>
      </c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>
        <v>7</v>
      </c>
      <c r="Z160" s="4"/>
      <c r="AA160" s="4"/>
      <c r="AB160" s="4"/>
      <c r="AC160" s="4"/>
      <c r="AD160" s="4"/>
      <c r="AE160" s="4" t="s">
        <v>1870</v>
      </c>
      <c r="AF160" s="4" t="s">
        <v>2162</v>
      </c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 t="s">
        <v>1222</v>
      </c>
      <c r="BA160" s="4">
        <v>152180342.09999999</v>
      </c>
      <c r="BB160" s="4">
        <v>96.754693000000003</v>
      </c>
      <c r="BC160" s="4" t="s">
        <v>1608</v>
      </c>
      <c r="BD160" s="4">
        <v>91.666667000000004</v>
      </c>
      <c r="BE160" s="4">
        <v>344064</v>
      </c>
      <c r="BF160" s="4">
        <v>62809932114</v>
      </c>
      <c r="BG160" s="4">
        <v>804675439</v>
      </c>
      <c r="BH160" s="4">
        <v>1203.3781710000001</v>
      </c>
      <c r="BI160" s="4">
        <v>41</v>
      </c>
      <c r="BJ160" s="4">
        <v>47</v>
      </c>
      <c r="BK160" s="4">
        <v>41047</v>
      </c>
      <c r="BL160" s="4">
        <v>336</v>
      </c>
      <c r="BM160" s="4"/>
      <c r="BN160" s="4"/>
      <c r="BO160" s="4"/>
      <c r="BP160" s="4"/>
      <c r="BQ160" s="4" t="str">
        <f>VLOOKUP(C160,Census_Bureau_Regions_and_Divis!$A$1:$E$52,4,FALSE)</f>
        <v>West</v>
      </c>
      <c r="BR160" s="4" t="str">
        <f>VLOOKUP(C160,Census_Bureau_Regions_and_Divis!$A$1:$E$52,5,FALSE)</f>
        <v>Pacific</v>
      </c>
      <c r="BS160" s="8"/>
    </row>
    <row r="161" spans="1:71" x14ac:dyDescent="0.35">
      <c r="A161" s="4">
        <v>568</v>
      </c>
      <c r="B161" s="4" t="s">
        <v>1866</v>
      </c>
      <c r="C161" s="4" t="s">
        <v>1170</v>
      </c>
      <c r="D161" s="4" t="s">
        <v>2163</v>
      </c>
      <c r="E161" s="4" t="s">
        <v>1172</v>
      </c>
      <c r="F161" s="4">
        <v>78073</v>
      </c>
      <c r="G161" s="4" t="s">
        <v>2164</v>
      </c>
      <c r="H161" s="4" t="s">
        <v>2165</v>
      </c>
      <c r="I161" s="4">
        <v>29.279543</v>
      </c>
      <c r="J161" s="4">
        <v>-98.669314</v>
      </c>
      <c r="K161" s="4">
        <v>64</v>
      </c>
      <c r="L161" s="4">
        <v>8</v>
      </c>
      <c r="M161" s="4">
        <v>8</v>
      </c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>
        <v>7</v>
      </c>
      <c r="Z161" s="4"/>
      <c r="AA161" s="4"/>
      <c r="AB161" s="4"/>
      <c r="AC161" s="4"/>
      <c r="AD161" s="4"/>
      <c r="AE161" s="4" t="s">
        <v>1870</v>
      </c>
      <c r="AF161" s="4" t="s">
        <v>1946</v>
      </c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 t="s">
        <v>1169</v>
      </c>
      <c r="BA161" s="4">
        <v>250804252.40000001</v>
      </c>
      <c r="BB161" s="4">
        <v>98.281896000000003</v>
      </c>
      <c r="BC161" s="4" t="s">
        <v>1608</v>
      </c>
      <c r="BD161" s="4">
        <v>96.456693000000001</v>
      </c>
      <c r="BE161" s="4">
        <v>2007298</v>
      </c>
      <c r="BF161" s="5" t="s">
        <v>1765</v>
      </c>
      <c r="BG161" s="4">
        <v>77862185</v>
      </c>
      <c r="BH161" s="4">
        <v>1268.7540100000001</v>
      </c>
      <c r="BI161" s="4">
        <v>48</v>
      </c>
      <c r="BJ161" s="4">
        <v>29</v>
      </c>
      <c r="BK161" s="4">
        <v>48029</v>
      </c>
      <c r="BL161" s="4">
        <v>327</v>
      </c>
      <c r="BM161" s="4"/>
      <c r="BN161" s="4"/>
      <c r="BO161" s="4"/>
      <c r="BP161" s="4"/>
      <c r="BQ161" s="4" t="str">
        <f>VLOOKUP(C161,Census_Bureau_Regions_and_Divis!$A$1:$E$52,4,FALSE)</f>
        <v>South</v>
      </c>
      <c r="BR161" s="4" t="str">
        <f>VLOOKUP(C161,Census_Bureau_Regions_and_Divis!$A$1:$E$52,5,FALSE)</f>
        <v>West South Central</v>
      </c>
      <c r="BS161" s="8"/>
    </row>
    <row r="162" spans="1:71" x14ac:dyDescent="0.35">
      <c r="A162" s="4">
        <v>513</v>
      </c>
      <c r="B162" s="4" t="s">
        <v>2166</v>
      </c>
      <c r="C162" s="4" t="s">
        <v>1161</v>
      </c>
      <c r="D162" s="4" t="s">
        <v>2167</v>
      </c>
      <c r="E162" s="4" t="s">
        <v>1163</v>
      </c>
      <c r="F162" s="4">
        <v>89019</v>
      </c>
      <c r="G162" s="4" t="s">
        <v>2168</v>
      </c>
      <c r="H162" s="4" t="s">
        <v>2169</v>
      </c>
      <c r="I162" s="4">
        <v>35.609695000000002</v>
      </c>
      <c r="J162" s="4">
        <v>-115.391695</v>
      </c>
      <c r="K162" s="4">
        <v>125</v>
      </c>
      <c r="L162" s="4">
        <v>10</v>
      </c>
      <c r="M162" s="4">
        <v>10</v>
      </c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 t="s">
        <v>1607</v>
      </c>
      <c r="Z162" s="4"/>
      <c r="AA162" s="4"/>
      <c r="AB162" s="4"/>
      <c r="AC162" s="4"/>
      <c r="AD162" s="4"/>
      <c r="AE162" s="4" t="s">
        <v>1870</v>
      </c>
      <c r="AF162" s="4" t="s">
        <v>1607</v>
      </c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 t="s">
        <v>1160</v>
      </c>
      <c r="BA162" s="4">
        <v>439629071.19999999</v>
      </c>
      <c r="BB162" s="4">
        <v>99.300032000000002</v>
      </c>
      <c r="BC162" s="4" t="s">
        <v>1608</v>
      </c>
      <c r="BD162" s="4">
        <v>100</v>
      </c>
      <c r="BE162" s="4">
        <v>2260510</v>
      </c>
      <c r="BF162" s="5" t="s">
        <v>1656</v>
      </c>
      <c r="BG162" s="4">
        <v>14510536</v>
      </c>
      <c r="BH162" s="4">
        <v>8142.3001350000004</v>
      </c>
      <c r="BI162" s="4">
        <v>32</v>
      </c>
      <c r="BJ162" s="4">
        <v>3</v>
      </c>
      <c r="BK162" s="4">
        <v>32003</v>
      </c>
      <c r="BL162" s="4">
        <v>315</v>
      </c>
      <c r="BM162" s="4"/>
      <c r="BN162" s="4"/>
      <c r="BO162" s="4"/>
      <c r="BP162" s="4"/>
      <c r="BQ162" s="4" t="str">
        <f>VLOOKUP(C162,Census_Bureau_Regions_and_Divis!$A$1:$E$52,4,FALSE)</f>
        <v>West</v>
      </c>
      <c r="BR162" s="4" t="str">
        <f>VLOOKUP(C162,Census_Bureau_Regions_and_Divis!$A$1:$E$52,5,FALSE)</f>
        <v>Mountain</v>
      </c>
      <c r="BS162" s="8"/>
    </row>
    <row r="163" spans="1:71" x14ac:dyDescent="0.35">
      <c r="A163" s="4">
        <v>493</v>
      </c>
      <c r="B163" s="4" t="s">
        <v>1917</v>
      </c>
      <c r="C163" s="4" t="s">
        <v>1209</v>
      </c>
      <c r="D163" s="4" t="s">
        <v>1867</v>
      </c>
      <c r="E163" s="4" t="s">
        <v>1379</v>
      </c>
      <c r="F163" s="4">
        <v>29477</v>
      </c>
      <c r="G163" s="4" t="s">
        <v>2170</v>
      </c>
      <c r="H163" s="4" t="s">
        <v>2171</v>
      </c>
      <c r="I163" s="4">
        <v>33.193531999999998</v>
      </c>
      <c r="J163" s="4">
        <v>-80.602151000000006</v>
      </c>
      <c r="K163" s="4">
        <v>118</v>
      </c>
      <c r="L163" s="4">
        <v>8</v>
      </c>
      <c r="M163" s="4">
        <v>8</v>
      </c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>
        <v>8</v>
      </c>
      <c r="Z163" s="4"/>
      <c r="AA163" s="4"/>
      <c r="AB163" s="4"/>
      <c r="AC163" s="4"/>
      <c r="AD163" s="4"/>
      <c r="AE163" s="4" t="s">
        <v>1870</v>
      </c>
      <c r="AF163" s="4" t="s">
        <v>2172</v>
      </c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 t="s">
        <v>1378</v>
      </c>
      <c r="BA163" s="4">
        <v>175448827.59999999</v>
      </c>
      <c r="BB163" s="4">
        <v>97.295576999999994</v>
      </c>
      <c r="BC163" s="4" t="s">
        <v>1608</v>
      </c>
      <c r="BD163" s="4">
        <v>91.304348000000005</v>
      </c>
      <c r="BE163" s="4">
        <v>161445</v>
      </c>
      <c r="BF163" s="4">
        <v>26710859522</v>
      </c>
      <c r="BG163" s="4">
        <v>45814409</v>
      </c>
      <c r="BH163" s="4">
        <v>576.94993199999999</v>
      </c>
      <c r="BI163" s="4">
        <v>45</v>
      </c>
      <c r="BJ163" s="4">
        <v>35</v>
      </c>
      <c r="BK163" s="4">
        <v>45035</v>
      </c>
      <c r="BL163" s="4">
        <v>302</v>
      </c>
      <c r="BM163" s="4"/>
      <c r="BN163" s="4"/>
      <c r="BO163" s="4"/>
      <c r="BP163" s="4"/>
      <c r="BQ163" s="4" t="str">
        <f>VLOOKUP(C163,Census_Bureau_Regions_and_Divis!$A$1:$E$52,4,FALSE)</f>
        <v>South</v>
      </c>
      <c r="BR163" s="4" t="str">
        <f>VLOOKUP(C163,Census_Bureau_Regions_and_Divis!$A$1:$E$52,5,FALSE)</f>
        <v>South Atlantic</v>
      </c>
      <c r="BS163" s="8"/>
    </row>
    <row r="164" spans="1:71" x14ac:dyDescent="0.35">
      <c r="A164" s="4">
        <v>477</v>
      </c>
      <c r="B164" s="4" t="s">
        <v>1917</v>
      </c>
      <c r="C164" s="4" t="s">
        <v>1170</v>
      </c>
      <c r="D164" s="4" t="s">
        <v>1739</v>
      </c>
      <c r="E164" s="4" t="s">
        <v>1399</v>
      </c>
      <c r="F164" s="4">
        <v>75409</v>
      </c>
      <c r="G164" s="4" t="s">
        <v>2173</v>
      </c>
      <c r="H164" s="4" t="s">
        <v>2174</v>
      </c>
      <c r="I164" s="4">
        <v>33.344771999999999</v>
      </c>
      <c r="J164" s="4">
        <v>-96.588958000000005</v>
      </c>
      <c r="K164" s="4">
        <v>110</v>
      </c>
      <c r="L164" s="4">
        <v>8</v>
      </c>
      <c r="M164" s="4">
        <v>8</v>
      </c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>
        <v>8</v>
      </c>
      <c r="Z164" s="4"/>
      <c r="AA164" s="4"/>
      <c r="AB164" s="4"/>
      <c r="AC164" s="4"/>
      <c r="AD164" s="4"/>
      <c r="AE164" s="4" t="s">
        <v>1870</v>
      </c>
      <c r="AF164" s="4" t="s">
        <v>1607</v>
      </c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 t="s">
        <v>1398</v>
      </c>
      <c r="BA164" s="4">
        <v>425035543</v>
      </c>
      <c r="BB164" s="4">
        <v>99.268214999999998</v>
      </c>
      <c r="BC164" s="4" t="s">
        <v>1608</v>
      </c>
      <c r="BD164" s="4">
        <v>99.212598</v>
      </c>
      <c r="BE164" s="4">
        <v>1063649</v>
      </c>
      <c r="BF164" s="5" t="s">
        <v>1743</v>
      </c>
      <c r="BG164" s="4">
        <v>76652824</v>
      </c>
      <c r="BH164" s="4">
        <v>894.81205</v>
      </c>
      <c r="BI164" s="4">
        <v>48</v>
      </c>
      <c r="BJ164" s="4">
        <v>85</v>
      </c>
      <c r="BK164" s="4">
        <v>48085</v>
      </c>
      <c r="BL164" s="4">
        <v>290</v>
      </c>
      <c r="BM164" s="4"/>
      <c r="BN164" s="4"/>
      <c r="BO164" s="4"/>
      <c r="BP164" s="4"/>
      <c r="BQ164" s="4" t="str">
        <f>VLOOKUP(C164,Census_Bureau_Regions_and_Divis!$A$1:$E$52,4,FALSE)</f>
        <v>South</v>
      </c>
      <c r="BR164" s="4" t="str">
        <f>VLOOKUP(C164,Census_Bureau_Regions_and_Divis!$A$1:$E$52,5,FALSE)</f>
        <v>West South Central</v>
      </c>
      <c r="BS164" s="8"/>
    </row>
    <row r="165" spans="1:71" x14ac:dyDescent="0.35">
      <c r="A165" s="4">
        <v>472</v>
      </c>
      <c r="B165" s="4" t="s">
        <v>1866</v>
      </c>
      <c r="C165" s="4" t="s">
        <v>1170</v>
      </c>
      <c r="D165" s="4" t="s">
        <v>2175</v>
      </c>
      <c r="E165" s="4" t="s">
        <v>1362</v>
      </c>
      <c r="F165" s="4">
        <v>77417</v>
      </c>
      <c r="G165" s="4" t="s">
        <v>2176</v>
      </c>
      <c r="H165" s="4" t="s">
        <v>2177</v>
      </c>
      <c r="I165" s="4">
        <v>29.494616000000001</v>
      </c>
      <c r="J165" s="4">
        <v>-95.911803000000006</v>
      </c>
      <c r="K165" s="4">
        <v>56</v>
      </c>
      <c r="L165" s="4">
        <v>8</v>
      </c>
      <c r="M165" s="4">
        <v>7</v>
      </c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>
        <v>7</v>
      </c>
      <c r="Z165" s="4"/>
      <c r="AA165" s="4"/>
      <c r="AB165" s="4"/>
      <c r="AC165" s="4"/>
      <c r="AD165" s="4"/>
      <c r="AE165" s="4" t="s">
        <v>1870</v>
      </c>
      <c r="AF165" s="4" t="s">
        <v>2019</v>
      </c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 t="s">
        <v>1361</v>
      </c>
      <c r="BA165" s="4">
        <v>355439502.30000001</v>
      </c>
      <c r="BB165" s="4">
        <v>99.077314999999999</v>
      </c>
      <c r="BC165" s="4" t="s">
        <v>1608</v>
      </c>
      <c r="BD165" s="4">
        <v>98.031496000000004</v>
      </c>
      <c r="BE165" s="4">
        <v>822581</v>
      </c>
      <c r="BF165" s="5" t="s">
        <v>2178</v>
      </c>
      <c r="BG165" s="4">
        <v>97539395</v>
      </c>
      <c r="BH165" s="4">
        <v>894.18713000000002</v>
      </c>
      <c r="BI165" s="4">
        <v>48</v>
      </c>
      <c r="BJ165" s="4">
        <v>157</v>
      </c>
      <c r="BK165" s="4">
        <v>48157</v>
      </c>
      <c r="BL165" s="4">
        <v>285</v>
      </c>
      <c r="BM165" s="4"/>
      <c r="BN165" s="4"/>
      <c r="BO165" s="4"/>
      <c r="BP165" s="4"/>
      <c r="BQ165" s="4" t="str">
        <f>VLOOKUP(C165,Census_Bureau_Regions_and_Divis!$A$1:$E$52,4,FALSE)</f>
        <v>South</v>
      </c>
      <c r="BR165" s="4" t="str">
        <f>VLOOKUP(C165,Census_Bureau_Regions_and_Divis!$A$1:$E$52,5,FALSE)</f>
        <v>West South Central</v>
      </c>
      <c r="BS165" s="8"/>
    </row>
    <row r="166" spans="1:71" x14ac:dyDescent="0.35">
      <c r="A166" s="4">
        <v>471</v>
      </c>
      <c r="B166" s="4" t="s">
        <v>1866</v>
      </c>
      <c r="C166" s="4" t="s">
        <v>1150</v>
      </c>
      <c r="D166" s="4" t="s">
        <v>2179</v>
      </c>
      <c r="E166" s="4" t="s">
        <v>1326</v>
      </c>
      <c r="F166" s="4">
        <v>33845</v>
      </c>
      <c r="G166" s="4" t="s">
        <v>2180</v>
      </c>
      <c r="H166" s="4" t="s">
        <v>2181</v>
      </c>
      <c r="I166" s="4">
        <v>28.118172999999999</v>
      </c>
      <c r="J166" s="4">
        <v>-81.638422000000006</v>
      </c>
      <c r="K166" s="4">
        <v>76</v>
      </c>
      <c r="L166" s="4">
        <v>7</v>
      </c>
      <c r="M166" s="4">
        <v>7</v>
      </c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>
        <v>7</v>
      </c>
      <c r="Z166" s="4"/>
      <c r="AA166" s="4"/>
      <c r="AB166" s="4"/>
      <c r="AC166" s="4"/>
      <c r="AD166" s="4"/>
      <c r="AE166" s="4" t="s">
        <v>1870</v>
      </c>
      <c r="AF166" s="4" t="s">
        <v>2182</v>
      </c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 t="s">
        <v>1325</v>
      </c>
      <c r="BA166" s="4">
        <v>230155586.80000001</v>
      </c>
      <c r="BB166" s="4">
        <v>98.027361999999997</v>
      </c>
      <c r="BC166" s="4" t="s">
        <v>1608</v>
      </c>
      <c r="BD166" s="4">
        <v>80.597014999999999</v>
      </c>
      <c r="BE166" s="4">
        <v>721918</v>
      </c>
      <c r="BF166" s="5" t="s">
        <v>1837</v>
      </c>
      <c r="BG166" s="4">
        <v>341471673</v>
      </c>
      <c r="BH166" s="4">
        <v>2030.70802</v>
      </c>
      <c r="BI166" s="4">
        <v>12</v>
      </c>
      <c r="BJ166" s="4">
        <v>105</v>
      </c>
      <c r="BK166" s="4">
        <v>12105</v>
      </c>
      <c r="BL166" s="4">
        <v>284</v>
      </c>
      <c r="BM166" s="4"/>
      <c r="BN166" s="4"/>
      <c r="BO166" s="4"/>
      <c r="BP166" s="4"/>
      <c r="BQ166" s="4" t="str">
        <f>VLOOKUP(C166,Census_Bureau_Regions_and_Divis!$A$1:$E$52,4,FALSE)</f>
        <v>South</v>
      </c>
      <c r="BR166" s="4" t="str">
        <f>VLOOKUP(C166,Census_Bureau_Regions_and_Divis!$A$1:$E$52,5,FALSE)</f>
        <v>South Atlantic</v>
      </c>
      <c r="BS166" s="8"/>
    </row>
    <row r="167" spans="1:71" x14ac:dyDescent="0.35">
      <c r="A167" s="4">
        <v>467</v>
      </c>
      <c r="B167" s="4" t="s">
        <v>1866</v>
      </c>
      <c r="C167" s="4" t="s">
        <v>1170</v>
      </c>
      <c r="D167" s="4" t="s">
        <v>1762</v>
      </c>
      <c r="E167" s="4" t="s">
        <v>1172</v>
      </c>
      <c r="F167" s="4">
        <v>78264</v>
      </c>
      <c r="G167" s="4" t="s">
        <v>2183</v>
      </c>
      <c r="H167" s="4" t="s">
        <v>2184</v>
      </c>
      <c r="I167" s="4">
        <v>29.220032</v>
      </c>
      <c r="J167" s="4">
        <v>-98.415081999999998</v>
      </c>
      <c r="K167" s="4">
        <v>88</v>
      </c>
      <c r="L167" s="4">
        <v>8</v>
      </c>
      <c r="M167" s="4">
        <v>8</v>
      </c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>
        <v>7</v>
      </c>
      <c r="Z167" s="4"/>
      <c r="AA167" s="4"/>
      <c r="AB167" s="4"/>
      <c r="AC167" s="4"/>
      <c r="AD167" s="4"/>
      <c r="AE167" s="4" t="s">
        <v>1870</v>
      </c>
      <c r="AF167" s="4" t="s">
        <v>1946</v>
      </c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 t="s">
        <v>1169</v>
      </c>
      <c r="BA167" s="4">
        <v>250804252.40000001</v>
      </c>
      <c r="BB167" s="4">
        <v>98.281896000000003</v>
      </c>
      <c r="BC167" s="4" t="s">
        <v>1608</v>
      </c>
      <c r="BD167" s="4">
        <v>96.456693000000001</v>
      </c>
      <c r="BE167" s="4">
        <v>2007298</v>
      </c>
      <c r="BF167" s="5" t="s">
        <v>1765</v>
      </c>
      <c r="BG167" s="4">
        <v>77862185</v>
      </c>
      <c r="BH167" s="4">
        <v>1268.7540100000001</v>
      </c>
      <c r="BI167" s="4">
        <v>48</v>
      </c>
      <c r="BJ167" s="4">
        <v>29</v>
      </c>
      <c r="BK167" s="4">
        <v>48029</v>
      </c>
      <c r="BL167" s="4">
        <v>280</v>
      </c>
      <c r="BM167" s="4"/>
      <c r="BN167" s="4"/>
      <c r="BO167" s="4"/>
      <c r="BP167" s="4"/>
      <c r="BQ167" s="4" t="str">
        <f>VLOOKUP(C167,Census_Bureau_Regions_and_Divis!$A$1:$E$52,4,FALSE)</f>
        <v>South</v>
      </c>
      <c r="BR167" s="4" t="str">
        <f>VLOOKUP(C167,Census_Bureau_Regions_and_Divis!$A$1:$E$52,5,FALSE)</f>
        <v>West South Central</v>
      </c>
      <c r="BS167" s="8"/>
    </row>
    <row r="168" spans="1:71" x14ac:dyDescent="0.35">
      <c r="A168" s="4">
        <v>459</v>
      </c>
      <c r="B168" s="4" t="s">
        <v>1866</v>
      </c>
      <c r="C168" s="4" t="s">
        <v>1190</v>
      </c>
      <c r="D168" s="4" t="s">
        <v>2185</v>
      </c>
      <c r="E168" s="4" t="s">
        <v>1192</v>
      </c>
      <c r="F168" s="4">
        <v>85323</v>
      </c>
      <c r="G168" s="4" t="s">
        <v>2186</v>
      </c>
      <c r="H168" s="4" t="s">
        <v>2187</v>
      </c>
      <c r="I168" s="4">
        <v>33.455494000000002</v>
      </c>
      <c r="J168" s="4">
        <v>-112.272825</v>
      </c>
      <c r="K168" s="4">
        <v>170</v>
      </c>
      <c r="L168" s="4">
        <v>9</v>
      </c>
      <c r="M168" s="4">
        <v>9</v>
      </c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>
        <v>13</v>
      </c>
      <c r="Z168" s="4"/>
      <c r="AA168" s="4"/>
      <c r="AB168" s="4"/>
      <c r="AC168" s="4"/>
      <c r="AD168" s="4"/>
      <c r="AE168" s="4" t="s">
        <v>1870</v>
      </c>
      <c r="AF168" s="4" t="s">
        <v>2188</v>
      </c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 t="s">
        <v>1189</v>
      </c>
      <c r="BA168" s="4">
        <v>181115759.30000001</v>
      </c>
      <c r="BB168" s="4">
        <v>97.327393999999998</v>
      </c>
      <c r="BC168" s="4" t="s">
        <v>1608</v>
      </c>
      <c r="BD168" s="4">
        <v>100</v>
      </c>
      <c r="BE168" s="4">
        <v>4418836</v>
      </c>
      <c r="BF168" s="5" t="s">
        <v>1693</v>
      </c>
      <c r="BG168" s="4">
        <v>1386839832</v>
      </c>
      <c r="BH168" s="4">
        <v>9319.1417529999999</v>
      </c>
      <c r="BI168" s="4">
        <v>4</v>
      </c>
      <c r="BJ168" s="4">
        <v>13</v>
      </c>
      <c r="BK168" s="4">
        <v>4013</v>
      </c>
      <c r="BL168" s="4">
        <v>276</v>
      </c>
      <c r="BM168" s="4"/>
      <c r="BN168" s="4"/>
      <c r="BO168" s="4"/>
      <c r="BP168" s="4"/>
      <c r="BQ168" s="4" t="str">
        <f>VLOOKUP(C168,Census_Bureau_Regions_and_Divis!$A$1:$E$52,4,FALSE)</f>
        <v>West</v>
      </c>
      <c r="BR168" s="4" t="str">
        <f>VLOOKUP(C168,Census_Bureau_Regions_and_Divis!$A$1:$E$52,5,FALSE)</f>
        <v>Mountain</v>
      </c>
      <c r="BS168" s="8"/>
    </row>
    <row r="169" spans="1:71" x14ac:dyDescent="0.35">
      <c r="A169" s="4">
        <v>434</v>
      </c>
      <c r="B169" s="4" t="s">
        <v>1866</v>
      </c>
      <c r="C169" s="4" t="s">
        <v>1170</v>
      </c>
      <c r="D169" s="4" t="s">
        <v>1744</v>
      </c>
      <c r="E169" s="4" t="s">
        <v>1301</v>
      </c>
      <c r="F169" s="4">
        <v>76177</v>
      </c>
      <c r="G169" s="4" t="s">
        <v>2189</v>
      </c>
      <c r="H169" s="4" t="s">
        <v>2190</v>
      </c>
      <c r="I169" s="4">
        <v>32.957734000000002</v>
      </c>
      <c r="J169" s="4">
        <v>-97.306776999999997</v>
      </c>
      <c r="K169" s="4">
        <v>236</v>
      </c>
      <c r="L169" s="4">
        <v>9</v>
      </c>
      <c r="M169" s="4">
        <v>8</v>
      </c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>
        <v>12</v>
      </c>
      <c r="Z169" s="4"/>
      <c r="AA169" s="4"/>
      <c r="AB169" s="4"/>
      <c r="AC169" s="4"/>
      <c r="AD169" s="4"/>
      <c r="AE169" s="4" t="s">
        <v>1870</v>
      </c>
      <c r="AF169" s="4" t="s">
        <v>2191</v>
      </c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 t="s">
        <v>1300</v>
      </c>
      <c r="BA169" s="4">
        <v>325819213.60000002</v>
      </c>
      <c r="BB169" s="4">
        <v>98.822781000000006</v>
      </c>
      <c r="BC169" s="4" t="s">
        <v>1608</v>
      </c>
      <c r="BD169" s="4">
        <v>97.637794999999997</v>
      </c>
      <c r="BE169" s="4">
        <v>2106939</v>
      </c>
      <c r="BF169" s="5" t="s">
        <v>1747</v>
      </c>
      <c r="BG169" s="4">
        <v>33713588</v>
      </c>
      <c r="BH169" s="4">
        <v>912.93575099999998</v>
      </c>
      <c r="BI169" s="4">
        <v>48</v>
      </c>
      <c r="BJ169" s="4">
        <v>439</v>
      </c>
      <c r="BK169" s="4">
        <v>48439</v>
      </c>
      <c r="BL169" s="4">
        <v>255</v>
      </c>
      <c r="BM169" s="4"/>
      <c r="BN169" s="4"/>
      <c r="BO169" s="4"/>
      <c r="BP169" s="4"/>
      <c r="BQ169" s="4" t="str">
        <f>VLOOKUP(C169,Census_Bureau_Regions_and_Divis!$A$1:$E$52,4,FALSE)</f>
        <v>South</v>
      </c>
      <c r="BR169" s="4" t="str">
        <f>VLOOKUP(C169,Census_Bureau_Regions_and_Divis!$A$1:$E$52,5,FALSE)</f>
        <v>West South Central</v>
      </c>
      <c r="BS169" s="8"/>
    </row>
    <row r="170" spans="1:71" x14ac:dyDescent="0.35">
      <c r="A170" s="4">
        <v>433</v>
      </c>
      <c r="B170" s="4" t="s">
        <v>1866</v>
      </c>
      <c r="C170" s="4" t="s">
        <v>1170</v>
      </c>
      <c r="D170" s="4" t="s">
        <v>1230</v>
      </c>
      <c r="E170" s="4" t="s">
        <v>1230</v>
      </c>
      <c r="F170" s="4">
        <v>75241</v>
      </c>
      <c r="G170" s="4" t="s">
        <v>2192</v>
      </c>
      <c r="H170" s="4" t="s">
        <v>2193</v>
      </c>
      <c r="I170" s="4">
        <v>32.642029000000001</v>
      </c>
      <c r="J170" s="4">
        <v>-96.780882000000005</v>
      </c>
      <c r="K170" s="4">
        <v>150</v>
      </c>
      <c r="L170" s="4">
        <v>10</v>
      </c>
      <c r="M170" s="4">
        <v>10</v>
      </c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>
        <v>11</v>
      </c>
      <c r="Z170" s="4"/>
      <c r="AA170" s="4"/>
      <c r="AB170" s="4"/>
      <c r="AC170" s="4"/>
      <c r="AD170" s="4"/>
      <c r="AE170" s="4" t="s">
        <v>1870</v>
      </c>
      <c r="AF170" s="4" t="s">
        <v>2194</v>
      </c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 t="s">
        <v>1229</v>
      </c>
      <c r="BA170" s="4">
        <v>378068717.60000002</v>
      </c>
      <c r="BB170" s="4">
        <v>99.140947999999995</v>
      </c>
      <c r="BC170" s="4" t="s">
        <v>1608</v>
      </c>
      <c r="BD170" s="4">
        <v>98.818898000000004</v>
      </c>
      <c r="BE170" s="4">
        <v>2607218</v>
      </c>
      <c r="BF170" s="5" t="s">
        <v>1750</v>
      </c>
      <c r="BG170" s="4">
        <v>34164344</v>
      </c>
      <c r="BH170" s="4">
        <v>917.70882600000004</v>
      </c>
      <c r="BI170" s="4">
        <v>48</v>
      </c>
      <c r="BJ170" s="4">
        <v>113</v>
      </c>
      <c r="BK170" s="4">
        <v>48113</v>
      </c>
      <c r="BL170" s="4">
        <v>254</v>
      </c>
      <c r="BM170" s="4"/>
      <c r="BN170" s="4"/>
      <c r="BO170" s="4"/>
      <c r="BP170" s="4"/>
      <c r="BQ170" s="4" t="str">
        <f>VLOOKUP(C170,Census_Bureau_Regions_and_Divis!$A$1:$E$52,4,FALSE)</f>
        <v>South</v>
      </c>
      <c r="BR170" s="4" t="str">
        <f>VLOOKUP(C170,Census_Bureau_Regions_and_Divis!$A$1:$E$52,5,FALSE)</f>
        <v>West South Central</v>
      </c>
      <c r="BS170" s="8"/>
    </row>
    <row r="171" spans="1:71" x14ac:dyDescent="0.35">
      <c r="A171" s="4">
        <v>431</v>
      </c>
      <c r="B171" s="4" t="s">
        <v>1866</v>
      </c>
      <c r="C171" s="4" t="s">
        <v>1170</v>
      </c>
      <c r="D171" s="4" t="s">
        <v>1323</v>
      </c>
      <c r="E171" s="4" t="s">
        <v>1323</v>
      </c>
      <c r="F171" s="4">
        <v>77630</v>
      </c>
      <c r="G171" s="4" t="s">
        <v>2195</v>
      </c>
      <c r="H171" s="4" t="s">
        <v>2196</v>
      </c>
      <c r="I171" s="4">
        <v>30.112463999999999</v>
      </c>
      <c r="J171" s="4">
        <v>-93.821771999999996</v>
      </c>
      <c r="K171" s="4">
        <v>114</v>
      </c>
      <c r="L171" s="4">
        <v>7</v>
      </c>
      <c r="M171" s="4">
        <v>7</v>
      </c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>
        <v>6</v>
      </c>
      <c r="Z171" s="4"/>
      <c r="AA171" s="4"/>
      <c r="AB171" s="4"/>
      <c r="AC171" s="4"/>
      <c r="AD171" s="4"/>
      <c r="AE171" s="4" t="s">
        <v>1870</v>
      </c>
      <c r="AF171" s="4" t="s">
        <v>2197</v>
      </c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 t="s">
        <v>1322</v>
      </c>
      <c r="BA171" s="4">
        <v>144023864.5</v>
      </c>
      <c r="BB171" s="4">
        <v>96.563793000000004</v>
      </c>
      <c r="BC171" s="4" t="s">
        <v>1608</v>
      </c>
      <c r="BD171" s="4">
        <v>94.094487999999998</v>
      </c>
      <c r="BE171" s="4">
        <v>84645</v>
      </c>
      <c r="BF171" s="4">
        <v>14771272136</v>
      </c>
      <c r="BG171" s="4">
        <v>5703462</v>
      </c>
      <c r="BH171" s="4">
        <v>383.36122599999999</v>
      </c>
      <c r="BI171" s="4">
        <v>48</v>
      </c>
      <c r="BJ171" s="4">
        <v>361</v>
      </c>
      <c r="BK171" s="4">
        <v>48361</v>
      </c>
      <c r="BL171" s="4">
        <v>252</v>
      </c>
      <c r="BM171" s="4"/>
      <c r="BN171" s="4"/>
      <c r="BO171" s="4"/>
      <c r="BP171" s="4"/>
      <c r="BQ171" s="4" t="str">
        <f>VLOOKUP(C171,Census_Bureau_Regions_and_Divis!$A$1:$E$52,4,FALSE)</f>
        <v>South</v>
      </c>
      <c r="BR171" s="4" t="str">
        <f>VLOOKUP(C171,Census_Bureau_Regions_and_Divis!$A$1:$E$52,5,FALSE)</f>
        <v>West South Central</v>
      </c>
      <c r="BS171" s="8"/>
    </row>
    <row r="172" spans="1:71" x14ac:dyDescent="0.35">
      <c r="A172" s="4">
        <v>424</v>
      </c>
      <c r="B172" s="4" t="s">
        <v>1866</v>
      </c>
      <c r="C172" s="4" t="s">
        <v>1150</v>
      </c>
      <c r="D172" s="4" t="s">
        <v>1822</v>
      </c>
      <c r="E172" s="4" t="s">
        <v>1152</v>
      </c>
      <c r="F172" s="4">
        <v>34482</v>
      </c>
      <c r="G172" s="4" t="s">
        <v>2198</v>
      </c>
      <c r="H172" s="4" t="s">
        <v>2199</v>
      </c>
      <c r="I172" s="4">
        <v>29.265830000000001</v>
      </c>
      <c r="J172" s="4">
        <v>-82.188903999999994</v>
      </c>
      <c r="K172" s="4">
        <v>125</v>
      </c>
      <c r="L172" s="4">
        <v>9</v>
      </c>
      <c r="M172" s="4">
        <v>9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>
        <v>5</v>
      </c>
      <c r="Z172" s="4"/>
      <c r="AA172" s="4"/>
      <c r="AB172" s="4"/>
      <c r="AC172" s="4"/>
      <c r="AD172" s="4"/>
      <c r="AE172" s="4" t="s">
        <v>1870</v>
      </c>
      <c r="AF172" s="4" t="s">
        <v>1988</v>
      </c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 t="s">
        <v>1149</v>
      </c>
      <c r="BA172" s="4">
        <v>133438067.59999999</v>
      </c>
      <c r="BB172" s="4">
        <v>96.245625000000004</v>
      </c>
      <c r="BC172" s="4" t="s">
        <v>1608</v>
      </c>
      <c r="BD172" s="4">
        <v>67.164179000000004</v>
      </c>
      <c r="BE172" s="4">
        <v>375566</v>
      </c>
      <c r="BF172" s="4">
        <v>56232557503</v>
      </c>
      <c r="BG172" s="4">
        <v>166815176</v>
      </c>
      <c r="BH172" s="4">
        <v>1679.4475540000001</v>
      </c>
      <c r="BI172" s="4">
        <v>12</v>
      </c>
      <c r="BJ172" s="4">
        <v>83</v>
      </c>
      <c r="BK172" s="4">
        <v>12083</v>
      </c>
      <c r="BL172" s="4">
        <v>247</v>
      </c>
      <c r="BM172" s="4"/>
      <c r="BN172" s="4"/>
      <c r="BO172" s="4"/>
      <c r="BP172" s="4"/>
      <c r="BQ172" s="4" t="str">
        <f>VLOOKUP(C172,Census_Bureau_Regions_and_Divis!$A$1:$E$52,4,FALSE)</f>
        <v>South</v>
      </c>
      <c r="BR172" s="4" t="str">
        <f>VLOOKUP(C172,Census_Bureau_Regions_and_Divis!$A$1:$E$52,5,FALSE)</f>
        <v>South Atlantic</v>
      </c>
      <c r="BS172" s="8"/>
    </row>
    <row r="173" spans="1:71" x14ac:dyDescent="0.35">
      <c r="A173" s="4">
        <v>386</v>
      </c>
      <c r="B173" s="4" t="s">
        <v>1866</v>
      </c>
      <c r="C173" s="4" t="s">
        <v>1223</v>
      </c>
      <c r="D173" s="4" t="s">
        <v>2200</v>
      </c>
      <c r="E173" s="4" t="s">
        <v>1152</v>
      </c>
      <c r="F173" s="4">
        <v>97305</v>
      </c>
      <c r="G173" s="4" t="s">
        <v>2201</v>
      </c>
      <c r="H173" s="4" t="s">
        <v>2202</v>
      </c>
      <c r="I173" s="4">
        <v>45.048383000000001</v>
      </c>
      <c r="J173" s="4">
        <v>-122.975206</v>
      </c>
      <c r="K173" s="4">
        <v>88</v>
      </c>
      <c r="L173" s="4">
        <v>8</v>
      </c>
      <c r="M173" s="4">
        <v>8</v>
      </c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>
        <v>7</v>
      </c>
      <c r="Z173" s="4"/>
      <c r="AA173" s="4"/>
      <c r="AB173" s="4"/>
      <c r="AC173" s="4"/>
      <c r="AD173" s="4"/>
      <c r="AE173" s="4" t="s">
        <v>1870</v>
      </c>
      <c r="AF173" s="4" t="s">
        <v>2203</v>
      </c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 t="s">
        <v>1222</v>
      </c>
      <c r="BA173" s="4">
        <v>152180342.09999999</v>
      </c>
      <c r="BB173" s="4">
        <v>96.754693000000003</v>
      </c>
      <c r="BC173" s="4" t="s">
        <v>1608</v>
      </c>
      <c r="BD173" s="4">
        <v>91.666667000000004</v>
      </c>
      <c r="BE173" s="4">
        <v>344064</v>
      </c>
      <c r="BF173" s="4">
        <v>62809932114</v>
      </c>
      <c r="BG173" s="4">
        <v>804675439</v>
      </c>
      <c r="BH173" s="4">
        <v>1203.3781710000001</v>
      </c>
      <c r="BI173" s="4">
        <v>41</v>
      </c>
      <c r="BJ173" s="4">
        <v>47</v>
      </c>
      <c r="BK173" s="4">
        <v>41047</v>
      </c>
      <c r="BL173" s="4">
        <v>220</v>
      </c>
      <c r="BM173" s="4"/>
      <c r="BN173" s="4"/>
      <c r="BO173" s="4"/>
      <c r="BP173" s="4"/>
      <c r="BQ173" s="4" t="str">
        <f>VLOOKUP(C173,Census_Bureau_Regions_and_Divis!$A$1:$E$52,4,FALSE)</f>
        <v>West</v>
      </c>
      <c r="BR173" s="4" t="str">
        <f>VLOOKUP(C173,Census_Bureau_Regions_and_Divis!$A$1:$E$52,5,FALSE)</f>
        <v>Pacific</v>
      </c>
      <c r="BS173" s="8"/>
    </row>
    <row r="174" spans="1:71" x14ac:dyDescent="0.35">
      <c r="A174" s="4">
        <v>381</v>
      </c>
      <c r="B174" s="4" t="s">
        <v>1866</v>
      </c>
      <c r="C174" s="4" t="s">
        <v>1174</v>
      </c>
      <c r="D174" s="4" t="s">
        <v>2204</v>
      </c>
      <c r="E174" s="4" t="s">
        <v>1182</v>
      </c>
      <c r="F174" s="4">
        <v>92344</v>
      </c>
      <c r="G174" s="4" t="s">
        <v>2205</v>
      </c>
      <c r="H174" s="4" t="s">
        <v>2206</v>
      </c>
      <c r="I174" s="4">
        <v>34.409148000000002</v>
      </c>
      <c r="J174" s="4">
        <v>-117.398565</v>
      </c>
      <c r="K174" s="4">
        <v>217</v>
      </c>
      <c r="L174" s="4">
        <v>8</v>
      </c>
      <c r="M174" s="4">
        <v>8</v>
      </c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>
        <v>10</v>
      </c>
      <c r="Z174" s="4"/>
      <c r="AA174" s="4"/>
      <c r="AB174" s="4"/>
      <c r="AC174" s="4"/>
      <c r="AD174" s="4"/>
      <c r="AE174" s="4" t="s">
        <v>1870</v>
      </c>
      <c r="AF174" s="4" t="s">
        <v>1997</v>
      </c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 t="s">
        <v>1181</v>
      </c>
      <c r="BA174" s="4">
        <v>1523897374</v>
      </c>
      <c r="BB174" s="4">
        <v>99.90455</v>
      </c>
      <c r="BC174" s="4" t="s">
        <v>1670</v>
      </c>
      <c r="BD174" s="4">
        <v>96.551723999999993</v>
      </c>
      <c r="BE174" s="4">
        <v>2179979</v>
      </c>
      <c r="BF174" s="5" t="s">
        <v>1671</v>
      </c>
      <c r="BG174" s="4">
        <v>428886621</v>
      </c>
      <c r="BH174" s="4">
        <v>20308.295399999999</v>
      </c>
      <c r="BI174" s="4">
        <v>6</v>
      </c>
      <c r="BJ174" s="4">
        <v>71</v>
      </c>
      <c r="BK174" s="4">
        <v>6071</v>
      </c>
      <c r="BL174" s="4">
        <v>217</v>
      </c>
      <c r="BM174" s="4"/>
      <c r="BN174" s="4"/>
      <c r="BO174" s="4"/>
      <c r="BP174" s="4"/>
      <c r="BQ174" s="4" t="str">
        <f>VLOOKUP(C174,Census_Bureau_Regions_and_Divis!$A$1:$E$52,4,FALSE)</f>
        <v>West</v>
      </c>
      <c r="BR174" s="4" t="str">
        <f>VLOOKUP(C174,Census_Bureau_Regions_and_Divis!$A$1:$E$52,5,FALSE)</f>
        <v>Pacific</v>
      </c>
      <c r="BS174" s="8"/>
    </row>
    <row r="175" spans="1:71" x14ac:dyDescent="0.35">
      <c r="A175" s="4">
        <v>375</v>
      </c>
      <c r="B175" s="4" t="s">
        <v>1866</v>
      </c>
      <c r="C175" s="4" t="s">
        <v>1170</v>
      </c>
      <c r="D175" s="4" t="s">
        <v>2092</v>
      </c>
      <c r="E175" s="4" t="s">
        <v>1217</v>
      </c>
      <c r="F175" s="4">
        <v>77013</v>
      </c>
      <c r="G175" s="4" t="s">
        <v>2207</v>
      </c>
      <c r="H175" s="4" t="s">
        <v>2208</v>
      </c>
      <c r="I175" s="4">
        <v>29.799918000000002</v>
      </c>
      <c r="J175" s="4">
        <v>-95.267751000000004</v>
      </c>
      <c r="K175" s="4">
        <v>113</v>
      </c>
      <c r="L175" s="4">
        <v>8</v>
      </c>
      <c r="M175" s="4">
        <v>8</v>
      </c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>
        <v>7</v>
      </c>
      <c r="Z175" s="4"/>
      <c r="AA175" s="4"/>
      <c r="AB175" s="4"/>
      <c r="AC175" s="4"/>
      <c r="AD175" s="4"/>
      <c r="AE175" s="4" t="s">
        <v>1870</v>
      </c>
      <c r="AF175" s="4" t="s">
        <v>2209</v>
      </c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 t="s">
        <v>1216</v>
      </c>
      <c r="BA175" s="4">
        <v>2940135130</v>
      </c>
      <c r="BB175" s="4">
        <v>99.968182999999996</v>
      </c>
      <c r="BC175" s="4" t="s">
        <v>1670</v>
      </c>
      <c r="BD175" s="4">
        <v>100</v>
      </c>
      <c r="BE175" s="4">
        <v>4726200</v>
      </c>
      <c r="BF175" s="5" t="s">
        <v>1780</v>
      </c>
      <c r="BG175" s="4">
        <v>58019785</v>
      </c>
      <c r="BH175" s="4">
        <v>1795.344568</v>
      </c>
      <c r="BI175" s="4">
        <v>48</v>
      </c>
      <c r="BJ175" s="4">
        <v>201</v>
      </c>
      <c r="BK175" s="4">
        <v>48201</v>
      </c>
      <c r="BL175" s="4">
        <v>214</v>
      </c>
      <c r="BM175" s="4"/>
      <c r="BN175" s="4"/>
      <c r="BO175" s="4"/>
      <c r="BP175" s="4"/>
      <c r="BQ175" s="4" t="str">
        <f>VLOOKUP(C175,Census_Bureau_Regions_and_Divis!$A$1:$E$52,4,FALSE)</f>
        <v>South</v>
      </c>
      <c r="BR175" s="4" t="str">
        <f>VLOOKUP(C175,Census_Bureau_Regions_and_Divis!$A$1:$E$52,5,FALSE)</f>
        <v>West South Central</v>
      </c>
      <c r="BS175" s="8"/>
    </row>
    <row r="176" spans="1:71" x14ac:dyDescent="0.35">
      <c r="A176" s="4">
        <v>372</v>
      </c>
      <c r="B176" s="4" t="s">
        <v>1866</v>
      </c>
      <c r="C176" s="4" t="s">
        <v>1174</v>
      </c>
      <c r="D176" s="4" t="s">
        <v>2210</v>
      </c>
      <c r="E176" s="4" t="s">
        <v>1176</v>
      </c>
      <c r="F176" s="4">
        <v>91384</v>
      </c>
      <c r="G176" s="4" t="s">
        <v>2211</v>
      </c>
      <c r="H176" s="4" t="s">
        <v>2212</v>
      </c>
      <c r="I176" s="4">
        <v>34.494509000000001</v>
      </c>
      <c r="J176" s="4">
        <v>-118.61934599999999</v>
      </c>
      <c r="K176" s="4">
        <v>54</v>
      </c>
      <c r="L176" s="4">
        <v>8</v>
      </c>
      <c r="M176" s="4">
        <v>8</v>
      </c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>
        <v>7</v>
      </c>
      <c r="Z176" s="4"/>
      <c r="AA176" s="4"/>
      <c r="AB176" s="4"/>
      <c r="AC176" s="4"/>
      <c r="AD176" s="4"/>
      <c r="AE176" s="4" t="s">
        <v>1870</v>
      </c>
      <c r="AF176" s="4" t="s">
        <v>2213</v>
      </c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 t="s">
        <v>1173</v>
      </c>
      <c r="BA176" s="4">
        <v>5326192908</v>
      </c>
      <c r="BB176" s="4">
        <v>100</v>
      </c>
      <c r="BC176" s="4" t="s">
        <v>1670</v>
      </c>
      <c r="BD176" s="4">
        <v>100</v>
      </c>
      <c r="BE176" s="4">
        <v>10005712</v>
      </c>
      <c r="BF176" s="5" t="s">
        <v>1947</v>
      </c>
      <c r="BG176" s="4">
        <v>177338385</v>
      </c>
      <c r="BH176" s="4">
        <v>4797.3835499999996</v>
      </c>
      <c r="BI176" s="4">
        <v>6</v>
      </c>
      <c r="BJ176" s="4">
        <v>37</v>
      </c>
      <c r="BK176" s="4">
        <v>6037</v>
      </c>
      <c r="BL176" s="4">
        <v>211</v>
      </c>
      <c r="BM176" s="4"/>
      <c r="BN176" s="4"/>
      <c r="BO176" s="4"/>
      <c r="BP176" s="4"/>
      <c r="BQ176" s="4" t="str">
        <f>VLOOKUP(C176,Census_Bureau_Regions_and_Divis!$A$1:$E$52,4,FALSE)</f>
        <v>West</v>
      </c>
      <c r="BR176" s="4" t="str">
        <f>VLOOKUP(C176,Census_Bureau_Regions_and_Divis!$A$1:$E$52,5,FALSE)</f>
        <v>Pacific</v>
      </c>
      <c r="BS176" s="8"/>
    </row>
    <row r="177" spans="1:71" x14ac:dyDescent="0.35">
      <c r="A177" s="4">
        <v>352</v>
      </c>
      <c r="B177" s="4" t="s">
        <v>1866</v>
      </c>
      <c r="C177" s="4" t="s">
        <v>1150</v>
      </c>
      <c r="D177" s="4" t="s">
        <v>2214</v>
      </c>
      <c r="E177" s="4" t="s">
        <v>1184</v>
      </c>
      <c r="F177" s="4">
        <v>33905</v>
      </c>
      <c r="G177" s="4" t="s">
        <v>2215</v>
      </c>
      <c r="H177" s="4" t="s">
        <v>2216</v>
      </c>
      <c r="I177" s="4">
        <v>26.655936000000001</v>
      </c>
      <c r="J177" s="4">
        <v>-81.802482999999995</v>
      </c>
      <c r="K177" s="4">
        <v>92</v>
      </c>
      <c r="L177" s="4">
        <v>7</v>
      </c>
      <c r="M177" s="4">
        <v>7</v>
      </c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>
        <v>6</v>
      </c>
      <c r="Z177" s="4"/>
      <c r="AA177" s="4"/>
      <c r="AB177" s="4"/>
      <c r="AC177" s="4"/>
      <c r="AD177" s="4"/>
      <c r="AE177" s="4" t="s">
        <v>1870</v>
      </c>
      <c r="AF177" s="4" t="s">
        <v>1718</v>
      </c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 t="s">
        <v>1183</v>
      </c>
      <c r="BA177" s="4">
        <v>494565830.19999999</v>
      </c>
      <c r="BB177" s="4">
        <v>99.490932000000001</v>
      </c>
      <c r="BC177" s="4" t="s">
        <v>1608</v>
      </c>
      <c r="BD177" s="4">
        <v>94.029850999999994</v>
      </c>
      <c r="BE177" s="4">
        <v>759922</v>
      </c>
      <c r="BF177" s="5" t="s">
        <v>1862</v>
      </c>
      <c r="BG177" s="4">
        <v>119695755</v>
      </c>
      <c r="BH177" s="4">
        <v>1530.120784</v>
      </c>
      <c r="BI177" s="4">
        <v>12</v>
      </c>
      <c r="BJ177" s="4">
        <v>71</v>
      </c>
      <c r="BK177" s="4">
        <v>12071</v>
      </c>
      <c r="BL177" s="4">
        <v>200</v>
      </c>
      <c r="BM177" s="4"/>
      <c r="BN177" s="4"/>
      <c r="BO177" s="4"/>
      <c r="BP177" s="4"/>
      <c r="BQ177" s="4" t="str">
        <f>VLOOKUP(C177,Census_Bureau_Regions_and_Divis!$A$1:$E$52,4,FALSE)</f>
        <v>South</v>
      </c>
      <c r="BR177" s="4" t="str">
        <f>VLOOKUP(C177,Census_Bureau_Regions_and_Divis!$A$1:$E$52,5,FALSE)</f>
        <v>South Atlantic</v>
      </c>
      <c r="BS177" s="8"/>
    </row>
    <row r="178" spans="1:71" x14ac:dyDescent="0.35">
      <c r="A178" s="4">
        <v>343</v>
      </c>
      <c r="B178" s="4" t="s">
        <v>1866</v>
      </c>
      <c r="C178" s="4" t="s">
        <v>1174</v>
      </c>
      <c r="D178" s="4" t="s">
        <v>1291</v>
      </c>
      <c r="E178" s="4" t="s">
        <v>1291</v>
      </c>
      <c r="F178" s="4">
        <v>92154</v>
      </c>
      <c r="G178" s="4" t="s">
        <v>2217</v>
      </c>
      <c r="H178" s="4" t="s">
        <v>2218</v>
      </c>
      <c r="I178" s="4">
        <v>32.569229</v>
      </c>
      <c r="J178" s="4">
        <v>-116.952564</v>
      </c>
      <c r="K178" s="4">
        <v>124</v>
      </c>
      <c r="L178" s="4">
        <v>8</v>
      </c>
      <c r="M178" s="4">
        <v>8</v>
      </c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>
        <v>9</v>
      </c>
      <c r="Z178" s="4"/>
      <c r="AA178" s="4"/>
      <c r="AB178" s="4"/>
      <c r="AC178" s="4"/>
      <c r="AD178" s="4"/>
      <c r="AE178" s="4" t="s">
        <v>1870</v>
      </c>
      <c r="AF178" s="4" t="s">
        <v>1997</v>
      </c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 t="s">
        <v>1290</v>
      </c>
      <c r="BA178" s="4">
        <v>959720165.29999995</v>
      </c>
      <c r="BB178" s="4">
        <v>99.681832999999997</v>
      </c>
      <c r="BC178" s="4" t="s">
        <v>1670</v>
      </c>
      <c r="BD178" s="4">
        <v>89.655171999999993</v>
      </c>
      <c r="BE178" s="4">
        <v>3295981</v>
      </c>
      <c r="BF178" s="5" t="s">
        <v>2219</v>
      </c>
      <c r="BG178" s="4">
        <v>953620221</v>
      </c>
      <c r="BH178" s="4">
        <v>4571.4911899999997</v>
      </c>
      <c r="BI178" s="4">
        <v>6</v>
      </c>
      <c r="BJ178" s="4">
        <v>73</v>
      </c>
      <c r="BK178" s="4">
        <v>6073</v>
      </c>
      <c r="BL178" s="4">
        <v>196</v>
      </c>
      <c r="BM178" s="4"/>
      <c r="BN178" s="4"/>
      <c r="BO178" s="4"/>
      <c r="BP178" s="4"/>
      <c r="BQ178" s="4" t="str">
        <f>VLOOKUP(C178,Census_Bureau_Regions_and_Divis!$A$1:$E$52,4,FALSE)</f>
        <v>West</v>
      </c>
      <c r="BR178" s="4" t="str">
        <f>VLOOKUP(C178,Census_Bureau_Regions_and_Divis!$A$1:$E$52,5,FALSE)</f>
        <v>Pacific</v>
      </c>
      <c r="BS178" s="8"/>
    </row>
    <row r="179" spans="1:71" x14ac:dyDescent="0.35">
      <c r="A179" s="4">
        <v>341</v>
      </c>
      <c r="B179" s="4" t="s">
        <v>1866</v>
      </c>
      <c r="C179" s="4" t="s">
        <v>1161</v>
      </c>
      <c r="D179" s="4" t="s">
        <v>2220</v>
      </c>
      <c r="E179" s="4" t="s">
        <v>1163</v>
      </c>
      <c r="F179" s="4">
        <v>89031</v>
      </c>
      <c r="G179" s="4" t="s">
        <v>2221</v>
      </c>
      <c r="H179" s="4" t="s">
        <v>2222</v>
      </c>
      <c r="I179" s="4">
        <v>36.241317000000002</v>
      </c>
      <c r="J179" s="4">
        <v>-115.09778300000001</v>
      </c>
      <c r="K179" s="4">
        <v>97</v>
      </c>
      <c r="L179" s="4">
        <v>7</v>
      </c>
      <c r="M179" s="4">
        <v>7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>
        <v>7</v>
      </c>
      <c r="Z179" s="4"/>
      <c r="AA179" s="4"/>
      <c r="AB179" s="4"/>
      <c r="AC179" s="4"/>
      <c r="AD179" s="4"/>
      <c r="AE179" s="4" t="s">
        <v>1870</v>
      </c>
      <c r="AF179" s="4" t="s">
        <v>2223</v>
      </c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 t="s">
        <v>1160</v>
      </c>
      <c r="BA179" s="4">
        <v>439629071.19999999</v>
      </c>
      <c r="BB179" s="4">
        <v>99.300032000000002</v>
      </c>
      <c r="BC179" s="4" t="s">
        <v>1608</v>
      </c>
      <c r="BD179" s="4">
        <v>100</v>
      </c>
      <c r="BE179" s="4">
        <v>2260510</v>
      </c>
      <c r="BF179" s="5" t="s">
        <v>1656</v>
      </c>
      <c r="BG179" s="4">
        <v>14510536</v>
      </c>
      <c r="BH179" s="4">
        <v>8142.3001350000004</v>
      </c>
      <c r="BI179" s="4">
        <v>32</v>
      </c>
      <c r="BJ179" s="4">
        <v>3</v>
      </c>
      <c r="BK179" s="4">
        <v>32003</v>
      </c>
      <c r="BL179" s="4">
        <v>195</v>
      </c>
      <c r="BM179" s="4"/>
      <c r="BN179" s="4"/>
      <c r="BO179" s="4"/>
      <c r="BP179" s="4"/>
      <c r="BQ179" s="4" t="str">
        <f>VLOOKUP(C179,Census_Bureau_Regions_and_Divis!$A$1:$E$52,4,FALSE)</f>
        <v>West</v>
      </c>
      <c r="BR179" s="4" t="str">
        <f>VLOOKUP(C179,Census_Bureau_Regions_and_Divis!$A$1:$E$52,5,FALSE)</f>
        <v>Mountain</v>
      </c>
      <c r="BS179" s="8"/>
    </row>
    <row r="180" spans="1:71" x14ac:dyDescent="0.35">
      <c r="A180" s="4">
        <v>307</v>
      </c>
      <c r="B180" s="4" t="s">
        <v>1866</v>
      </c>
      <c r="C180" s="4" t="s">
        <v>1174</v>
      </c>
      <c r="D180" s="4" t="s">
        <v>2224</v>
      </c>
      <c r="E180" s="4" t="s">
        <v>1221</v>
      </c>
      <c r="F180" s="4">
        <v>92262</v>
      </c>
      <c r="G180" s="4" t="s">
        <v>2225</v>
      </c>
      <c r="H180" s="4" t="s">
        <v>2226</v>
      </c>
      <c r="I180" s="4">
        <v>33.903033000000001</v>
      </c>
      <c r="J180" s="4">
        <v>-116.54652900000001</v>
      </c>
      <c r="K180" s="4">
        <v>57</v>
      </c>
      <c r="L180" s="4">
        <v>6</v>
      </c>
      <c r="M180" s="4">
        <v>6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>
        <v>5</v>
      </c>
      <c r="Z180" s="4"/>
      <c r="AA180" s="4"/>
      <c r="AB180" s="4"/>
      <c r="AC180" s="4"/>
      <c r="AD180" s="4"/>
      <c r="AE180" s="4" t="s">
        <v>1870</v>
      </c>
      <c r="AF180" s="4" t="s">
        <v>1997</v>
      </c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 t="s">
        <v>1220</v>
      </c>
      <c r="BA180" s="4">
        <v>1590497610</v>
      </c>
      <c r="BB180" s="4">
        <v>99.936367000000004</v>
      </c>
      <c r="BC180" s="4" t="s">
        <v>1670</v>
      </c>
      <c r="BD180" s="4">
        <v>98.275862000000004</v>
      </c>
      <c r="BE180" s="4">
        <v>2416838</v>
      </c>
      <c r="BF180" s="5" t="s">
        <v>1684</v>
      </c>
      <c r="BG180" s="4">
        <v>1068987536</v>
      </c>
      <c r="BH180" s="4">
        <v>7376.8054000000002</v>
      </c>
      <c r="BI180" s="4">
        <v>6</v>
      </c>
      <c r="BJ180" s="4">
        <v>65</v>
      </c>
      <c r="BK180" s="4">
        <v>6065</v>
      </c>
      <c r="BL180" s="4">
        <v>172</v>
      </c>
      <c r="BM180" s="4"/>
      <c r="BN180" s="4"/>
      <c r="BO180" s="4"/>
      <c r="BP180" s="4"/>
      <c r="BQ180" s="4" t="str">
        <f>VLOOKUP(C180,Census_Bureau_Regions_and_Divis!$A$1:$E$52,4,FALSE)</f>
        <v>West</v>
      </c>
      <c r="BR180" s="4" t="str">
        <f>VLOOKUP(C180,Census_Bureau_Regions_and_Divis!$A$1:$E$52,5,FALSE)</f>
        <v>Pacific</v>
      </c>
      <c r="BS180" s="8"/>
    </row>
    <row r="181" spans="1:71" x14ac:dyDescent="0.35">
      <c r="A181" s="4">
        <v>306</v>
      </c>
      <c r="B181" s="4" t="s">
        <v>1866</v>
      </c>
      <c r="C181" s="4" t="s">
        <v>1170</v>
      </c>
      <c r="D181" s="4" t="s">
        <v>1762</v>
      </c>
      <c r="E181" s="4" t="s">
        <v>1172</v>
      </c>
      <c r="F181" s="4">
        <v>78219</v>
      </c>
      <c r="G181" s="4" t="s">
        <v>2227</v>
      </c>
      <c r="H181" s="4" t="s">
        <v>2228</v>
      </c>
      <c r="I181" s="4">
        <v>29.439983000000002</v>
      </c>
      <c r="J181" s="4">
        <v>-98.380263999999997</v>
      </c>
      <c r="K181" s="4">
        <v>50</v>
      </c>
      <c r="L181" s="4">
        <v>10</v>
      </c>
      <c r="M181" s="4">
        <v>10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>
        <v>6</v>
      </c>
      <c r="Z181" s="4"/>
      <c r="AA181" s="4"/>
      <c r="AB181" s="4"/>
      <c r="AC181" s="4"/>
      <c r="AD181" s="4"/>
      <c r="AE181" s="4" t="s">
        <v>1870</v>
      </c>
      <c r="AF181" s="4" t="s">
        <v>1718</v>
      </c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 t="s">
        <v>1169</v>
      </c>
      <c r="BA181" s="4">
        <v>250804252.40000001</v>
      </c>
      <c r="BB181" s="4">
        <v>98.281896000000003</v>
      </c>
      <c r="BC181" s="4" t="s">
        <v>1608</v>
      </c>
      <c r="BD181" s="4">
        <v>96.456693000000001</v>
      </c>
      <c r="BE181" s="4">
        <v>2007298</v>
      </c>
      <c r="BF181" s="5" t="s">
        <v>1765</v>
      </c>
      <c r="BG181" s="4">
        <v>77862185</v>
      </c>
      <c r="BH181" s="4">
        <v>1268.7540100000001</v>
      </c>
      <c r="BI181" s="4">
        <v>48</v>
      </c>
      <c r="BJ181" s="4">
        <v>29</v>
      </c>
      <c r="BK181" s="4">
        <v>48029</v>
      </c>
      <c r="BL181" s="4">
        <v>171</v>
      </c>
      <c r="BM181" s="4"/>
      <c r="BN181" s="4"/>
      <c r="BO181" s="4"/>
      <c r="BP181" s="4"/>
      <c r="BQ181" s="4" t="str">
        <f>VLOOKUP(C181,Census_Bureau_Regions_and_Divis!$A$1:$E$52,4,FALSE)</f>
        <v>South</v>
      </c>
      <c r="BR181" s="4" t="str">
        <f>VLOOKUP(C181,Census_Bureau_Regions_and_Divis!$A$1:$E$52,5,FALSE)</f>
        <v>West South Central</v>
      </c>
      <c r="BS181" s="8"/>
    </row>
    <row r="182" spans="1:71" x14ac:dyDescent="0.35">
      <c r="A182" s="4">
        <v>302</v>
      </c>
      <c r="B182" s="4" t="s">
        <v>1866</v>
      </c>
      <c r="C182" s="4" t="s">
        <v>1303</v>
      </c>
      <c r="D182" s="4" t="s">
        <v>2229</v>
      </c>
      <c r="E182" s="4" t="s">
        <v>1315</v>
      </c>
      <c r="F182" s="4">
        <v>36582</v>
      </c>
      <c r="G182" s="4" t="s">
        <v>2230</v>
      </c>
      <c r="H182" s="4" t="s">
        <v>2231</v>
      </c>
      <c r="I182" s="4">
        <v>30.55941</v>
      </c>
      <c r="J182" s="4">
        <v>-88.205243999999993</v>
      </c>
      <c r="K182" s="4">
        <v>72</v>
      </c>
      <c r="L182" s="4">
        <v>7</v>
      </c>
      <c r="M182" s="4">
        <v>7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>
        <v>5</v>
      </c>
      <c r="Z182" s="4"/>
      <c r="AA182" s="4"/>
      <c r="AB182" s="4"/>
      <c r="AC182" s="4"/>
      <c r="AD182" s="4"/>
      <c r="AE182" s="4" t="s">
        <v>1870</v>
      </c>
      <c r="AF182" s="4" t="s">
        <v>1871</v>
      </c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 t="s">
        <v>1314</v>
      </c>
      <c r="BA182" s="4">
        <v>319033182.19999999</v>
      </c>
      <c r="BB182" s="4">
        <v>98.790964000000002</v>
      </c>
      <c r="BC182" s="4" t="s">
        <v>1608</v>
      </c>
      <c r="BD182" s="4">
        <v>100</v>
      </c>
      <c r="BE182" s="4">
        <v>414514</v>
      </c>
      <c r="BF182" s="4">
        <v>76023019218</v>
      </c>
      <c r="BG182" s="4">
        <v>103890465</v>
      </c>
      <c r="BH182" s="4">
        <v>1660.6493720000001</v>
      </c>
      <c r="BI182" s="4">
        <v>1</v>
      </c>
      <c r="BJ182" s="4">
        <v>97</v>
      </c>
      <c r="BK182" s="4">
        <v>1097</v>
      </c>
      <c r="BL182" s="4">
        <v>167</v>
      </c>
      <c r="BM182" s="4"/>
      <c r="BN182" s="4"/>
      <c r="BO182" s="4"/>
      <c r="BP182" s="4"/>
      <c r="BQ182" s="4" t="str">
        <f>VLOOKUP(C182,Census_Bureau_Regions_and_Divis!$A$1:$E$52,4,FALSE)</f>
        <v>South</v>
      </c>
      <c r="BR182" s="4" t="str">
        <f>VLOOKUP(C182,Census_Bureau_Regions_and_Divis!$A$1:$E$52,5,FALSE)</f>
        <v>East South Central</v>
      </c>
      <c r="BS182" s="8"/>
    </row>
    <row r="183" spans="1:71" x14ac:dyDescent="0.35">
      <c r="A183" s="4">
        <v>300</v>
      </c>
      <c r="B183" s="4" t="s">
        <v>1866</v>
      </c>
      <c r="C183" s="4" t="s">
        <v>1156</v>
      </c>
      <c r="D183" s="4" t="s">
        <v>2232</v>
      </c>
      <c r="E183" s="4" t="s">
        <v>1158</v>
      </c>
      <c r="F183" s="4">
        <v>70403</v>
      </c>
      <c r="G183" s="4" t="s">
        <v>2233</v>
      </c>
      <c r="H183" s="4" t="s">
        <v>2234</v>
      </c>
      <c r="I183" s="4">
        <v>30.477546</v>
      </c>
      <c r="J183" s="4">
        <v>-90.455976000000007</v>
      </c>
      <c r="K183" s="4">
        <v>60</v>
      </c>
      <c r="L183" s="4">
        <v>7</v>
      </c>
      <c r="M183" s="4">
        <v>7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>
        <v>5</v>
      </c>
      <c r="Z183" s="4"/>
      <c r="AA183" s="4"/>
      <c r="AB183" s="4"/>
      <c r="AC183" s="4"/>
      <c r="AD183" s="4"/>
      <c r="AE183" s="4" t="s">
        <v>1870</v>
      </c>
      <c r="AF183" s="4" t="s">
        <v>1988</v>
      </c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 t="s">
        <v>1155</v>
      </c>
      <c r="BA183" s="4">
        <v>127528434</v>
      </c>
      <c r="BB183" s="4">
        <v>96.150175000000004</v>
      </c>
      <c r="BC183" s="4" t="s">
        <v>1608</v>
      </c>
      <c r="BD183" s="4">
        <v>85.9375</v>
      </c>
      <c r="BE183" s="4">
        <v>132858</v>
      </c>
      <c r="BF183" s="4">
        <v>20728581865</v>
      </c>
      <c r="BG183" s="4">
        <v>48617413</v>
      </c>
      <c r="BH183" s="4">
        <v>852.467804</v>
      </c>
      <c r="BI183" s="4">
        <v>22</v>
      </c>
      <c r="BJ183" s="4">
        <v>105</v>
      </c>
      <c r="BK183" s="4">
        <v>22105</v>
      </c>
      <c r="BL183" s="4">
        <v>165</v>
      </c>
      <c r="BM183" s="4"/>
      <c r="BN183" s="4"/>
      <c r="BO183" s="4"/>
      <c r="BP183" s="4"/>
      <c r="BQ183" s="4" t="str">
        <f>VLOOKUP(C183,Census_Bureau_Regions_and_Divis!$A$1:$E$52,4,FALSE)</f>
        <v>South</v>
      </c>
      <c r="BR183" s="4" t="str">
        <f>VLOOKUP(C183,Census_Bureau_Regions_and_Divis!$A$1:$E$52,5,FALSE)</f>
        <v>West South Central</v>
      </c>
      <c r="BS183" s="8"/>
    </row>
    <row r="184" spans="1:71" x14ac:dyDescent="0.35">
      <c r="A184" s="4">
        <v>293</v>
      </c>
      <c r="B184" s="4" t="s">
        <v>1866</v>
      </c>
      <c r="C184" s="4" t="s">
        <v>1150</v>
      </c>
      <c r="D184" s="4" t="s">
        <v>1822</v>
      </c>
      <c r="E184" s="4" t="s">
        <v>1152</v>
      </c>
      <c r="F184" s="4">
        <v>34473</v>
      </c>
      <c r="G184" s="4" t="s">
        <v>2235</v>
      </c>
      <c r="H184" s="4" t="s">
        <v>2236</v>
      </c>
      <c r="I184" s="4">
        <v>29.024514</v>
      </c>
      <c r="J184" s="4">
        <v>-82.159188</v>
      </c>
      <c r="K184" s="4">
        <v>50</v>
      </c>
      <c r="L184" s="4">
        <v>7</v>
      </c>
      <c r="M184" s="4">
        <v>7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>
        <v>4</v>
      </c>
      <c r="Z184" s="4"/>
      <c r="AA184" s="4"/>
      <c r="AB184" s="4"/>
      <c r="AC184" s="4"/>
      <c r="AD184" s="4"/>
      <c r="AE184" s="4" t="s">
        <v>1870</v>
      </c>
      <c r="AF184" s="4" t="s">
        <v>1997</v>
      </c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 t="s">
        <v>1149</v>
      </c>
      <c r="BA184" s="4">
        <v>133438067.59999999</v>
      </c>
      <c r="BB184" s="4">
        <v>96.245625000000004</v>
      </c>
      <c r="BC184" s="4" t="s">
        <v>1608</v>
      </c>
      <c r="BD184" s="4">
        <v>67.164179000000004</v>
      </c>
      <c r="BE184" s="4">
        <v>375566</v>
      </c>
      <c r="BF184" s="4">
        <v>56232557503</v>
      </c>
      <c r="BG184" s="4">
        <v>166815176</v>
      </c>
      <c r="BH184" s="4">
        <v>1679.4475540000001</v>
      </c>
      <c r="BI184" s="4">
        <v>12</v>
      </c>
      <c r="BJ184" s="4">
        <v>83</v>
      </c>
      <c r="BK184" s="4">
        <v>12083</v>
      </c>
      <c r="BL184" s="4">
        <v>159</v>
      </c>
      <c r="BM184" s="4"/>
      <c r="BN184" s="4"/>
      <c r="BO184" s="4"/>
      <c r="BP184" s="4"/>
      <c r="BQ184" s="4" t="str">
        <f>VLOOKUP(C184,Census_Bureau_Regions_and_Divis!$A$1:$E$52,4,FALSE)</f>
        <v>South</v>
      </c>
      <c r="BR184" s="4" t="str">
        <f>VLOOKUP(C184,Census_Bureau_Regions_and_Divis!$A$1:$E$52,5,FALSE)</f>
        <v>South Atlantic</v>
      </c>
      <c r="BS184" s="8"/>
    </row>
    <row r="185" spans="1:71" x14ac:dyDescent="0.35">
      <c r="A185" s="4">
        <v>282</v>
      </c>
      <c r="B185" s="4" t="s">
        <v>1866</v>
      </c>
      <c r="C185" s="4" t="s">
        <v>1174</v>
      </c>
      <c r="D185" s="4" t="s">
        <v>1666</v>
      </c>
      <c r="E185" s="4" t="s">
        <v>1182</v>
      </c>
      <c r="F185" s="4">
        <v>92311</v>
      </c>
      <c r="G185" s="4" t="s">
        <v>2237</v>
      </c>
      <c r="H185" s="4" t="s">
        <v>2138</v>
      </c>
      <c r="I185" s="4">
        <v>34.854720999999998</v>
      </c>
      <c r="J185" s="4">
        <v>-117.08715599999999</v>
      </c>
      <c r="K185" s="4">
        <v>18</v>
      </c>
      <c r="L185" s="4">
        <v>7</v>
      </c>
      <c r="M185" s="4">
        <v>7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>
        <v>7</v>
      </c>
      <c r="Z185" s="4"/>
      <c r="AA185" s="4"/>
      <c r="AB185" s="4"/>
      <c r="AC185" s="4"/>
      <c r="AD185" s="4"/>
      <c r="AE185" s="4" t="s">
        <v>1870</v>
      </c>
      <c r="AF185" s="4" t="s">
        <v>1718</v>
      </c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 t="s">
        <v>1181</v>
      </c>
      <c r="BA185" s="4">
        <v>1523897374</v>
      </c>
      <c r="BB185" s="4">
        <v>99.90455</v>
      </c>
      <c r="BC185" s="4" t="s">
        <v>1670</v>
      </c>
      <c r="BD185" s="4">
        <v>96.551723999999993</v>
      </c>
      <c r="BE185" s="4">
        <v>2179979</v>
      </c>
      <c r="BF185" s="5" t="s">
        <v>1671</v>
      </c>
      <c r="BG185" s="4">
        <v>428886621</v>
      </c>
      <c r="BH185" s="4">
        <v>20308.295399999999</v>
      </c>
      <c r="BI185" s="4">
        <v>6</v>
      </c>
      <c r="BJ185" s="4">
        <v>71</v>
      </c>
      <c r="BK185" s="4">
        <v>6071</v>
      </c>
      <c r="BL185" s="4">
        <v>152</v>
      </c>
      <c r="BM185" s="4"/>
      <c r="BN185" s="4"/>
      <c r="BO185" s="4"/>
      <c r="BP185" s="4"/>
      <c r="BQ185" s="4" t="str">
        <f>VLOOKUP(C185,Census_Bureau_Regions_and_Divis!$A$1:$E$52,4,FALSE)</f>
        <v>West</v>
      </c>
      <c r="BR185" s="4" t="str">
        <f>VLOOKUP(C185,Census_Bureau_Regions_and_Divis!$A$1:$E$52,5,FALSE)</f>
        <v>Pacific</v>
      </c>
      <c r="BS185" s="8"/>
    </row>
    <row r="186" spans="1:71" x14ac:dyDescent="0.35">
      <c r="A186" s="4">
        <v>237</v>
      </c>
      <c r="B186" s="4" t="s">
        <v>1866</v>
      </c>
      <c r="C186" s="4" t="s">
        <v>1174</v>
      </c>
      <c r="D186" s="4" t="s">
        <v>1627</v>
      </c>
      <c r="E186" s="4" t="s">
        <v>1281</v>
      </c>
      <c r="F186" s="4">
        <v>93901</v>
      </c>
      <c r="G186" s="4" t="s">
        <v>2238</v>
      </c>
      <c r="H186" s="4" t="s">
        <v>2239</v>
      </c>
      <c r="I186" s="4">
        <v>36.665604999999999</v>
      </c>
      <c r="J186" s="4">
        <v>-121.62988300000001</v>
      </c>
      <c r="K186" s="4">
        <v>62</v>
      </c>
      <c r="L186" s="4">
        <v>6</v>
      </c>
      <c r="M186" s="4">
        <v>6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>
        <v>7</v>
      </c>
      <c r="Z186" s="4"/>
      <c r="AA186" s="4"/>
      <c r="AB186" s="4"/>
      <c r="AC186" s="4"/>
      <c r="AD186" s="4"/>
      <c r="AE186" s="4" t="s">
        <v>1870</v>
      </c>
      <c r="AF186" s="4" t="s">
        <v>1946</v>
      </c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 t="s">
        <v>1280</v>
      </c>
      <c r="BA186" s="4">
        <v>263588413.80000001</v>
      </c>
      <c r="BB186" s="4">
        <v>98.377346000000003</v>
      </c>
      <c r="BC186" s="4" t="s">
        <v>1608</v>
      </c>
      <c r="BD186" s="4">
        <v>75.862069000000005</v>
      </c>
      <c r="BE186" s="4">
        <v>438599</v>
      </c>
      <c r="BF186" s="4">
        <v>76406937519</v>
      </c>
      <c r="BG186" s="4">
        <v>4721131468</v>
      </c>
      <c r="BH186" s="4">
        <v>3809.2926379999999</v>
      </c>
      <c r="BI186" s="4">
        <v>6</v>
      </c>
      <c r="BJ186" s="4">
        <v>53</v>
      </c>
      <c r="BK186" s="4">
        <v>6053</v>
      </c>
      <c r="BL186" s="4">
        <v>122</v>
      </c>
      <c r="BM186" s="4"/>
      <c r="BN186" s="4"/>
      <c r="BO186" s="4"/>
      <c r="BP186" s="4"/>
      <c r="BQ186" s="4" t="str">
        <f>VLOOKUP(C186,Census_Bureau_Regions_and_Divis!$A$1:$E$52,4,FALSE)</f>
        <v>West</v>
      </c>
      <c r="BR186" s="4" t="str">
        <f>VLOOKUP(C186,Census_Bureau_Regions_and_Divis!$A$1:$E$52,5,FALSE)</f>
        <v>Pacific</v>
      </c>
      <c r="BS186" s="8"/>
    </row>
    <row r="187" spans="1:71" x14ac:dyDescent="0.35">
      <c r="A187" s="4">
        <v>210</v>
      </c>
      <c r="B187" s="4" t="s">
        <v>1866</v>
      </c>
      <c r="C187" s="4" t="s">
        <v>1266</v>
      </c>
      <c r="D187" s="4" t="s">
        <v>2240</v>
      </c>
      <c r="E187" s="4" t="s">
        <v>1268</v>
      </c>
      <c r="F187" s="4">
        <v>7430</v>
      </c>
      <c r="G187" s="4" t="s">
        <v>2241</v>
      </c>
      <c r="H187" s="4" t="s">
        <v>2242</v>
      </c>
      <c r="I187" s="4">
        <v>41.091721</v>
      </c>
      <c r="J187" s="4">
        <v>-74.155383</v>
      </c>
      <c r="K187" s="4">
        <v>8</v>
      </c>
      <c r="L187" s="4">
        <v>6</v>
      </c>
      <c r="M187" s="4">
        <v>6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 t="s">
        <v>1607</v>
      </c>
      <c r="Z187" s="4"/>
      <c r="AA187" s="4"/>
      <c r="AB187" s="4"/>
      <c r="AC187" s="4"/>
      <c r="AD187" s="4"/>
      <c r="AE187" s="4" t="s">
        <v>1870</v>
      </c>
      <c r="AF187" s="4" t="s">
        <v>2073</v>
      </c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 t="s">
        <v>1265</v>
      </c>
      <c r="BA187" s="4">
        <v>310240016.19999999</v>
      </c>
      <c r="BB187" s="4">
        <v>98.695514000000003</v>
      </c>
      <c r="BC187" s="4" t="s">
        <v>1608</v>
      </c>
      <c r="BD187" s="4">
        <v>100</v>
      </c>
      <c r="BE187" s="4">
        <v>955459</v>
      </c>
      <c r="BF187" s="5" t="s">
        <v>2243</v>
      </c>
      <c r="BG187" s="4">
        <v>5908366</v>
      </c>
      <c r="BH187" s="4">
        <v>248.939302</v>
      </c>
      <c r="BI187" s="4">
        <v>34</v>
      </c>
      <c r="BJ187" s="4">
        <v>3</v>
      </c>
      <c r="BK187" s="4">
        <v>34003</v>
      </c>
      <c r="BL187" s="4">
        <v>109</v>
      </c>
      <c r="BM187" s="4"/>
      <c r="BN187" s="4"/>
      <c r="BO187" s="4"/>
      <c r="BP187" s="4"/>
      <c r="BQ187" s="4" t="str">
        <f>VLOOKUP(C187,Census_Bureau_Regions_and_Divis!$A$1:$E$52,4,FALSE)</f>
        <v>Northeast</v>
      </c>
      <c r="BR187" s="4" t="str">
        <f>VLOOKUP(C187,Census_Bureau_Regions_and_Divis!$A$1:$E$52,5,FALSE)</f>
        <v>Middle Atlantic</v>
      </c>
      <c r="BS187" s="8"/>
    </row>
    <row r="188" spans="1:71" x14ac:dyDescent="0.35">
      <c r="A188" s="4">
        <v>200</v>
      </c>
      <c r="B188" s="4" t="s">
        <v>1866</v>
      </c>
      <c r="C188" s="4" t="s">
        <v>1174</v>
      </c>
      <c r="D188" s="4" t="s">
        <v>1657</v>
      </c>
      <c r="E188" s="4" t="s">
        <v>1182</v>
      </c>
      <c r="F188" s="4">
        <v>93516</v>
      </c>
      <c r="G188" s="4" t="s">
        <v>2244</v>
      </c>
      <c r="H188" s="4" t="s">
        <v>2245</v>
      </c>
      <c r="I188" s="4">
        <v>34.991618000000003</v>
      </c>
      <c r="J188" s="4">
        <v>-117.543104</v>
      </c>
      <c r="K188" s="4">
        <v>45</v>
      </c>
      <c r="L188" s="4">
        <v>7</v>
      </c>
      <c r="M188" s="4">
        <v>7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>
        <v>7</v>
      </c>
      <c r="Z188" s="4"/>
      <c r="AA188" s="4"/>
      <c r="AB188" s="4"/>
      <c r="AC188" s="4"/>
      <c r="AD188" s="4"/>
      <c r="AE188" s="4" t="s">
        <v>1870</v>
      </c>
      <c r="AF188" s="4" t="s">
        <v>1946</v>
      </c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 t="s">
        <v>1181</v>
      </c>
      <c r="BA188" s="4">
        <v>1523897374</v>
      </c>
      <c r="BB188" s="4">
        <v>99.90455</v>
      </c>
      <c r="BC188" s="4" t="s">
        <v>1670</v>
      </c>
      <c r="BD188" s="4">
        <v>96.551723999999993</v>
      </c>
      <c r="BE188" s="4">
        <v>2179979</v>
      </c>
      <c r="BF188" s="5" t="s">
        <v>1671</v>
      </c>
      <c r="BG188" s="4">
        <v>428886621</v>
      </c>
      <c r="BH188" s="4">
        <v>20308.295399999999</v>
      </c>
      <c r="BI188" s="4">
        <v>6</v>
      </c>
      <c r="BJ188" s="4">
        <v>71</v>
      </c>
      <c r="BK188" s="4">
        <v>6071</v>
      </c>
      <c r="BL188" s="4">
        <v>105</v>
      </c>
      <c r="BM188" s="4"/>
      <c r="BN188" s="4"/>
      <c r="BO188" s="4"/>
      <c r="BP188" s="4"/>
      <c r="BQ188" s="4" t="str">
        <f>VLOOKUP(C188,Census_Bureau_Regions_and_Divis!$A$1:$E$52,4,FALSE)</f>
        <v>West</v>
      </c>
      <c r="BR188" s="4" t="str">
        <f>VLOOKUP(C188,Census_Bureau_Regions_and_Divis!$A$1:$E$52,5,FALSE)</f>
        <v>Pacific</v>
      </c>
      <c r="BS188" s="8"/>
    </row>
    <row r="189" spans="1:71" x14ac:dyDescent="0.35">
      <c r="A189" s="4">
        <v>168</v>
      </c>
      <c r="B189" s="4" t="s">
        <v>1866</v>
      </c>
      <c r="C189" s="4" t="s">
        <v>1174</v>
      </c>
      <c r="D189" s="4" t="s">
        <v>2246</v>
      </c>
      <c r="E189" s="4" t="s">
        <v>1371</v>
      </c>
      <c r="F189" s="4">
        <v>95937</v>
      </c>
      <c r="G189" s="4" t="s">
        <v>2247</v>
      </c>
      <c r="H189" s="4" t="s">
        <v>2248</v>
      </c>
      <c r="I189" s="4">
        <v>38.862003000000001</v>
      </c>
      <c r="J189" s="4">
        <v>-121.950277</v>
      </c>
      <c r="K189" s="4">
        <v>143</v>
      </c>
      <c r="L189" s="4">
        <v>9</v>
      </c>
      <c r="M189" s="4">
        <v>9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>
        <v>10</v>
      </c>
      <c r="Z189" s="4"/>
      <c r="AA189" s="4"/>
      <c r="AB189" s="4"/>
      <c r="AC189" s="4"/>
      <c r="AD189" s="4"/>
      <c r="AE189" s="4" t="s">
        <v>1870</v>
      </c>
      <c r="AF189" s="4" t="s">
        <v>2249</v>
      </c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 t="s">
        <v>1370</v>
      </c>
      <c r="BA189" s="4">
        <v>185952052.69999999</v>
      </c>
      <c r="BB189" s="4">
        <v>97.359211000000002</v>
      </c>
      <c r="BC189" s="4" t="s">
        <v>1608</v>
      </c>
      <c r="BD189" s="4">
        <v>62.068966000000003</v>
      </c>
      <c r="BE189" s="4">
        <v>216393</v>
      </c>
      <c r="BF189" s="4">
        <v>42474300118</v>
      </c>
      <c r="BG189" s="4">
        <v>655518695</v>
      </c>
      <c r="BH189" s="4">
        <v>1033.899013</v>
      </c>
      <c r="BI189" s="4">
        <v>6</v>
      </c>
      <c r="BJ189" s="4">
        <v>113</v>
      </c>
      <c r="BK189" s="4">
        <v>6113</v>
      </c>
      <c r="BL189" s="4">
        <v>94</v>
      </c>
      <c r="BM189" s="4"/>
      <c r="BN189" s="4"/>
      <c r="BO189" s="4"/>
      <c r="BP189" s="4"/>
      <c r="BQ189" s="4" t="str">
        <f>VLOOKUP(C189,Census_Bureau_Regions_and_Divis!$A$1:$E$52,4,FALSE)</f>
        <v>West</v>
      </c>
      <c r="BR189" s="4" t="str">
        <f>VLOOKUP(C189,Census_Bureau_Regions_and_Divis!$A$1:$E$52,5,FALSE)</f>
        <v>Pacific</v>
      </c>
      <c r="BS189" s="8"/>
    </row>
    <row r="190" spans="1:71" x14ac:dyDescent="0.35">
      <c r="A190" s="4">
        <v>154</v>
      </c>
      <c r="B190" s="4" t="s">
        <v>1866</v>
      </c>
      <c r="C190" s="4" t="s">
        <v>1174</v>
      </c>
      <c r="D190" s="4" t="s">
        <v>1641</v>
      </c>
      <c r="E190" s="4" t="s">
        <v>1213</v>
      </c>
      <c r="F190" s="4">
        <v>93249</v>
      </c>
      <c r="G190" s="4" t="s">
        <v>2250</v>
      </c>
      <c r="H190" s="4" t="s">
        <v>2251</v>
      </c>
      <c r="I190" s="4">
        <v>35.615130999999998</v>
      </c>
      <c r="J190" s="4">
        <v>-119.658782</v>
      </c>
      <c r="K190" s="4">
        <v>60</v>
      </c>
      <c r="L190" s="4">
        <v>7</v>
      </c>
      <c r="M190" s="4">
        <v>7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>
        <v>7</v>
      </c>
      <c r="Z190" s="4"/>
      <c r="AA190" s="4"/>
      <c r="AB190" s="4"/>
      <c r="AC190" s="4"/>
      <c r="AD190" s="4"/>
      <c r="AE190" s="4" t="s">
        <v>1870</v>
      </c>
      <c r="AF190" s="4" t="s">
        <v>2252</v>
      </c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 t="s">
        <v>1212</v>
      </c>
      <c r="BA190" s="4">
        <v>348935217.60000002</v>
      </c>
      <c r="BB190" s="4">
        <v>99.013681000000005</v>
      </c>
      <c r="BC190" s="4" t="s">
        <v>1608</v>
      </c>
      <c r="BD190" s="4">
        <v>79.310344999999998</v>
      </c>
      <c r="BE190" s="4">
        <v>908530</v>
      </c>
      <c r="BF190" s="5" t="s">
        <v>1644</v>
      </c>
      <c r="BG190" s="4">
        <v>4676111605</v>
      </c>
      <c r="BH190" s="4">
        <v>8247.3451380000006</v>
      </c>
      <c r="BI190" s="4">
        <v>6</v>
      </c>
      <c r="BJ190" s="4">
        <v>29</v>
      </c>
      <c r="BK190" s="4">
        <v>6029</v>
      </c>
      <c r="BL190" s="4">
        <v>86</v>
      </c>
      <c r="BM190" s="4"/>
      <c r="BN190" s="4"/>
      <c r="BO190" s="4"/>
      <c r="BP190" s="4"/>
      <c r="BQ190" s="4" t="str">
        <f>VLOOKUP(C190,Census_Bureau_Regions_and_Divis!$A$1:$E$52,4,FALSE)</f>
        <v>West</v>
      </c>
      <c r="BR190" s="4" t="str">
        <f>VLOOKUP(C190,Census_Bureau_Regions_and_Divis!$A$1:$E$52,5,FALSE)</f>
        <v>Pacific</v>
      </c>
      <c r="BS190" s="8"/>
    </row>
    <row r="191" spans="1:71" x14ac:dyDescent="0.35">
      <c r="A191" s="4">
        <v>151</v>
      </c>
      <c r="B191" s="4" t="s">
        <v>1866</v>
      </c>
      <c r="C191" s="4" t="s">
        <v>1242</v>
      </c>
      <c r="D191" s="4" t="s">
        <v>1975</v>
      </c>
      <c r="E191" s="4" t="s">
        <v>1418</v>
      </c>
      <c r="F191" s="4">
        <v>98512</v>
      </c>
      <c r="G191" s="4" t="s">
        <v>2253</v>
      </c>
      <c r="H191" s="4" t="s">
        <v>2254</v>
      </c>
      <c r="I191" s="4">
        <v>46.954224000000004</v>
      </c>
      <c r="J191" s="4">
        <v>-122.93525200000001</v>
      </c>
      <c r="K191" s="4">
        <v>87</v>
      </c>
      <c r="L191" s="4">
        <v>8</v>
      </c>
      <c r="M191" s="4">
        <v>8</v>
      </c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>
        <v>7</v>
      </c>
      <c r="Z191" s="4"/>
      <c r="AA191" s="4"/>
      <c r="AB191" s="4"/>
      <c r="AC191" s="4"/>
      <c r="AD191" s="4"/>
      <c r="AE191" s="4" t="s">
        <v>1870</v>
      </c>
      <c r="AF191" s="4" t="s">
        <v>2255</v>
      </c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 t="s">
        <v>1417</v>
      </c>
      <c r="BA191" s="4">
        <v>128926569.09999999</v>
      </c>
      <c r="BB191" s="4">
        <v>96.213808</v>
      </c>
      <c r="BC191" s="4" t="s">
        <v>1608</v>
      </c>
      <c r="BD191" s="4">
        <v>92.307692000000003</v>
      </c>
      <c r="BE191" s="4">
        <v>294398</v>
      </c>
      <c r="BF191" s="4">
        <v>57442987747</v>
      </c>
      <c r="BG191" s="4">
        <v>201964968</v>
      </c>
      <c r="BH191" s="4">
        <v>781.90499499999999</v>
      </c>
      <c r="BI191" s="4">
        <v>53</v>
      </c>
      <c r="BJ191" s="4">
        <v>67</v>
      </c>
      <c r="BK191" s="4">
        <v>53067</v>
      </c>
      <c r="BL191" s="4">
        <v>84</v>
      </c>
      <c r="BM191" s="4"/>
      <c r="BN191" s="4"/>
      <c r="BO191" s="4"/>
      <c r="BP191" s="4"/>
      <c r="BQ191" s="4" t="str">
        <f>VLOOKUP(C191,Census_Bureau_Regions_and_Divis!$A$1:$E$52,4,FALSE)</f>
        <v>West</v>
      </c>
      <c r="BR191" s="4" t="str">
        <f>VLOOKUP(C191,Census_Bureau_Regions_and_Divis!$A$1:$E$52,5,FALSE)</f>
        <v>Pacific</v>
      </c>
      <c r="BS191" s="8"/>
    </row>
    <row r="192" spans="1:71" x14ac:dyDescent="0.35">
      <c r="A192" s="4">
        <v>94</v>
      </c>
      <c r="B192" s="4" t="s">
        <v>1866</v>
      </c>
      <c r="C192" s="4" t="s">
        <v>1150</v>
      </c>
      <c r="D192" s="4" t="s">
        <v>2256</v>
      </c>
      <c r="E192" s="4" t="s">
        <v>1180</v>
      </c>
      <c r="F192" s="4">
        <v>33950</v>
      </c>
      <c r="G192" s="4" t="s">
        <v>2257</v>
      </c>
      <c r="H192" s="4" t="s">
        <v>2258</v>
      </c>
      <c r="I192" s="4">
        <v>26.894739000000001</v>
      </c>
      <c r="J192" s="4">
        <v>-82.009275000000002</v>
      </c>
      <c r="K192" s="4">
        <v>44</v>
      </c>
      <c r="L192" s="4">
        <v>8</v>
      </c>
      <c r="M192" s="4">
        <v>8</v>
      </c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>
        <v>5</v>
      </c>
      <c r="Z192" s="4"/>
      <c r="AA192" s="4"/>
      <c r="AB192" s="4"/>
      <c r="AC192" s="4"/>
      <c r="AD192" s="4"/>
      <c r="AE192" s="4" t="s">
        <v>1870</v>
      </c>
      <c r="AF192" s="4" t="s">
        <v>1988</v>
      </c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 t="s">
        <v>1179</v>
      </c>
      <c r="BA192" s="4">
        <v>144837302.59999999</v>
      </c>
      <c r="BB192" s="4">
        <v>96.595608999999996</v>
      </c>
      <c r="BC192" s="4" t="s">
        <v>1608</v>
      </c>
      <c r="BD192" s="4">
        <v>70.149253999999999</v>
      </c>
      <c r="BE192" s="4">
        <v>186734</v>
      </c>
      <c r="BF192" s="4">
        <v>31462612566</v>
      </c>
      <c r="BG192" s="4">
        <v>50321193</v>
      </c>
      <c r="BH192" s="4">
        <v>956.79841799999997</v>
      </c>
      <c r="BI192" s="4">
        <v>12</v>
      </c>
      <c r="BJ192" s="4">
        <v>15</v>
      </c>
      <c r="BK192" s="4">
        <v>12015</v>
      </c>
      <c r="BL192" s="4">
        <v>65</v>
      </c>
      <c r="BM192" s="4"/>
      <c r="BN192" s="4"/>
      <c r="BO192" s="4"/>
      <c r="BP192" s="4"/>
      <c r="BQ192" s="4" t="str">
        <f>VLOOKUP(C192,Census_Bureau_Regions_and_Divis!$A$1:$E$52,4,FALSE)</f>
        <v>South</v>
      </c>
      <c r="BR192" s="4" t="str">
        <f>VLOOKUP(C192,Census_Bureau_Regions_and_Divis!$A$1:$E$52,5,FALSE)</f>
        <v>South Atlantic</v>
      </c>
      <c r="BS192" s="8"/>
    </row>
    <row r="193" spans="1:71" x14ac:dyDescent="0.35">
      <c r="A193" s="4">
        <v>92</v>
      </c>
      <c r="B193" s="4" t="s">
        <v>1866</v>
      </c>
      <c r="C193" s="4" t="s">
        <v>1150</v>
      </c>
      <c r="D193" s="4" t="s">
        <v>1822</v>
      </c>
      <c r="E193" s="4" t="s">
        <v>1152</v>
      </c>
      <c r="F193" s="4">
        <v>34482</v>
      </c>
      <c r="G193" s="4" t="s">
        <v>2259</v>
      </c>
      <c r="H193" s="4" t="s">
        <v>2199</v>
      </c>
      <c r="I193" s="4">
        <v>29.268326999999999</v>
      </c>
      <c r="J193" s="4">
        <v>-82.191582999999994</v>
      </c>
      <c r="K193" s="4">
        <v>130</v>
      </c>
      <c r="L193" s="4">
        <v>10</v>
      </c>
      <c r="M193" s="4">
        <v>10</v>
      </c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>
        <v>6</v>
      </c>
      <c r="Z193" s="4"/>
      <c r="AA193" s="4"/>
      <c r="AB193" s="4"/>
      <c r="AC193" s="4"/>
      <c r="AD193" s="4"/>
      <c r="AE193" s="4" t="s">
        <v>1870</v>
      </c>
      <c r="AF193" s="4" t="s">
        <v>2260</v>
      </c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 t="s">
        <v>1149</v>
      </c>
      <c r="BA193" s="4">
        <v>133438067.59999999</v>
      </c>
      <c r="BB193" s="4">
        <v>96.245625000000004</v>
      </c>
      <c r="BC193" s="4" t="s">
        <v>1608</v>
      </c>
      <c r="BD193" s="4">
        <v>67.164179000000004</v>
      </c>
      <c r="BE193" s="4">
        <v>375566</v>
      </c>
      <c r="BF193" s="4">
        <v>56232557503</v>
      </c>
      <c r="BG193" s="4">
        <v>166815176</v>
      </c>
      <c r="BH193" s="4">
        <v>1679.4475540000001</v>
      </c>
      <c r="BI193" s="4">
        <v>12</v>
      </c>
      <c r="BJ193" s="4">
        <v>83</v>
      </c>
      <c r="BK193" s="4">
        <v>12083</v>
      </c>
      <c r="BL193" s="4">
        <v>64</v>
      </c>
      <c r="BM193" s="4"/>
      <c r="BN193" s="4"/>
      <c r="BO193" s="4"/>
      <c r="BP193" s="4"/>
      <c r="BQ193" s="4" t="str">
        <f>VLOOKUP(C193,Census_Bureau_Regions_and_Divis!$A$1:$E$52,4,FALSE)</f>
        <v>South</v>
      </c>
      <c r="BR193" s="4" t="str">
        <f>VLOOKUP(C193,Census_Bureau_Regions_and_Divis!$A$1:$E$52,5,FALSE)</f>
        <v>South Atlantic</v>
      </c>
      <c r="BS193" s="8"/>
    </row>
    <row r="194" spans="1:71" x14ac:dyDescent="0.35">
      <c r="A194" s="4">
        <v>90</v>
      </c>
      <c r="B194" s="4" t="s">
        <v>1866</v>
      </c>
      <c r="C194" s="4" t="s">
        <v>1150</v>
      </c>
      <c r="D194" s="4" t="s">
        <v>1854</v>
      </c>
      <c r="E194" s="4" t="s">
        <v>1215</v>
      </c>
      <c r="F194" s="4">
        <v>34945</v>
      </c>
      <c r="G194" s="4" t="s">
        <v>2261</v>
      </c>
      <c r="H194" s="4" t="s">
        <v>2262</v>
      </c>
      <c r="I194" s="4">
        <v>27.413892000000001</v>
      </c>
      <c r="J194" s="4">
        <v>-80.400146000000007</v>
      </c>
      <c r="K194" s="4">
        <v>100</v>
      </c>
      <c r="L194" s="4">
        <v>12</v>
      </c>
      <c r="M194" s="4">
        <v>12</v>
      </c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 t="s">
        <v>1607</v>
      </c>
      <c r="Z194" s="4"/>
      <c r="AA194" s="4"/>
      <c r="AB194" s="4"/>
      <c r="AC194" s="4"/>
      <c r="AD194" s="4"/>
      <c r="AE194" s="4" t="s">
        <v>1870</v>
      </c>
      <c r="AF194" s="4" t="s">
        <v>2263</v>
      </c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 t="s">
        <v>1214</v>
      </c>
      <c r="BA194" s="4">
        <v>251282118.80000001</v>
      </c>
      <c r="BB194" s="4">
        <v>98.313713000000007</v>
      </c>
      <c r="BC194" s="4" t="s">
        <v>1608</v>
      </c>
      <c r="BD194" s="4">
        <v>82.089551999999998</v>
      </c>
      <c r="BE194" s="4">
        <v>328876</v>
      </c>
      <c r="BF194" s="4">
        <v>44310512534</v>
      </c>
      <c r="BG194" s="4">
        <v>160158188</v>
      </c>
      <c r="BH194" s="4">
        <v>694.78510100000005</v>
      </c>
      <c r="BI194" s="4">
        <v>12</v>
      </c>
      <c r="BJ194" s="4">
        <v>111</v>
      </c>
      <c r="BK194" s="4">
        <v>12111</v>
      </c>
      <c r="BL194" s="4">
        <v>62</v>
      </c>
      <c r="BM194" s="4"/>
      <c r="BN194" s="4"/>
      <c r="BO194" s="4"/>
      <c r="BP194" s="4"/>
      <c r="BQ194" s="4" t="str">
        <f>VLOOKUP(C194,Census_Bureau_Regions_and_Divis!$A$1:$E$52,4,FALSE)</f>
        <v>South</v>
      </c>
      <c r="BR194" s="4" t="str">
        <f>VLOOKUP(C194,Census_Bureau_Regions_and_Divis!$A$1:$E$52,5,FALSE)</f>
        <v>South Atlantic</v>
      </c>
      <c r="BS194" s="8"/>
    </row>
    <row r="195" spans="1:71" x14ac:dyDescent="0.35">
      <c r="A195" s="4">
        <v>89</v>
      </c>
      <c r="B195" s="4" t="s">
        <v>1607</v>
      </c>
      <c r="C195" s="4" t="s">
        <v>1150</v>
      </c>
      <c r="D195" s="4" t="s">
        <v>2264</v>
      </c>
      <c r="E195" s="4" t="s">
        <v>1377</v>
      </c>
      <c r="F195" s="4">
        <v>34222</v>
      </c>
      <c r="G195" s="4" t="s">
        <v>2265</v>
      </c>
      <c r="H195" s="4" t="s">
        <v>2266</v>
      </c>
      <c r="I195" s="4">
        <v>27.528434000000001</v>
      </c>
      <c r="J195" s="4">
        <v>-82.512007999999994</v>
      </c>
      <c r="K195" s="4">
        <v>0</v>
      </c>
      <c r="L195" s="4">
        <v>4</v>
      </c>
      <c r="M195" s="4">
        <v>4</v>
      </c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>
        <v>2</v>
      </c>
      <c r="Z195" s="4"/>
      <c r="AA195" s="4"/>
      <c r="AB195" s="4"/>
      <c r="AC195" s="4"/>
      <c r="AD195" s="4"/>
      <c r="AE195" s="4" t="s">
        <v>1865</v>
      </c>
      <c r="AF195" s="4" t="s">
        <v>2073</v>
      </c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 t="s">
        <v>1376</v>
      </c>
      <c r="BA195" s="4">
        <v>269991363.89999998</v>
      </c>
      <c r="BB195" s="4">
        <v>98.440979999999996</v>
      </c>
      <c r="BC195" s="4" t="s">
        <v>1608</v>
      </c>
      <c r="BD195" s="4">
        <v>85.074627000000007</v>
      </c>
      <c r="BE195" s="4">
        <v>399485</v>
      </c>
      <c r="BF195" s="4">
        <v>66720275922</v>
      </c>
      <c r="BG195" s="4">
        <v>413030818</v>
      </c>
      <c r="BH195" s="4">
        <v>973.763239</v>
      </c>
      <c r="BI195" s="4">
        <v>12</v>
      </c>
      <c r="BJ195" s="4">
        <v>81</v>
      </c>
      <c r="BK195" s="4">
        <v>12081</v>
      </c>
      <c r="BL195" s="4">
        <v>61</v>
      </c>
      <c r="BM195" s="4"/>
      <c r="BN195" s="4"/>
      <c r="BO195" s="4"/>
      <c r="BP195" s="4"/>
      <c r="BQ195" s="4" t="str">
        <f>VLOOKUP(C195,Census_Bureau_Regions_and_Divis!$A$1:$E$52,4,FALSE)</f>
        <v>South</v>
      </c>
      <c r="BR195" s="4" t="str">
        <f>VLOOKUP(C195,Census_Bureau_Regions_and_Divis!$A$1:$E$52,5,FALSE)</f>
        <v>South Atlantic</v>
      </c>
      <c r="BS195" s="8"/>
    </row>
    <row r="196" spans="1:71" x14ac:dyDescent="0.35">
      <c r="A196" s="4">
        <v>88</v>
      </c>
      <c r="B196" s="4" t="s">
        <v>1607</v>
      </c>
      <c r="C196" s="4" t="s">
        <v>1150</v>
      </c>
      <c r="D196" s="4" t="s">
        <v>1994</v>
      </c>
      <c r="E196" s="4" t="s">
        <v>1178</v>
      </c>
      <c r="F196" s="4">
        <v>32926</v>
      </c>
      <c r="G196" s="4" t="s">
        <v>2267</v>
      </c>
      <c r="H196" s="4" t="s">
        <v>2268</v>
      </c>
      <c r="I196" s="4">
        <v>28.359603</v>
      </c>
      <c r="J196" s="4">
        <v>-80.792764000000005</v>
      </c>
      <c r="K196" s="4">
        <v>8</v>
      </c>
      <c r="L196" s="4">
        <v>5</v>
      </c>
      <c r="M196" s="4">
        <v>5</v>
      </c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>
        <v>2</v>
      </c>
      <c r="Z196" s="4"/>
      <c r="AA196" s="4"/>
      <c r="AB196" s="4"/>
      <c r="AC196" s="4"/>
      <c r="AD196" s="4"/>
      <c r="AE196" s="4" t="s">
        <v>1865</v>
      </c>
      <c r="AF196" s="4" t="s">
        <v>1718</v>
      </c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 t="s">
        <v>1177</v>
      </c>
      <c r="BA196" s="4">
        <v>449368630.19999999</v>
      </c>
      <c r="BB196" s="4">
        <v>99.363664999999997</v>
      </c>
      <c r="BC196" s="4" t="s">
        <v>1608</v>
      </c>
      <c r="BD196" s="4">
        <v>92.537312999999997</v>
      </c>
      <c r="BE196" s="4">
        <v>606067</v>
      </c>
      <c r="BF196" s="5" t="s">
        <v>1829</v>
      </c>
      <c r="BG196" s="4">
        <v>67636257</v>
      </c>
      <c r="BH196" s="4">
        <v>1572.7543929999999</v>
      </c>
      <c r="BI196" s="4">
        <v>12</v>
      </c>
      <c r="BJ196" s="4">
        <v>9</v>
      </c>
      <c r="BK196" s="4">
        <v>12009</v>
      </c>
      <c r="BL196" s="4">
        <v>60</v>
      </c>
      <c r="BM196" s="4"/>
      <c r="BN196" s="4"/>
      <c r="BO196" s="4"/>
      <c r="BP196" s="4"/>
      <c r="BQ196" s="4" t="str">
        <f>VLOOKUP(C196,Census_Bureau_Regions_and_Divis!$A$1:$E$52,4,FALSE)</f>
        <v>South</v>
      </c>
      <c r="BR196" s="4" t="str">
        <f>VLOOKUP(C196,Census_Bureau_Regions_and_Divis!$A$1:$E$52,5,FALSE)</f>
        <v>South Atlantic</v>
      </c>
      <c r="BS196" s="8"/>
    </row>
    <row r="197" spans="1:71" x14ac:dyDescent="0.35">
      <c r="A197" s="4">
        <v>87</v>
      </c>
      <c r="B197" s="4" t="s">
        <v>1866</v>
      </c>
      <c r="C197" s="4" t="s">
        <v>1150</v>
      </c>
      <c r="D197" s="4" t="s">
        <v>1321</v>
      </c>
      <c r="E197" s="4" t="s">
        <v>1317</v>
      </c>
      <c r="F197" s="4">
        <v>32234</v>
      </c>
      <c r="G197" s="4" t="s">
        <v>2269</v>
      </c>
      <c r="H197" s="4" t="s">
        <v>2270</v>
      </c>
      <c r="I197" s="4">
        <v>30.283978999999999</v>
      </c>
      <c r="J197" s="4">
        <v>-81.984212999999997</v>
      </c>
      <c r="K197" s="4">
        <v>50</v>
      </c>
      <c r="L197" s="4">
        <v>6</v>
      </c>
      <c r="M197" s="4">
        <v>6</v>
      </c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>
        <v>5</v>
      </c>
      <c r="Z197" s="4"/>
      <c r="AA197" s="4"/>
      <c r="AB197" s="4"/>
      <c r="AC197" s="4"/>
      <c r="AD197" s="4"/>
      <c r="AE197" s="4" t="s">
        <v>1870</v>
      </c>
      <c r="AF197" s="4" t="s">
        <v>1718</v>
      </c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 t="s">
        <v>1316</v>
      </c>
      <c r="BA197" s="4">
        <v>218096248.09999999</v>
      </c>
      <c r="BB197" s="4">
        <v>97.836461999999997</v>
      </c>
      <c r="BC197" s="4" t="s">
        <v>1608</v>
      </c>
      <c r="BD197" s="4">
        <v>77.611940000000004</v>
      </c>
      <c r="BE197" s="4">
        <v>994675</v>
      </c>
      <c r="BF197" s="5" t="s">
        <v>1811</v>
      </c>
      <c r="BG197" s="4">
        <v>10351057</v>
      </c>
      <c r="BH197" s="4">
        <v>927.73559299999999</v>
      </c>
      <c r="BI197" s="4">
        <v>12</v>
      </c>
      <c r="BJ197" s="4">
        <v>31</v>
      </c>
      <c r="BK197" s="4">
        <v>12031</v>
      </c>
      <c r="BL197" s="4">
        <v>59</v>
      </c>
      <c r="BM197" s="4"/>
      <c r="BN197" s="4"/>
      <c r="BO197" s="4"/>
      <c r="BP197" s="4"/>
      <c r="BQ197" s="4" t="str">
        <f>VLOOKUP(C197,Census_Bureau_Regions_and_Divis!$A$1:$E$52,4,FALSE)</f>
        <v>South</v>
      </c>
      <c r="BR197" s="4" t="str">
        <f>VLOOKUP(C197,Census_Bureau_Regions_and_Divis!$A$1:$E$52,5,FALSE)</f>
        <v>South Atlantic</v>
      </c>
      <c r="BS197" s="8"/>
    </row>
    <row r="198" spans="1:71" x14ac:dyDescent="0.35">
      <c r="A198" s="4">
        <v>79</v>
      </c>
      <c r="B198" s="4" t="s">
        <v>1866</v>
      </c>
      <c r="C198" s="4" t="s">
        <v>1156</v>
      </c>
      <c r="D198" s="4" t="s">
        <v>2271</v>
      </c>
      <c r="E198" s="4" t="s">
        <v>1341</v>
      </c>
      <c r="F198" s="4">
        <v>70726</v>
      </c>
      <c r="G198" s="4" t="s">
        <v>2272</v>
      </c>
      <c r="H198" s="4" t="s">
        <v>2273</v>
      </c>
      <c r="I198" s="4">
        <v>30.451957</v>
      </c>
      <c r="J198" s="4">
        <v>-90.957431</v>
      </c>
      <c r="K198" s="4">
        <v>49</v>
      </c>
      <c r="L198" s="4">
        <v>5</v>
      </c>
      <c r="M198" s="4">
        <v>5</v>
      </c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>
        <v>3</v>
      </c>
      <c r="Z198" s="4"/>
      <c r="AA198" s="4"/>
      <c r="AB198" s="4"/>
      <c r="AC198" s="4"/>
      <c r="AD198" s="4"/>
      <c r="AE198" s="4" t="s">
        <v>1870</v>
      </c>
      <c r="AF198" s="4" t="s">
        <v>1718</v>
      </c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 t="s">
        <v>1340</v>
      </c>
      <c r="BA198" s="4">
        <v>155936529.09999999</v>
      </c>
      <c r="BB198" s="4">
        <v>96.850143000000003</v>
      </c>
      <c r="BC198" s="4" t="s">
        <v>1608</v>
      </c>
      <c r="BD198" s="4">
        <v>90.625</v>
      </c>
      <c r="BE198" s="4">
        <v>142163</v>
      </c>
      <c r="BF198" s="4">
        <v>26179530479</v>
      </c>
      <c r="BG198" s="4">
        <v>12118901</v>
      </c>
      <c r="BH198" s="4">
        <v>698.42296399999998</v>
      </c>
      <c r="BI198" s="4">
        <v>22</v>
      </c>
      <c r="BJ198" s="4">
        <v>63</v>
      </c>
      <c r="BK198" s="4">
        <v>22063</v>
      </c>
      <c r="BL198" s="4">
        <v>57</v>
      </c>
      <c r="BM198" s="4"/>
      <c r="BN198" s="4"/>
      <c r="BO198" s="4"/>
      <c r="BP198" s="4"/>
      <c r="BQ198" s="4" t="str">
        <f>VLOOKUP(C198,Census_Bureau_Regions_and_Divis!$A$1:$E$52,4,FALSE)</f>
        <v>South</v>
      </c>
      <c r="BR198" s="4" t="str">
        <f>VLOOKUP(C198,Census_Bureau_Regions_and_Divis!$A$1:$E$52,5,FALSE)</f>
        <v>West South Central</v>
      </c>
      <c r="BS198" s="8"/>
    </row>
    <row r="199" spans="1:71" x14ac:dyDescent="0.35">
      <c r="A199" s="4">
        <v>75</v>
      </c>
      <c r="B199" s="4" t="s">
        <v>1866</v>
      </c>
      <c r="C199" s="4" t="s">
        <v>1303</v>
      </c>
      <c r="D199" s="4" t="s">
        <v>2274</v>
      </c>
      <c r="E199" s="4" t="s">
        <v>1315</v>
      </c>
      <c r="F199" s="4">
        <v>36572</v>
      </c>
      <c r="G199" s="4" t="s">
        <v>2275</v>
      </c>
      <c r="H199" s="4" t="s">
        <v>2276</v>
      </c>
      <c r="I199" s="4">
        <v>30.872861</v>
      </c>
      <c r="J199" s="4">
        <v>-88.046869000000001</v>
      </c>
      <c r="K199" s="4">
        <v>77</v>
      </c>
      <c r="L199" s="4">
        <v>10</v>
      </c>
      <c r="M199" s="4">
        <v>10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>
        <v>8</v>
      </c>
      <c r="Z199" s="4"/>
      <c r="AA199" s="4"/>
      <c r="AB199" s="4"/>
      <c r="AC199" s="4"/>
      <c r="AD199" s="4"/>
      <c r="AE199" s="4" t="s">
        <v>1870</v>
      </c>
      <c r="AF199" s="4" t="s">
        <v>2277</v>
      </c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 t="s">
        <v>1314</v>
      </c>
      <c r="BA199" s="4">
        <v>319033182.19999999</v>
      </c>
      <c r="BB199" s="4">
        <v>98.790964000000002</v>
      </c>
      <c r="BC199" s="4" t="s">
        <v>1608</v>
      </c>
      <c r="BD199" s="4">
        <v>100</v>
      </c>
      <c r="BE199" s="4">
        <v>414514</v>
      </c>
      <c r="BF199" s="4">
        <v>76023019218</v>
      </c>
      <c r="BG199" s="4">
        <v>103890465</v>
      </c>
      <c r="BH199" s="4">
        <v>1660.6493720000001</v>
      </c>
      <c r="BI199" s="4">
        <v>1</v>
      </c>
      <c r="BJ199" s="4">
        <v>97</v>
      </c>
      <c r="BK199" s="4">
        <v>1097</v>
      </c>
      <c r="BL199" s="4">
        <v>54</v>
      </c>
      <c r="BM199" s="4"/>
      <c r="BN199" s="4"/>
      <c r="BO199" s="4"/>
      <c r="BP199" s="4"/>
      <c r="BQ199" s="4" t="str">
        <f>VLOOKUP(C199,Census_Bureau_Regions_and_Divis!$A$1:$E$52,4,FALSE)</f>
        <v>South</v>
      </c>
      <c r="BR199" s="4" t="str">
        <f>VLOOKUP(C199,Census_Bureau_Regions_and_Divis!$A$1:$E$52,5,FALSE)</f>
        <v>East South Central</v>
      </c>
      <c r="BS199" s="8"/>
    </row>
    <row r="200" spans="1:71" x14ac:dyDescent="0.35">
      <c r="A200" s="4">
        <v>72</v>
      </c>
      <c r="B200" s="4" t="s">
        <v>1979</v>
      </c>
      <c r="C200" s="4" t="s">
        <v>1309</v>
      </c>
      <c r="D200" s="4" t="s">
        <v>2278</v>
      </c>
      <c r="E200" s="4" t="s">
        <v>1311</v>
      </c>
      <c r="F200" s="4">
        <v>31408</v>
      </c>
      <c r="G200" s="4" t="s">
        <v>2279</v>
      </c>
      <c r="H200" s="4" t="s">
        <v>2280</v>
      </c>
      <c r="I200" s="4">
        <v>32.072302000000001</v>
      </c>
      <c r="J200" s="4">
        <v>-81.199596999999997</v>
      </c>
      <c r="K200" s="4">
        <v>0</v>
      </c>
      <c r="L200" s="4">
        <v>5</v>
      </c>
      <c r="M200" s="4">
        <v>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>
        <v>1</v>
      </c>
      <c r="Z200" s="4"/>
      <c r="AA200" s="4"/>
      <c r="AB200" s="4"/>
      <c r="AC200" s="4"/>
      <c r="AD200" s="4"/>
      <c r="AE200" s="4" t="s">
        <v>1870</v>
      </c>
      <c r="AF200" s="4" t="s">
        <v>1718</v>
      </c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 t="s">
        <v>1308</v>
      </c>
      <c r="BA200" s="4">
        <v>308433246.69999999</v>
      </c>
      <c r="BB200" s="4">
        <v>98.663696999999999</v>
      </c>
      <c r="BC200" s="4" t="s">
        <v>1608</v>
      </c>
      <c r="BD200" s="4">
        <v>100</v>
      </c>
      <c r="BE200" s="4">
        <v>293520</v>
      </c>
      <c r="BF200" s="4">
        <v>56341879834</v>
      </c>
      <c r="BG200" s="4">
        <v>14020809</v>
      </c>
      <c r="BH200" s="4">
        <v>636.33398</v>
      </c>
      <c r="BI200" s="4">
        <v>13</v>
      </c>
      <c r="BJ200" s="4">
        <v>51</v>
      </c>
      <c r="BK200" s="4">
        <v>13051</v>
      </c>
      <c r="BL200" s="4">
        <v>53</v>
      </c>
      <c r="BM200" s="4"/>
      <c r="BN200" s="4"/>
      <c r="BO200" s="4"/>
      <c r="BP200" s="4"/>
      <c r="BQ200" s="4" t="str">
        <f>VLOOKUP(C200,Census_Bureau_Regions_and_Divis!$A$1:$E$52,4,FALSE)</f>
        <v>South</v>
      </c>
      <c r="BR200" s="4" t="str">
        <f>VLOOKUP(C200,Census_Bureau_Regions_and_Divis!$A$1:$E$52,5,FALSE)</f>
        <v>South Atlantic</v>
      </c>
      <c r="BS200" s="8"/>
    </row>
    <row r="201" spans="1:71" x14ac:dyDescent="0.35">
      <c r="A201" s="4">
        <v>71</v>
      </c>
      <c r="B201" s="4" t="s">
        <v>1866</v>
      </c>
      <c r="C201" s="4" t="s">
        <v>1309</v>
      </c>
      <c r="D201" s="4" t="s">
        <v>2281</v>
      </c>
      <c r="E201" s="4" t="s">
        <v>1311</v>
      </c>
      <c r="F201" s="4">
        <v>31407</v>
      </c>
      <c r="G201" s="4" t="s">
        <v>2282</v>
      </c>
      <c r="H201" s="4" t="s">
        <v>2283</v>
      </c>
      <c r="I201" s="4">
        <v>32.188259000000002</v>
      </c>
      <c r="J201" s="4">
        <v>-81.195549</v>
      </c>
      <c r="K201" s="4">
        <v>125</v>
      </c>
      <c r="L201" s="4">
        <v>8</v>
      </c>
      <c r="M201" s="4">
        <v>8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>
        <v>8</v>
      </c>
      <c r="Z201" s="4"/>
      <c r="AA201" s="4"/>
      <c r="AB201" s="4"/>
      <c r="AC201" s="4"/>
      <c r="AD201" s="4"/>
      <c r="AE201" s="4" t="s">
        <v>1870</v>
      </c>
      <c r="AF201" s="4" t="s">
        <v>2284</v>
      </c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 t="s">
        <v>1308</v>
      </c>
      <c r="BA201" s="4">
        <v>308433246.69999999</v>
      </c>
      <c r="BB201" s="4">
        <v>98.663696999999999</v>
      </c>
      <c r="BC201" s="4" t="s">
        <v>1608</v>
      </c>
      <c r="BD201" s="4">
        <v>100</v>
      </c>
      <c r="BE201" s="4">
        <v>293520</v>
      </c>
      <c r="BF201" s="4">
        <v>56341879834</v>
      </c>
      <c r="BG201" s="4">
        <v>14020809</v>
      </c>
      <c r="BH201" s="4">
        <v>636.33398</v>
      </c>
      <c r="BI201" s="4">
        <v>13</v>
      </c>
      <c r="BJ201" s="4">
        <v>51</v>
      </c>
      <c r="BK201" s="4">
        <v>13051</v>
      </c>
      <c r="BL201" s="4">
        <v>52</v>
      </c>
      <c r="BM201" s="4"/>
      <c r="BN201" s="4"/>
      <c r="BO201" s="4"/>
      <c r="BP201" s="4"/>
      <c r="BQ201" s="4" t="str">
        <f>VLOOKUP(C201,Census_Bureau_Regions_and_Divis!$A$1:$E$52,4,FALSE)</f>
        <v>South</v>
      </c>
      <c r="BR201" s="4" t="str">
        <f>VLOOKUP(C201,Census_Bureau_Regions_and_Divis!$A$1:$E$52,5,FALSE)</f>
        <v>South Atlantic</v>
      </c>
      <c r="BS201" s="8"/>
    </row>
    <row r="202" spans="1:71" x14ac:dyDescent="0.35">
      <c r="A202" s="4">
        <v>64</v>
      </c>
      <c r="B202" s="4" t="s">
        <v>1979</v>
      </c>
      <c r="C202" s="4" t="s">
        <v>1209</v>
      </c>
      <c r="D202" s="4" t="s">
        <v>2009</v>
      </c>
      <c r="E202" s="4" t="s">
        <v>1390</v>
      </c>
      <c r="F202" s="4">
        <v>29483</v>
      </c>
      <c r="G202" s="4" t="s">
        <v>2285</v>
      </c>
      <c r="H202" s="4" t="s">
        <v>2286</v>
      </c>
      <c r="I202" s="4">
        <v>33.038760000000003</v>
      </c>
      <c r="J202" s="4">
        <v>-80.142234999999999</v>
      </c>
      <c r="K202" s="4">
        <v>10</v>
      </c>
      <c r="L202" s="4">
        <v>5</v>
      </c>
      <c r="M202" s="4">
        <v>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>
        <v>3</v>
      </c>
      <c r="Z202" s="4"/>
      <c r="AA202" s="4"/>
      <c r="AB202" s="4"/>
      <c r="AC202" s="4"/>
      <c r="AD202" s="4"/>
      <c r="AE202" s="4" t="s">
        <v>1870</v>
      </c>
      <c r="AF202" s="4" t="s">
        <v>2263</v>
      </c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 t="s">
        <v>1389</v>
      </c>
      <c r="BA202" s="4">
        <v>229874485.59999999</v>
      </c>
      <c r="BB202" s="4">
        <v>97.995546000000004</v>
      </c>
      <c r="BC202" s="4" t="s">
        <v>1608</v>
      </c>
      <c r="BD202" s="4">
        <v>93.478261000000003</v>
      </c>
      <c r="BE202" s="4">
        <v>229449</v>
      </c>
      <c r="BF202" s="4">
        <v>36746169631</v>
      </c>
      <c r="BG202" s="4">
        <v>5785270</v>
      </c>
      <c r="BH202" s="4">
        <v>1246.337743</v>
      </c>
      <c r="BI202" s="4">
        <v>45</v>
      </c>
      <c r="BJ202" s="4">
        <v>15</v>
      </c>
      <c r="BK202" s="4">
        <v>45015</v>
      </c>
      <c r="BL202" s="4">
        <v>47</v>
      </c>
      <c r="BM202" s="4"/>
      <c r="BN202" s="4"/>
      <c r="BO202" s="4"/>
      <c r="BP202" s="4"/>
      <c r="BQ202" s="4" t="str">
        <f>VLOOKUP(C202,Census_Bureau_Regions_and_Divis!$A$1:$E$52,4,FALSE)</f>
        <v>South</v>
      </c>
      <c r="BR202" s="4" t="str">
        <f>VLOOKUP(C202,Census_Bureau_Regions_and_Divis!$A$1:$E$52,5,FALSE)</f>
        <v>South Atlantic</v>
      </c>
      <c r="BS202" s="8"/>
    </row>
    <row r="203" spans="1:71" x14ac:dyDescent="0.35">
      <c r="A203" s="2">
        <v>143</v>
      </c>
      <c r="B203" s="2" t="s">
        <v>2287</v>
      </c>
      <c r="C203" s="2" t="s">
        <v>1266</v>
      </c>
      <c r="D203" s="2" t="s">
        <v>2288</v>
      </c>
      <c r="E203" s="2" t="s">
        <v>1268</v>
      </c>
      <c r="F203" s="2"/>
      <c r="G203" s="2"/>
      <c r="H203" s="2" t="s">
        <v>2289</v>
      </c>
      <c r="I203" s="2">
        <v>40.822702999999997</v>
      </c>
      <c r="J203" s="2">
        <v>-74.029722000000007</v>
      </c>
      <c r="K203" s="2">
        <v>164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 t="s">
        <v>1265</v>
      </c>
      <c r="BA203" s="2">
        <v>310240016.19999999</v>
      </c>
      <c r="BB203" s="2">
        <v>98.695514000000003</v>
      </c>
      <c r="BC203" s="2" t="s">
        <v>1608</v>
      </c>
      <c r="BD203" s="2">
        <v>100</v>
      </c>
      <c r="BE203" s="2">
        <v>955459</v>
      </c>
      <c r="BF203" s="3" t="s">
        <v>2243</v>
      </c>
      <c r="BG203" s="2">
        <v>5908366</v>
      </c>
      <c r="BH203" s="2">
        <v>248.939302</v>
      </c>
      <c r="BI203" s="2"/>
      <c r="BJ203" s="2">
        <v>3</v>
      </c>
      <c r="BK203" s="2">
        <v>34003</v>
      </c>
      <c r="BL203" s="2">
        <v>1025</v>
      </c>
      <c r="BM203" s="2"/>
      <c r="BN203" s="2">
        <v>1777</v>
      </c>
      <c r="BO203" s="2">
        <v>179778.7194</v>
      </c>
      <c r="BP203" s="2">
        <v>1088676580</v>
      </c>
      <c r="BQ203" s="2" t="str">
        <f>VLOOKUP(C203,Census_Bureau_Regions_and_Divis!$A$1:$E$52,4,FALSE)</f>
        <v>Northeast</v>
      </c>
      <c r="BR203" s="2" t="str">
        <f>VLOOKUP(C203,Census_Bureau_Regions_and_Divis!$A$1:$E$52,5,FALSE)</f>
        <v>Middle Atlantic</v>
      </c>
      <c r="BS203" s="8"/>
    </row>
    <row r="204" spans="1:71" x14ac:dyDescent="0.35">
      <c r="A204" s="2">
        <v>1</v>
      </c>
      <c r="B204" s="2" t="s">
        <v>2287</v>
      </c>
      <c r="C204" s="2" t="s">
        <v>1303</v>
      </c>
      <c r="D204" s="2" t="s">
        <v>2290</v>
      </c>
      <c r="E204" s="2" t="s">
        <v>1315</v>
      </c>
      <c r="F204" s="2"/>
      <c r="G204" s="2"/>
      <c r="H204" s="2" t="s">
        <v>2291</v>
      </c>
      <c r="I204" s="2">
        <v>30.477238</v>
      </c>
      <c r="J204" s="2">
        <v>-88.393032000000005</v>
      </c>
      <c r="K204" s="2">
        <v>90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 t="s">
        <v>1314</v>
      </c>
      <c r="BA204" s="2">
        <v>319033182.19999999</v>
      </c>
      <c r="BB204" s="2">
        <v>98.790964000000002</v>
      </c>
      <c r="BC204" s="2" t="s">
        <v>1608</v>
      </c>
      <c r="BD204" s="2">
        <v>100</v>
      </c>
      <c r="BE204" s="2">
        <v>414514</v>
      </c>
      <c r="BF204" s="2">
        <v>76023019218</v>
      </c>
      <c r="BG204" s="2">
        <v>103890465</v>
      </c>
      <c r="BH204" s="2">
        <v>1660.6493720000001</v>
      </c>
      <c r="BI204" s="2"/>
      <c r="BJ204" s="2">
        <v>97</v>
      </c>
      <c r="BK204" s="2">
        <v>1097</v>
      </c>
      <c r="BL204" s="2">
        <v>0</v>
      </c>
      <c r="BM204" s="2"/>
      <c r="BN204" s="2">
        <v>49</v>
      </c>
      <c r="BO204" s="2">
        <v>667076.13190000004</v>
      </c>
      <c r="BP204" s="2">
        <v>4417924852</v>
      </c>
      <c r="BQ204" s="2" t="str">
        <f>VLOOKUP(C204,Census_Bureau_Regions_and_Divis!$A$1:$E$52,4,FALSE)</f>
        <v>South</v>
      </c>
      <c r="BR204" s="2" t="str">
        <f>VLOOKUP(C204,Census_Bureau_Regions_and_Divis!$A$1:$E$52,5,FALSE)</f>
        <v>East South Central</v>
      </c>
      <c r="BS204" s="8"/>
    </row>
    <row r="205" spans="1:71" x14ac:dyDescent="0.35">
      <c r="A205" s="2">
        <v>70</v>
      </c>
      <c r="B205" s="2" t="s">
        <v>2287</v>
      </c>
      <c r="C205" s="2" t="s">
        <v>1150</v>
      </c>
      <c r="D205" s="2" t="s">
        <v>2292</v>
      </c>
      <c r="E205" s="2" t="s">
        <v>2293</v>
      </c>
      <c r="F205" s="2"/>
      <c r="G205" s="2"/>
      <c r="H205" s="2" t="s">
        <v>2294</v>
      </c>
      <c r="I205" s="2">
        <v>27.1264</v>
      </c>
      <c r="J205" s="2">
        <v>-80.340999999999994</v>
      </c>
      <c r="K205" s="2">
        <v>82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 t="s">
        <v>2295</v>
      </c>
      <c r="BA205" s="2">
        <v>143741856.40000001</v>
      </c>
      <c r="BB205" s="2">
        <v>96.531976</v>
      </c>
      <c r="BC205" s="2" t="s">
        <v>1608</v>
      </c>
      <c r="BD205" s="2">
        <v>68.656716000000003</v>
      </c>
      <c r="BE205" s="2">
        <v>158246</v>
      </c>
      <c r="BF205" s="2">
        <v>29323001287</v>
      </c>
      <c r="BG205" s="2">
        <v>129094252</v>
      </c>
      <c r="BH205" s="2">
        <v>760.72731099999999</v>
      </c>
      <c r="BI205" s="2"/>
      <c r="BJ205" s="2">
        <v>85</v>
      </c>
      <c r="BK205" s="2">
        <v>12085</v>
      </c>
      <c r="BL205" s="2">
        <v>215</v>
      </c>
      <c r="BM205" s="2"/>
      <c r="BN205" s="2">
        <v>363</v>
      </c>
      <c r="BO205" s="2">
        <v>394980.9644</v>
      </c>
      <c r="BP205" s="2">
        <v>1852392634</v>
      </c>
      <c r="BQ205" s="2" t="str">
        <f>VLOOKUP(C205,Census_Bureau_Regions_and_Divis!$A$1:$E$52,4,FALSE)</f>
        <v>South</v>
      </c>
      <c r="BR205" s="2" t="str">
        <f>VLOOKUP(C205,Census_Bureau_Regions_and_Divis!$A$1:$E$52,5,FALSE)</f>
        <v>South Atlantic</v>
      </c>
      <c r="BS205" s="8"/>
    </row>
    <row r="206" spans="1:71" x14ac:dyDescent="0.35">
      <c r="A206" s="2">
        <v>139</v>
      </c>
      <c r="B206" s="2" t="s">
        <v>2287</v>
      </c>
      <c r="C206" s="2" t="s">
        <v>1266</v>
      </c>
      <c r="D206" s="2" t="s">
        <v>2296</v>
      </c>
      <c r="E206" s="2" t="s">
        <v>1264</v>
      </c>
      <c r="F206" s="2"/>
      <c r="G206" s="2"/>
      <c r="H206" s="2" t="s">
        <v>2297</v>
      </c>
      <c r="I206" s="2">
        <v>40.321060000000003</v>
      </c>
      <c r="J206" s="2">
        <v>-74.488198999999994</v>
      </c>
      <c r="K206" s="2">
        <v>80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 t="s">
        <v>1273</v>
      </c>
      <c r="BA206" s="2">
        <v>121202492.09999999</v>
      </c>
      <c r="BB206" s="2">
        <v>95.863823999999994</v>
      </c>
      <c r="BC206" s="2" t="s">
        <v>1608</v>
      </c>
      <c r="BD206" s="2">
        <v>80.952381000000003</v>
      </c>
      <c r="BE206" s="2">
        <v>862614</v>
      </c>
      <c r="BF206" s="3" t="s">
        <v>2298</v>
      </c>
      <c r="BG206" s="2">
        <v>43995211</v>
      </c>
      <c r="BH206" s="2">
        <v>326.132836</v>
      </c>
      <c r="BI206" s="2"/>
      <c r="BJ206" s="2">
        <v>23</v>
      </c>
      <c r="BK206" s="2">
        <v>34023</v>
      </c>
      <c r="BL206" s="2">
        <v>1017</v>
      </c>
      <c r="BM206" s="2"/>
      <c r="BN206" s="2">
        <v>1787</v>
      </c>
      <c r="BO206" s="2">
        <v>252596.1201</v>
      </c>
      <c r="BP206" s="2">
        <v>1405170180</v>
      </c>
      <c r="BQ206" s="2" t="str">
        <f>VLOOKUP(C206,Census_Bureau_Regions_and_Divis!$A$1:$E$52,4,FALSE)</f>
        <v>Northeast</v>
      </c>
      <c r="BR206" s="2" t="str">
        <f>VLOOKUP(C206,Census_Bureau_Regions_and_Divis!$A$1:$E$52,5,FALSE)</f>
        <v>Middle Atlantic</v>
      </c>
      <c r="BS206" s="8"/>
    </row>
    <row r="207" spans="1:71" x14ac:dyDescent="0.35">
      <c r="A207" s="2">
        <v>64</v>
      </c>
      <c r="B207" s="2" t="s">
        <v>2287</v>
      </c>
      <c r="C207" s="2" t="s">
        <v>1150</v>
      </c>
      <c r="D207" s="2" t="s">
        <v>2214</v>
      </c>
      <c r="E207" s="2" t="s">
        <v>1184</v>
      </c>
      <c r="F207" s="2"/>
      <c r="G207" s="2"/>
      <c r="H207" s="2" t="s">
        <v>2299</v>
      </c>
      <c r="I207" s="2">
        <v>26.549700000000001</v>
      </c>
      <c r="J207" s="2">
        <v>-81.792199999999994</v>
      </c>
      <c r="K207" s="2">
        <v>74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 t="s">
        <v>1183</v>
      </c>
      <c r="BA207" s="2">
        <v>494565830.19999999</v>
      </c>
      <c r="BB207" s="2">
        <v>99.490932000000001</v>
      </c>
      <c r="BC207" s="2" t="s">
        <v>1608</v>
      </c>
      <c r="BD207" s="2">
        <v>94.029850999999994</v>
      </c>
      <c r="BE207" s="2">
        <v>759922</v>
      </c>
      <c r="BF207" s="3" t="s">
        <v>1862</v>
      </c>
      <c r="BG207" s="2">
        <v>119695755</v>
      </c>
      <c r="BH207" s="2">
        <v>1530.120784</v>
      </c>
      <c r="BI207" s="2"/>
      <c r="BJ207" s="2">
        <v>71</v>
      </c>
      <c r="BK207" s="2">
        <v>12071</v>
      </c>
      <c r="BL207" s="2">
        <v>209</v>
      </c>
      <c r="BM207" s="2"/>
      <c r="BN207" s="2">
        <v>356</v>
      </c>
      <c r="BO207" s="2">
        <v>1704068.466</v>
      </c>
      <c r="BP207" s="2">
        <v>2649882616</v>
      </c>
      <c r="BQ207" s="2" t="str">
        <f>VLOOKUP(C207,Census_Bureau_Regions_and_Divis!$A$1:$E$52,4,FALSE)</f>
        <v>South</v>
      </c>
      <c r="BR207" s="2" t="str">
        <f>VLOOKUP(C207,Census_Bureau_Regions_and_Divis!$A$1:$E$52,5,FALSE)</f>
        <v>South Atlantic</v>
      </c>
      <c r="BS207" s="8"/>
    </row>
    <row r="208" spans="1:71" x14ac:dyDescent="0.35">
      <c r="A208" s="2">
        <v>100</v>
      </c>
      <c r="B208" s="2" t="s">
        <v>2287</v>
      </c>
      <c r="C208" s="2" t="s">
        <v>1150</v>
      </c>
      <c r="D208" s="2" t="s">
        <v>2300</v>
      </c>
      <c r="E208" s="2" t="s">
        <v>1331</v>
      </c>
      <c r="F208" s="2"/>
      <c r="G208" s="2"/>
      <c r="H208" s="2" t="s">
        <v>2301</v>
      </c>
      <c r="I208" s="2">
        <v>30.610223000000001</v>
      </c>
      <c r="J208" s="2">
        <v>-86.977887999999993</v>
      </c>
      <c r="K208" s="2">
        <v>74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 t="s">
        <v>1330</v>
      </c>
      <c r="BA208" s="2">
        <v>108946500.7</v>
      </c>
      <c r="BB208" s="2">
        <v>95.513840000000002</v>
      </c>
      <c r="BC208" s="2" t="s">
        <v>1608</v>
      </c>
      <c r="BD208" s="2">
        <v>59.701492999999999</v>
      </c>
      <c r="BE208" s="2">
        <v>187714</v>
      </c>
      <c r="BF208" s="2">
        <v>25410059938</v>
      </c>
      <c r="BG208" s="2">
        <v>44196059</v>
      </c>
      <c r="BH208" s="2">
        <v>1234.506521</v>
      </c>
      <c r="BI208" s="2"/>
      <c r="BJ208" s="2">
        <v>113</v>
      </c>
      <c r="BK208" s="2">
        <v>12113</v>
      </c>
      <c r="BL208" s="2">
        <v>275</v>
      </c>
      <c r="BM208" s="2"/>
      <c r="BN208" s="2">
        <v>378</v>
      </c>
      <c r="BO208" s="2">
        <v>644684.50349999999</v>
      </c>
      <c r="BP208" s="2">
        <v>3595667079</v>
      </c>
      <c r="BQ208" s="2" t="str">
        <f>VLOOKUP(C208,Census_Bureau_Regions_and_Divis!$A$1:$E$52,4,FALSE)</f>
        <v>South</v>
      </c>
      <c r="BR208" s="2" t="str">
        <f>VLOOKUP(C208,Census_Bureau_Regions_and_Divis!$A$1:$E$52,5,FALSE)</f>
        <v>South Atlantic</v>
      </c>
      <c r="BS208" s="8"/>
    </row>
    <row r="209" spans="1:71" x14ac:dyDescent="0.35">
      <c r="A209" s="2">
        <v>53</v>
      </c>
      <c r="B209" s="2" t="s">
        <v>2287</v>
      </c>
      <c r="C209" s="2" t="s">
        <v>1373</v>
      </c>
      <c r="D209" s="2" t="s">
        <v>2302</v>
      </c>
      <c r="E209" s="2" t="s">
        <v>1375</v>
      </c>
      <c r="F209" s="2"/>
      <c r="G209" s="2"/>
      <c r="H209" s="2" t="s">
        <v>2303</v>
      </c>
      <c r="I209" s="2">
        <v>41.068057000000003</v>
      </c>
      <c r="J209" s="2">
        <v>-73.504341999999994</v>
      </c>
      <c r="K209" s="2">
        <v>70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 t="s">
        <v>1372</v>
      </c>
      <c r="BA209" s="2">
        <v>108472972.09999999</v>
      </c>
      <c r="BB209" s="2">
        <v>95.450207000000006</v>
      </c>
      <c r="BC209" s="2" t="s">
        <v>1608</v>
      </c>
      <c r="BD209" s="2">
        <v>100</v>
      </c>
      <c r="BE209" s="2">
        <v>957322</v>
      </c>
      <c r="BF209" s="3" t="s">
        <v>2304</v>
      </c>
      <c r="BG209" s="2">
        <v>48252692</v>
      </c>
      <c r="BH209" s="2">
        <v>845.49852699999997</v>
      </c>
      <c r="BI209" s="2"/>
      <c r="BJ209" s="2">
        <v>1</v>
      </c>
      <c r="BK209" s="2">
        <v>9001</v>
      </c>
      <c r="BL209" s="2">
        <v>181</v>
      </c>
      <c r="BM209" s="2"/>
      <c r="BN209" s="2">
        <v>310</v>
      </c>
      <c r="BO209" s="2">
        <v>650505.81149999995</v>
      </c>
      <c r="BP209" s="2">
        <v>2958707100</v>
      </c>
      <c r="BQ209" s="2" t="str">
        <f>VLOOKUP(C209,Census_Bureau_Regions_and_Divis!$A$1:$E$52,4,FALSE)</f>
        <v>Northeast</v>
      </c>
      <c r="BR209" s="2" t="str">
        <f>VLOOKUP(C209,Census_Bureau_Regions_and_Divis!$A$1:$E$52,5,FALSE)</f>
        <v>New England</v>
      </c>
      <c r="BS209" s="8"/>
    </row>
    <row r="210" spans="1:71" x14ac:dyDescent="0.35">
      <c r="A210" s="2">
        <v>101</v>
      </c>
      <c r="B210" s="2" t="s">
        <v>2287</v>
      </c>
      <c r="C210" s="2" t="s">
        <v>1150</v>
      </c>
      <c r="D210" s="2" t="s">
        <v>2300</v>
      </c>
      <c r="E210" s="2" t="s">
        <v>1331</v>
      </c>
      <c r="F210" s="2"/>
      <c r="G210" s="2"/>
      <c r="H210" s="2" t="s">
        <v>2305</v>
      </c>
      <c r="I210" s="2">
        <v>30.612393000000001</v>
      </c>
      <c r="J210" s="2">
        <v>-86.978384000000005</v>
      </c>
      <c r="K210" s="2">
        <v>68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 t="s">
        <v>1330</v>
      </c>
      <c r="BA210" s="2">
        <v>108946500.7</v>
      </c>
      <c r="BB210" s="2">
        <v>95.513840000000002</v>
      </c>
      <c r="BC210" s="2" t="s">
        <v>1608</v>
      </c>
      <c r="BD210" s="2">
        <v>59.701492999999999</v>
      </c>
      <c r="BE210" s="2">
        <v>187714</v>
      </c>
      <c r="BF210" s="2">
        <v>25410059938</v>
      </c>
      <c r="BG210" s="2">
        <v>44196059</v>
      </c>
      <c r="BH210" s="2">
        <v>1234.506521</v>
      </c>
      <c r="BI210" s="2"/>
      <c r="BJ210" s="2">
        <v>113</v>
      </c>
      <c r="BK210" s="2">
        <v>12113</v>
      </c>
      <c r="BL210" s="2">
        <v>276</v>
      </c>
      <c r="BM210" s="2"/>
      <c r="BN210" s="2">
        <v>378</v>
      </c>
      <c r="BO210" s="2">
        <v>644684.50349999999</v>
      </c>
      <c r="BP210" s="2">
        <v>3595667079</v>
      </c>
      <c r="BQ210" s="2" t="str">
        <f>VLOOKUP(C210,Census_Bureau_Regions_and_Divis!$A$1:$E$52,4,FALSE)</f>
        <v>South</v>
      </c>
      <c r="BR210" s="2" t="str">
        <f>VLOOKUP(C210,Census_Bureau_Regions_and_Divis!$A$1:$E$52,5,FALSE)</f>
        <v>South Atlantic</v>
      </c>
      <c r="BS210" s="8"/>
    </row>
    <row r="211" spans="1:71" x14ac:dyDescent="0.35">
      <c r="A211" s="2">
        <v>81</v>
      </c>
      <c r="B211" s="2" t="s">
        <v>2287</v>
      </c>
      <c r="C211" s="2" t="s">
        <v>1150</v>
      </c>
      <c r="D211" s="2" t="s">
        <v>2306</v>
      </c>
      <c r="E211" s="2" t="s">
        <v>1178</v>
      </c>
      <c r="F211" s="2"/>
      <c r="G211" s="2"/>
      <c r="H211" s="2" t="s">
        <v>2307</v>
      </c>
      <c r="I211" s="2">
        <v>27.9481</v>
      </c>
      <c r="J211" s="2">
        <v>-80.608900000000006</v>
      </c>
      <c r="K211" s="2">
        <v>67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 t="s">
        <v>1177</v>
      </c>
      <c r="BA211" s="2">
        <v>449368630.19999999</v>
      </c>
      <c r="BB211" s="2">
        <v>99.363664999999997</v>
      </c>
      <c r="BC211" s="2" t="s">
        <v>1608</v>
      </c>
      <c r="BD211" s="2">
        <v>92.537312999999997</v>
      </c>
      <c r="BE211" s="2">
        <v>606067</v>
      </c>
      <c r="BF211" s="3" t="s">
        <v>1829</v>
      </c>
      <c r="BG211" s="2">
        <v>67636257</v>
      </c>
      <c r="BH211" s="2">
        <v>1572.7543929999999</v>
      </c>
      <c r="BI211" s="2"/>
      <c r="BJ211" s="2">
        <v>9</v>
      </c>
      <c r="BK211" s="2">
        <v>12009</v>
      </c>
      <c r="BL211" s="2">
        <v>227</v>
      </c>
      <c r="BM211" s="2"/>
      <c r="BN211" s="2">
        <v>326</v>
      </c>
      <c r="BO211" s="2">
        <v>1417896.848</v>
      </c>
      <c r="BP211" s="2">
        <v>3507633391</v>
      </c>
      <c r="BQ211" s="2" t="str">
        <f>VLOOKUP(C211,Census_Bureau_Regions_and_Divis!$A$1:$E$52,4,FALSE)</f>
        <v>South</v>
      </c>
      <c r="BR211" s="2" t="str">
        <f>VLOOKUP(C211,Census_Bureau_Regions_and_Divis!$A$1:$E$52,5,FALSE)</f>
        <v>South Atlantic</v>
      </c>
      <c r="BS211" s="8"/>
    </row>
    <row r="212" spans="1:71" x14ac:dyDescent="0.35">
      <c r="A212" s="2">
        <v>60</v>
      </c>
      <c r="B212" s="2" t="s">
        <v>2287</v>
      </c>
      <c r="C212" s="2" t="s">
        <v>1150</v>
      </c>
      <c r="D212" s="2" t="s">
        <v>2308</v>
      </c>
      <c r="E212" s="2" t="s">
        <v>1328</v>
      </c>
      <c r="F212" s="2"/>
      <c r="G212" s="2"/>
      <c r="H212" s="2" t="s">
        <v>2309</v>
      </c>
      <c r="I212" s="2">
        <v>26.146899999999999</v>
      </c>
      <c r="J212" s="2">
        <v>-80.630399999999995</v>
      </c>
      <c r="K212" s="2">
        <v>60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 t="s">
        <v>1327</v>
      </c>
      <c r="BA212" s="2">
        <v>1193033660</v>
      </c>
      <c r="BB212" s="2">
        <v>99.745465999999993</v>
      </c>
      <c r="BC212" s="2" t="s">
        <v>1670</v>
      </c>
      <c r="BD212" s="2">
        <v>98.507463000000001</v>
      </c>
      <c r="BE212" s="2">
        <v>1940829</v>
      </c>
      <c r="BF212" s="3" t="s">
        <v>2310</v>
      </c>
      <c r="BG212" s="2">
        <v>28541787</v>
      </c>
      <c r="BH212" s="2">
        <v>1321.6371469999999</v>
      </c>
      <c r="BI212" s="2"/>
      <c r="BJ212" s="2">
        <v>11</v>
      </c>
      <c r="BK212" s="2">
        <v>12011</v>
      </c>
      <c r="BL212" s="2">
        <v>205</v>
      </c>
      <c r="BM212" s="2"/>
      <c r="BN212" s="2">
        <v>327</v>
      </c>
      <c r="BO212" s="2">
        <v>282250.56670000002</v>
      </c>
      <c r="BP212" s="2">
        <v>3951944733</v>
      </c>
      <c r="BQ212" s="2" t="str">
        <f>VLOOKUP(C212,Census_Bureau_Regions_and_Divis!$A$1:$E$52,4,FALSE)</f>
        <v>South</v>
      </c>
      <c r="BR212" s="2" t="str">
        <f>VLOOKUP(C212,Census_Bureau_Regions_and_Divis!$A$1:$E$52,5,FALSE)</f>
        <v>South Atlantic</v>
      </c>
      <c r="BS212" s="8"/>
    </row>
    <row r="213" spans="1:71" x14ac:dyDescent="0.35">
      <c r="A213" s="2">
        <v>71</v>
      </c>
      <c r="B213" s="2" t="s">
        <v>2287</v>
      </c>
      <c r="C213" s="2" t="s">
        <v>1150</v>
      </c>
      <c r="D213" s="2" t="s">
        <v>2292</v>
      </c>
      <c r="E213" s="2" t="s">
        <v>2293</v>
      </c>
      <c r="F213" s="2"/>
      <c r="G213" s="2"/>
      <c r="H213" s="2" t="s">
        <v>2311</v>
      </c>
      <c r="I213" s="2">
        <v>27.127400000000002</v>
      </c>
      <c r="J213" s="2">
        <v>-80.332999999999998</v>
      </c>
      <c r="K213" s="2">
        <v>60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 t="s">
        <v>2295</v>
      </c>
      <c r="BA213" s="2">
        <v>143741856.40000001</v>
      </c>
      <c r="BB213" s="2">
        <v>96.531976</v>
      </c>
      <c r="BC213" s="2" t="s">
        <v>1608</v>
      </c>
      <c r="BD213" s="2">
        <v>68.656716000000003</v>
      </c>
      <c r="BE213" s="2">
        <v>158246</v>
      </c>
      <c r="BF213" s="2">
        <v>29323001287</v>
      </c>
      <c r="BG213" s="2">
        <v>129094252</v>
      </c>
      <c r="BH213" s="2">
        <v>760.72731099999999</v>
      </c>
      <c r="BI213" s="2"/>
      <c r="BJ213" s="2">
        <v>85</v>
      </c>
      <c r="BK213" s="2">
        <v>12085</v>
      </c>
      <c r="BL213" s="2">
        <v>216</v>
      </c>
      <c r="BM213" s="2"/>
      <c r="BN213" s="2">
        <v>363</v>
      </c>
      <c r="BO213" s="2">
        <v>394980.9644</v>
      </c>
      <c r="BP213" s="2">
        <v>1852392634</v>
      </c>
      <c r="BQ213" s="2" t="str">
        <f>VLOOKUP(C213,Census_Bureau_Regions_and_Divis!$A$1:$E$52,4,FALSE)</f>
        <v>South</v>
      </c>
      <c r="BR213" s="2" t="str">
        <f>VLOOKUP(C213,Census_Bureau_Regions_and_Divis!$A$1:$E$52,5,FALSE)</f>
        <v>South Atlantic</v>
      </c>
      <c r="BS213" s="8"/>
    </row>
    <row r="214" spans="1:71" x14ac:dyDescent="0.35">
      <c r="A214" s="2">
        <v>80</v>
      </c>
      <c r="B214" s="2" t="s">
        <v>2287</v>
      </c>
      <c r="C214" s="2" t="s">
        <v>1150</v>
      </c>
      <c r="D214" s="2" t="s">
        <v>2312</v>
      </c>
      <c r="E214" s="2" t="s">
        <v>1178</v>
      </c>
      <c r="F214" s="2"/>
      <c r="G214" s="2"/>
      <c r="H214" s="2" t="s">
        <v>2313</v>
      </c>
      <c r="I214" s="2">
        <v>27.933900000000001</v>
      </c>
      <c r="J214" s="2">
        <v>-80.603700000000003</v>
      </c>
      <c r="K214" s="2">
        <v>60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 t="s">
        <v>1177</v>
      </c>
      <c r="BA214" s="2">
        <v>449368630.19999999</v>
      </c>
      <c r="BB214" s="2">
        <v>99.363664999999997</v>
      </c>
      <c r="BC214" s="2" t="s">
        <v>1608</v>
      </c>
      <c r="BD214" s="2">
        <v>92.537312999999997</v>
      </c>
      <c r="BE214" s="2">
        <v>606067</v>
      </c>
      <c r="BF214" s="3" t="s">
        <v>1829</v>
      </c>
      <c r="BG214" s="2">
        <v>67636257</v>
      </c>
      <c r="BH214" s="2">
        <v>1572.7543929999999</v>
      </c>
      <c r="BI214" s="2"/>
      <c r="BJ214" s="2">
        <v>9</v>
      </c>
      <c r="BK214" s="2">
        <v>12009</v>
      </c>
      <c r="BL214" s="2">
        <v>226</v>
      </c>
      <c r="BM214" s="2"/>
      <c r="BN214" s="2">
        <v>326</v>
      </c>
      <c r="BO214" s="2">
        <v>1417896.848</v>
      </c>
      <c r="BP214" s="2">
        <v>3507633391</v>
      </c>
      <c r="BQ214" s="2" t="str">
        <f>VLOOKUP(C214,Census_Bureau_Regions_and_Divis!$A$1:$E$52,4,FALSE)</f>
        <v>South</v>
      </c>
      <c r="BR214" s="2" t="str">
        <f>VLOOKUP(C214,Census_Bureau_Regions_and_Divis!$A$1:$E$52,5,FALSE)</f>
        <v>South Atlantic</v>
      </c>
      <c r="BS214" s="8"/>
    </row>
    <row r="215" spans="1:71" x14ac:dyDescent="0.35">
      <c r="A215" s="2">
        <v>162</v>
      </c>
      <c r="B215" s="2" t="s">
        <v>2287</v>
      </c>
      <c r="C215" s="2" t="s">
        <v>1223</v>
      </c>
      <c r="D215" s="2" t="s">
        <v>2314</v>
      </c>
      <c r="E215" s="2" t="s">
        <v>2315</v>
      </c>
      <c r="F215" s="2"/>
      <c r="G215" s="2"/>
      <c r="H215" s="2" t="s">
        <v>2316</v>
      </c>
      <c r="I215" s="2">
        <v>45.273676999999999</v>
      </c>
      <c r="J215" s="2">
        <v>-122.77504500000001</v>
      </c>
      <c r="K215" s="2">
        <v>57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 t="s">
        <v>2317</v>
      </c>
      <c r="BA215" s="2">
        <v>138152572.69999999</v>
      </c>
      <c r="BB215" s="2">
        <v>96.341075000000004</v>
      </c>
      <c r="BC215" s="2" t="s">
        <v>1608</v>
      </c>
      <c r="BD215" s="2">
        <v>88.888889000000006</v>
      </c>
      <c r="BE215" s="2">
        <v>421252</v>
      </c>
      <c r="BF215" s="2">
        <v>92314250843</v>
      </c>
      <c r="BG215" s="2">
        <v>431643559</v>
      </c>
      <c r="BH215" s="2">
        <v>1901.9922670000001</v>
      </c>
      <c r="BI215" s="2"/>
      <c r="BJ215" s="2">
        <v>5</v>
      </c>
      <c r="BK215" s="2">
        <v>41005</v>
      </c>
      <c r="BL215" s="2">
        <v>1276</v>
      </c>
      <c r="BM215" s="2"/>
      <c r="BN215" s="2">
        <v>2212</v>
      </c>
      <c r="BO215" s="2">
        <v>518972.17469999997</v>
      </c>
      <c r="BP215" s="2">
        <v>9818089152</v>
      </c>
      <c r="BQ215" s="2" t="str">
        <f>VLOOKUP(C215,Census_Bureau_Regions_and_Divis!$A$1:$E$52,4,FALSE)</f>
        <v>West</v>
      </c>
      <c r="BR215" s="2" t="str">
        <f>VLOOKUP(C215,Census_Bureau_Regions_and_Divis!$A$1:$E$52,5,FALSE)</f>
        <v>Pacific</v>
      </c>
      <c r="BS215" s="8"/>
    </row>
    <row r="216" spans="1:71" x14ac:dyDescent="0.35">
      <c r="A216" s="2">
        <v>161</v>
      </c>
      <c r="B216" s="2" t="s">
        <v>2287</v>
      </c>
      <c r="C216" s="2" t="s">
        <v>1223</v>
      </c>
      <c r="D216" s="2" t="s">
        <v>2314</v>
      </c>
      <c r="E216" s="2" t="s">
        <v>2315</v>
      </c>
      <c r="F216" s="2"/>
      <c r="G216" s="2"/>
      <c r="H216" s="2" t="s">
        <v>2318</v>
      </c>
      <c r="I216" s="2">
        <v>45.270974000000002</v>
      </c>
      <c r="J216" s="2">
        <v>-122.77563499999999</v>
      </c>
      <c r="K216" s="2">
        <v>56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 t="s">
        <v>2317</v>
      </c>
      <c r="BA216" s="2">
        <v>138152572.69999999</v>
      </c>
      <c r="BB216" s="2">
        <v>96.341075000000004</v>
      </c>
      <c r="BC216" s="2" t="s">
        <v>1608</v>
      </c>
      <c r="BD216" s="2">
        <v>88.888889000000006</v>
      </c>
      <c r="BE216" s="2">
        <v>421252</v>
      </c>
      <c r="BF216" s="2">
        <v>92314250843</v>
      </c>
      <c r="BG216" s="2">
        <v>431643559</v>
      </c>
      <c r="BH216" s="2">
        <v>1901.9922670000001</v>
      </c>
      <c r="BI216" s="2"/>
      <c r="BJ216" s="2">
        <v>5</v>
      </c>
      <c r="BK216" s="2">
        <v>41005</v>
      </c>
      <c r="BL216" s="2">
        <v>1275</v>
      </c>
      <c r="BM216" s="2"/>
      <c r="BN216" s="2">
        <v>2212</v>
      </c>
      <c r="BO216" s="2">
        <v>518972.17469999997</v>
      </c>
      <c r="BP216" s="2">
        <v>9818089152</v>
      </c>
      <c r="BQ216" s="2" t="str">
        <f>VLOOKUP(C216,Census_Bureau_Regions_and_Divis!$A$1:$E$52,4,FALSE)</f>
        <v>West</v>
      </c>
      <c r="BR216" s="2" t="str">
        <f>VLOOKUP(C216,Census_Bureau_Regions_and_Divis!$A$1:$E$52,5,FALSE)</f>
        <v>Pacific</v>
      </c>
      <c r="BS216" s="8"/>
    </row>
    <row r="217" spans="1:71" x14ac:dyDescent="0.35">
      <c r="A217" s="2">
        <v>167</v>
      </c>
      <c r="B217" s="2" t="s">
        <v>2287</v>
      </c>
      <c r="C217" s="2" t="s">
        <v>1198</v>
      </c>
      <c r="D217" s="2" t="s">
        <v>1867</v>
      </c>
      <c r="E217" s="2" t="s">
        <v>1242</v>
      </c>
      <c r="F217" s="2"/>
      <c r="G217" s="2"/>
      <c r="H217" s="2" t="s">
        <v>2319</v>
      </c>
      <c r="I217" s="2">
        <v>37.012085999999996</v>
      </c>
      <c r="J217" s="2">
        <v>-113.61358799999999</v>
      </c>
      <c r="K217" s="2">
        <v>54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 t="s">
        <v>1367</v>
      </c>
      <c r="BA217" s="2">
        <v>113799446.8</v>
      </c>
      <c r="BB217" s="2">
        <v>95.704740999999999</v>
      </c>
      <c r="BC217" s="2" t="s">
        <v>1608</v>
      </c>
      <c r="BD217" s="2">
        <v>93.103448</v>
      </c>
      <c r="BE217" s="2">
        <v>180117</v>
      </c>
      <c r="BF217" s="2">
        <v>30275265959</v>
      </c>
      <c r="BG217" s="2">
        <v>18878514</v>
      </c>
      <c r="BH217" s="2">
        <v>2454.9792980000002</v>
      </c>
      <c r="BI217" s="2"/>
      <c r="BJ217" s="2">
        <v>53</v>
      </c>
      <c r="BK217" s="2">
        <v>49053</v>
      </c>
      <c r="BL217" s="2">
        <v>1541</v>
      </c>
      <c r="BM217" s="2"/>
      <c r="BN217" s="2">
        <v>2805</v>
      </c>
      <c r="BO217" s="2">
        <v>436659.30599999998</v>
      </c>
      <c r="BP217" s="2">
        <v>9960771344</v>
      </c>
      <c r="BQ217" s="2" t="str">
        <f>VLOOKUP(C217,Census_Bureau_Regions_and_Divis!$A$1:$E$52,4,FALSE)</f>
        <v>West</v>
      </c>
      <c r="BR217" s="2" t="str">
        <f>VLOOKUP(C217,Census_Bureau_Regions_and_Divis!$A$1:$E$52,5,FALSE)</f>
        <v>Mountain</v>
      </c>
      <c r="BS217" s="8"/>
    </row>
    <row r="218" spans="1:71" x14ac:dyDescent="0.35">
      <c r="A218" s="2">
        <v>168</v>
      </c>
      <c r="B218" s="2" t="s">
        <v>2287</v>
      </c>
      <c r="C218" s="2" t="s">
        <v>1198</v>
      </c>
      <c r="D218" s="2" t="s">
        <v>1867</v>
      </c>
      <c r="E218" s="2" t="s">
        <v>1242</v>
      </c>
      <c r="F218" s="2"/>
      <c r="G218" s="2"/>
      <c r="H218" s="2" t="s">
        <v>2319</v>
      </c>
      <c r="I218" s="2">
        <v>37.013297000000001</v>
      </c>
      <c r="J218" s="2">
        <v>-113.616001</v>
      </c>
      <c r="K218" s="2">
        <v>54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 t="s">
        <v>1367</v>
      </c>
      <c r="BA218" s="2">
        <v>113799446.8</v>
      </c>
      <c r="BB218" s="2">
        <v>95.704740999999999</v>
      </c>
      <c r="BC218" s="2" t="s">
        <v>1608</v>
      </c>
      <c r="BD218" s="2">
        <v>93.103448</v>
      </c>
      <c r="BE218" s="2">
        <v>180117</v>
      </c>
      <c r="BF218" s="2">
        <v>30275265959</v>
      </c>
      <c r="BG218" s="2">
        <v>18878514</v>
      </c>
      <c r="BH218" s="2">
        <v>2454.9792980000002</v>
      </c>
      <c r="BI218" s="2"/>
      <c r="BJ218" s="2">
        <v>53</v>
      </c>
      <c r="BK218" s="2">
        <v>49053</v>
      </c>
      <c r="BL218" s="2">
        <v>1542</v>
      </c>
      <c r="BM218" s="2"/>
      <c r="BN218" s="2">
        <v>2805</v>
      </c>
      <c r="BO218" s="2">
        <v>436659.30599999998</v>
      </c>
      <c r="BP218" s="2">
        <v>9960771344</v>
      </c>
      <c r="BQ218" s="2" t="str">
        <f>VLOOKUP(C218,Census_Bureau_Regions_and_Divis!$A$1:$E$52,4,FALSE)</f>
        <v>West</v>
      </c>
      <c r="BR218" s="2" t="str">
        <f>VLOOKUP(C218,Census_Bureau_Regions_and_Divis!$A$1:$E$52,5,FALSE)</f>
        <v>Mountain</v>
      </c>
      <c r="BS218" s="8"/>
    </row>
    <row r="219" spans="1:71" x14ac:dyDescent="0.35">
      <c r="A219" s="2">
        <v>102</v>
      </c>
      <c r="B219" s="2" t="s">
        <v>2287</v>
      </c>
      <c r="C219" s="2" t="s">
        <v>1150</v>
      </c>
      <c r="D219" s="2" t="s">
        <v>2320</v>
      </c>
      <c r="E219" s="2" t="s">
        <v>2321</v>
      </c>
      <c r="F219" s="2"/>
      <c r="G219" s="2"/>
      <c r="H219" s="2" t="s">
        <v>2322</v>
      </c>
      <c r="I219" s="2">
        <v>30.726386000000002</v>
      </c>
      <c r="J219" s="2">
        <v>-86.506765999999999</v>
      </c>
      <c r="K219" s="2">
        <v>53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 t="s">
        <v>2323</v>
      </c>
      <c r="BA219" s="2">
        <v>186294068.40000001</v>
      </c>
      <c r="BB219" s="2">
        <v>97.422843999999998</v>
      </c>
      <c r="BC219" s="2" t="s">
        <v>1608</v>
      </c>
      <c r="BD219" s="2">
        <v>73.134327999999996</v>
      </c>
      <c r="BE219" s="2">
        <v>211293</v>
      </c>
      <c r="BF219" s="2">
        <v>35973926628</v>
      </c>
      <c r="BG219" s="2">
        <v>9553076</v>
      </c>
      <c r="BH219" s="2">
        <v>1259.274854</v>
      </c>
      <c r="BI219" s="2"/>
      <c r="BJ219" s="2">
        <v>91</v>
      </c>
      <c r="BK219" s="2">
        <v>12091</v>
      </c>
      <c r="BL219" s="2">
        <v>285</v>
      </c>
      <c r="BM219" s="2"/>
      <c r="BN219" s="2">
        <v>367</v>
      </c>
      <c r="BO219" s="2">
        <v>483615.01699999999</v>
      </c>
      <c r="BP219" s="2">
        <v>3295658391</v>
      </c>
      <c r="BQ219" s="2" t="str">
        <f>VLOOKUP(C219,Census_Bureau_Regions_and_Divis!$A$1:$E$52,4,FALSE)</f>
        <v>South</v>
      </c>
      <c r="BR219" s="2" t="str">
        <f>VLOOKUP(C219,Census_Bureau_Regions_and_Divis!$A$1:$E$52,5,FALSE)</f>
        <v>South Atlantic</v>
      </c>
      <c r="BS219" s="8"/>
    </row>
    <row r="220" spans="1:71" x14ac:dyDescent="0.35">
      <c r="A220" s="2">
        <v>103</v>
      </c>
      <c r="B220" s="2" t="s">
        <v>2287</v>
      </c>
      <c r="C220" s="2" t="s">
        <v>1150</v>
      </c>
      <c r="D220" s="2" t="s">
        <v>2320</v>
      </c>
      <c r="E220" s="2" t="s">
        <v>2321</v>
      </c>
      <c r="F220" s="2"/>
      <c r="G220" s="2"/>
      <c r="H220" s="2" t="s">
        <v>2324</v>
      </c>
      <c r="I220" s="2">
        <v>30.727028000000001</v>
      </c>
      <c r="J220" s="2">
        <v>-86.507996000000006</v>
      </c>
      <c r="K220" s="2">
        <v>53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 t="s">
        <v>2323</v>
      </c>
      <c r="BA220" s="2">
        <v>186294068.40000001</v>
      </c>
      <c r="BB220" s="2">
        <v>97.422843999999998</v>
      </c>
      <c r="BC220" s="2" t="s">
        <v>1608</v>
      </c>
      <c r="BD220" s="2">
        <v>73.134327999999996</v>
      </c>
      <c r="BE220" s="2">
        <v>211293</v>
      </c>
      <c r="BF220" s="2">
        <v>35973926628</v>
      </c>
      <c r="BG220" s="2">
        <v>9553076</v>
      </c>
      <c r="BH220" s="2">
        <v>1259.274854</v>
      </c>
      <c r="BI220" s="2"/>
      <c r="BJ220" s="2">
        <v>91</v>
      </c>
      <c r="BK220" s="2">
        <v>12091</v>
      </c>
      <c r="BL220" s="2">
        <v>286</v>
      </c>
      <c r="BM220" s="2"/>
      <c r="BN220" s="2">
        <v>367</v>
      </c>
      <c r="BO220" s="2">
        <v>483615.01699999999</v>
      </c>
      <c r="BP220" s="2">
        <v>3295658391</v>
      </c>
      <c r="BQ220" s="2" t="str">
        <f>VLOOKUP(C220,Census_Bureau_Regions_and_Divis!$A$1:$E$52,4,FALSE)</f>
        <v>South</v>
      </c>
      <c r="BR220" s="2" t="str">
        <f>VLOOKUP(C220,Census_Bureau_Regions_and_Divis!$A$1:$E$52,5,FALSE)</f>
        <v>South Atlantic</v>
      </c>
      <c r="BS220" s="8"/>
    </row>
    <row r="221" spans="1:71" x14ac:dyDescent="0.35">
      <c r="A221" s="2">
        <v>140</v>
      </c>
      <c r="B221" s="2" t="s">
        <v>2287</v>
      </c>
      <c r="C221" s="2" t="s">
        <v>1266</v>
      </c>
      <c r="D221" s="2" t="s">
        <v>2325</v>
      </c>
      <c r="E221" s="2" t="s">
        <v>1264</v>
      </c>
      <c r="F221" s="2"/>
      <c r="G221" s="2"/>
      <c r="H221" s="2" t="s">
        <v>2326</v>
      </c>
      <c r="I221" s="2">
        <v>40.416713999999999</v>
      </c>
      <c r="J221" s="2">
        <v>-74.443831000000003</v>
      </c>
      <c r="K221" s="2">
        <v>53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 t="s">
        <v>1273</v>
      </c>
      <c r="BA221" s="2">
        <v>121202492.09999999</v>
      </c>
      <c r="BB221" s="2">
        <v>95.863823999999994</v>
      </c>
      <c r="BC221" s="2" t="s">
        <v>1608</v>
      </c>
      <c r="BD221" s="2">
        <v>80.952381000000003</v>
      </c>
      <c r="BE221" s="2">
        <v>862614</v>
      </c>
      <c r="BF221" s="3" t="s">
        <v>2298</v>
      </c>
      <c r="BG221" s="2">
        <v>43995211</v>
      </c>
      <c r="BH221" s="2">
        <v>326.132836</v>
      </c>
      <c r="BI221" s="2"/>
      <c r="BJ221" s="2">
        <v>23</v>
      </c>
      <c r="BK221" s="2">
        <v>34023</v>
      </c>
      <c r="BL221" s="2">
        <v>1018</v>
      </c>
      <c r="BM221" s="2"/>
      <c r="BN221" s="2">
        <v>1787</v>
      </c>
      <c r="BO221" s="2">
        <v>252596.1201</v>
      </c>
      <c r="BP221" s="2">
        <v>1405170180</v>
      </c>
      <c r="BQ221" s="2" t="str">
        <f>VLOOKUP(C221,Census_Bureau_Regions_and_Divis!$A$1:$E$52,4,FALSE)</f>
        <v>Northeast</v>
      </c>
      <c r="BR221" s="2" t="str">
        <f>VLOOKUP(C221,Census_Bureau_Regions_and_Divis!$A$1:$E$52,5,FALSE)</f>
        <v>Middle Atlantic</v>
      </c>
      <c r="BS221" s="8"/>
    </row>
    <row r="222" spans="1:71" x14ac:dyDescent="0.35">
      <c r="A222" s="2">
        <v>86</v>
      </c>
      <c r="B222" s="2" t="s">
        <v>2287</v>
      </c>
      <c r="C222" s="2" t="s">
        <v>1150</v>
      </c>
      <c r="D222" s="2" t="s">
        <v>2327</v>
      </c>
      <c r="E222" s="2" t="s">
        <v>1414</v>
      </c>
      <c r="F222" s="2"/>
      <c r="G222" s="2"/>
      <c r="H222" s="2" t="s">
        <v>2328</v>
      </c>
      <c r="I222" s="2">
        <v>28.213699999999999</v>
      </c>
      <c r="J222" s="2">
        <v>-82.373599999999996</v>
      </c>
      <c r="K222" s="2">
        <v>51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 t="s">
        <v>1413</v>
      </c>
      <c r="BA222" s="2">
        <v>354534129</v>
      </c>
      <c r="BB222" s="2">
        <v>99.045497999999995</v>
      </c>
      <c r="BC222" s="2" t="s">
        <v>1608</v>
      </c>
      <c r="BD222" s="2">
        <v>89.552239</v>
      </c>
      <c r="BE222" s="2">
        <v>561566</v>
      </c>
      <c r="BF222" s="2">
        <v>89801808621</v>
      </c>
      <c r="BG222" s="2">
        <v>74531863</v>
      </c>
      <c r="BH222" s="2">
        <v>1025.002203</v>
      </c>
      <c r="BI222" s="2"/>
      <c r="BJ222" s="2">
        <v>101</v>
      </c>
      <c r="BK222" s="2">
        <v>12101</v>
      </c>
      <c r="BL222" s="2">
        <v>233</v>
      </c>
      <c r="BM222" s="2"/>
      <c r="BN222" s="2">
        <v>372</v>
      </c>
      <c r="BO222" s="2">
        <v>369836.50020000001</v>
      </c>
      <c r="BP222" s="2">
        <v>2563343680</v>
      </c>
      <c r="BQ222" s="2" t="str">
        <f>VLOOKUP(C222,Census_Bureau_Regions_and_Divis!$A$1:$E$52,4,FALSE)</f>
        <v>South</v>
      </c>
      <c r="BR222" s="2" t="str">
        <f>VLOOKUP(C222,Census_Bureau_Regions_and_Divis!$A$1:$E$52,5,FALSE)</f>
        <v>South Atlantic</v>
      </c>
      <c r="BS222" s="8"/>
    </row>
    <row r="223" spans="1:71" x14ac:dyDescent="0.35">
      <c r="A223" s="2">
        <v>87</v>
      </c>
      <c r="B223" s="2" t="s">
        <v>2287</v>
      </c>
      <c r="C223" s="2" t="s">
        <v>1150</v>
      </c>
      <c r="D223" s="2" t="s">
        <v>2327</v>
      </c>
      <c r="E223" s="2" t="s">
        <v>1414</v>
      </c>
      <c r="F223" s="2"/>
      <c r="G223" s="2"/>
      <c r="H223" s="2" t="s">
        <v>2329</v>
      </c>
      <c r="I223" s="2">
        <v>28.2164</v>
      </c>
      <c r="J223" s="2">
        <v>-82.368499999999997</v>
      </c>
      <c r="K223" s="2">
        <v>51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 t="s">
        <v>1413</v>
      </c>
      <c r="BA223" s="2">
        <v>354534129</v>
      </c>
      <c r="BB223" s="2">
        <v>99.045497999999995</v>
      </c>
      <c r="BC223" s="2" t="s">
        <v>1608</v>
      </c>
      <c r="BD223" s="2">
        <v>89.552239</v>
      </c>
      <c r="BE223" s="2">
        <v>561566</v>
      </c>
      <c r="BF223" s="2">
        <v>89801808621</v>
      </c>
      <c r="BG223" s="2">
        <v>74531863</v>
      </c>
      <c r="BH223" s="2">
        <v>1025.002203</v>
      </c>
      <c r="BI223" s="2"/>
      <c r="BJ223" s="2">
        <v>101</v>
      </c>
      <c r="BK223" s="2">
        <v>12101</v>
      </c>
      <c r="BL223" s="2">
        <v>234</v>
      </c>
      <c r="BM223" s="2"/>
      <c r="BN223" s="2">
        <v>372</v>
      </c>
      <c r="BO223" s="2">
        <v>369836.50020000001</v>
      </c>
      <c r="BP223" s="2">
        <v>2563343680</v>
      </c>
      <c r="BQ223" s="2" t="str">
        <f>VLOOKUP(C223,Census_Bureau_Regions_and_Divis!$A$1:$E$52,4,FALSE)</f>
        <v>South</v>
      </c>
      <c r="BR223" s="2" t="str">
        <f>VLOOKUP(C223,Census_Bureau_Regions_and_Divis!$A$1:$E$52,5,FALSE)</f>
        <v>South Atlantic</v>
      </c>
      <c r="BS223" s="8"/>
    </row>
    <row r="224" spans="1:71" x14ac:dyDescent="0.35">
      <c r="A224" s="2">
        <v>73</v>
      </c>
      <c r="B224" s="2" t="s">
        <v>2287</v>
      </c>
      <c r="C224" s="2" t="s">
        <v>1150</v>
      </c>
      <c r="D224" s="2" t="s">
        <v>2330</v>
      </c>
      <c r="E224" s="2" t="s">
        <v>1215</v>
      </c>
      <c r="F224" s="2"/>
      <c r="G224" s="2"/>
      <c r="H224" s="2" t="s">
        <v>2331</v>
      </c>
      <c r="I224" s="2">
        <v>27.302213999999999</v>
      </c>
      <c r="J224" s="2">
        <v>-80.372991999999996</v>
      </c>
      <c r="K224" s="2">
        <v>50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 t="s">
        <v>1214</v>
      </c>
      <c r="BA224" s="2">
        <v>251282118.80000001</v>
      </c>
      <c r="BB224" s="2">
        <v>98.313713000000007</v>
      </c>
      <c r="BC224" s="2" t="s">
        <v>1608</v>
      </c>
      <c r="BD224" s="2">
        <v>82.089551999999998</v>
      </c>
      <c r="BE224" s="2">
        <v>328876</v>
      </c>
      <c r="BF224" s="2">
        <v>44310512534</v>
      </c>
      <c r="BG224" s="2">
        <v>160158188</v>
      </c>
      <c r="BH224" s="2">
        <v>694.78510100000005</v>
      </c>
      <c r="BI224" s="2"/>
      <c r="BJ224" s="2">
        <v>111</v>
      </c>
      <c r="BK224" s="2">
        <v>12111</v>
      </c>
      <c r="BL224" s="2">
        <v>218</v>
      </c>
      <c r="BM224" s="2"/>
      <c r="BN224" s="2">
        <v>377</v>
      </c>
      <c r="BO224" s="2">
        <v>340345.19400000002</v>
      </c>
      <c r="BP224" s="2">
        <v>1902526032</v>
      </c>
      <c r="BQ224" s="2" t="str">
        <f>VLOOKUP(C224,Census_Bureau_Regions_and_Divis!$A$1:$E$52,4,FALSE)</f>
        <v>South</v>
      </c>
      <c r="BR224" s="2" t="str">
        <f>VLOOKUP(C224,Census_Bureau_Regions_and_Divis!$A$1:$E$52,5,FALSE)</f>
        <v>South Atlantic</v>
      </c>
      <c r="BS224" s="8"/>
    </row>
    <row r="225" spans="1:71" x14ac:dyDescent="0.35">
      <c r="A225" s="2">
        <v>27</v>
      </c>
      <c r="B225" s="2" t="s">
        <v>2287</v>
      </c>
      <c r="C225" s="2" t="s">
        <v>1174</v>
      </c>
      <c r="D225" s="2" t="s">
        <v>2133</v>
      </c>
      <c r="E225" s="2" t="s">
        <v>1213</v>
      </c>
      <c r="F225" s="2"/>
      <c r="G225" s="2"/>
      <c r="H225" s="2" t="s">
        <v>2332</v>
      </c>
      <c r="I225" s="2">
        <v>34.825710999999998</v>
      </c>
      <c r="J225" s="2">
        <v>-118.870536</v>
      </c>
      <c r="K225" s="2">
        <v>49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 t="s">
        <v>1212</v>
      </c>
      <c r="BA225" s="2">
        <v>348935217.60000002</v>
      </c>
      <c r="BB225" s="2">
        <v>99.013681000000005</v>
      </c>
      <c r="BC225" s="2" t="s">
        <v>1608</v>
      </c>
      <c r="BD225" s="2">
        <v>79.310344999999998</v>
      </c>
      <c r="BE225" s="2">
        <v>908530</v>
      </c>
      <c r="BF225" s="3" t="s">
        <v>1644</v>
      </c>
      <c r="BG225" s="2">
        <v>4676111605</v>
      </c>
      <c r="BH225" s="2">
        <v>8247.3451380000006</v>
      </c>
      <c r="BI225" s="2"/>
      <c r="BJ225" s="2">
        <v>29</v>
      </c>
      <c r="BK225" s="2">
        <v>6029</v>
      </c>
      <c r="BL225" s="2">
        <v>94</v>
      </c>
      <c r="BM225" s="2"/>
      <c r="BN225" s="2">
        <v>202</v>
      </c>
      <c r="BO225" s="2">
        <v>861842.43530000001</v>
      </c>
      <c r="BP225" s="2">
        <v>31854116825</v>
      </c>
      <c r="BQ225" s="2" t="str">
        <f>VLOOKUP(C225,Census_Bureau_Regions_and_Divis!$A$1:$E$52,4,FALSE)</f>
        <v>West</v>
      </c>
      <c r="BR225" s="2" t="str">
        <f>VLOOKUP(C225,Census_Bureau_Regions_and_Divis!$A$1:$E$52,5,FALSE)</f>
        <v>Pacific</v>
      </c>
      <c r="BS225" s="8"/>
    </row>
    <row r="226" spans="1:71" x14ac:dyDescent="0.35">
      <c r="A226" s="2">
        <v>141</v>
      </c>
      <c r="B226" s="2" t="s">
        <v>2287</v>
      </c>
      <c r="C226" s="2" t="s">
        <v>1266</v>
      </c>
      <c r="D226" s="2" t="s">
        <v>2333</v>
      </c>
      <c r="E226" s="2" t="s">
        <v>1264</v>
      </c>
      <c r="F226" s="2"/>
      <c r="G226" s="2"/>
      <c r="H226" s="2" t="s">
        <v>2334</v>
      </c>
      <c r="I226" s="2">
        <v>40.556981</v>
      </c>
      <c r="J226" s="2">
        <v>-74.263188999999997</v>
      </c>
      <c r="K226" s="2">
        <v>46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 t="s">
        <v>1273</v>
      </c>
      <c r="BA226" s="2">
        <v>121202492.09999999</v>
      </c>
      <c r="BB226" s="2">
        <v>95.863823999999994</v>
      </c>
      <c r="BC226" s="2" t="s">
        <v>1608</v>
      </c>
      <c r="BD226" s="2">
        <v>80.952381000000003</v>
      </c>
      <c r="BE226" s="2">
        <v>862614</v>
      </c>
      <c r="BF226" s="3" t="s">
        <v>2298</v>
      </c>
      <c r="BG226" s="2">
        <v>43995211</v>
      </c>
      <c r="BH226" s="2">
        <v>326.132836</v>
      </c>
      <c r="BI226" s="2"/>
      <c r="BJ226" s="2">
        <v>23</v>
      </c>
      <c r="BK226" s="2">
        <v>34023</v>
      </c>
      <c r="BL226" s="2">
        <v>1019</v>
      </c>
      <c r="BM226" s="2"/>
      <c r="BN226" s="2">
        <v>1787</v>
      </c>
      <c r="BO226" s="2">
        <v>252596.1201</v>
      </c>
      <c r="BP226" s="2">
        <v>1405170180</v>
      </c>
      <c r="BQ226" s="2" t="str">
        <f>VLOOKUP(C226,Census_Bureau_Regions_and_Divis!$A$1:$E$52,4,FALSE)</f>
        <v>Northeast</v>
      </c>
      <c r="BR226" s="2" t="str">
        <f>VLOOKUP(C226,Census_Bureau_Regions_and_Divis!$A$1:$E$52,5,FALSE)</f>
        <v>Middle Atlantic</v>
      </c>
      <c r="BS226" s="8"/>
    </row>
    <row r="227" spans="1:71" x14ac:dyDescent="0.35">
      <c r="A227" s="2">
        <v>75</v>
      </c>
      <c r="B227" s="2" t="s">
        <v>2287</v>
      </c>
      <c r="C227" s="2" t="s">
        <v>1150</v>
      </c>
      <c r="D227" s="2" t="s">
        <v>1854</v>
      </c>
      <c r="E227" s="2" t="s">
        <v>1215</v>
      </c>
      <c r="F227" s="2"/>
      <c r="G227" s="2"/>
      <c r="H227" s="2" t="s">
        <v>2335</v>
      </c>
      <c r="I227" s="2">
        <v>27.4663</v>
      </c>
      <c r="J227" s="2">
        <v>-80.417599999999993</v>
      </c>
      <c r="K227" s="2">
        <v>44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 t="s">
        <v>1214</v>
      </c>
      <c r="BA227" s="2">
        <v>251282118.80000001</v>
      </c>
      <c r="BB227" s="2">
        <v>98.313713000000007</v>
      </c>
      <c r="BC227" s="2" t="s">
        <v>1608</v>
      </c>
      <c r="BD227" s="2">
        <v>82.089551999999998</v>
      </c>
      <c r="BE227" s="2">
        <v>328876</v>
      </c>
      <c r="BF227" s="2">
        <v>44310512534</v>
      </c>
      <c r="BG227" s="2">
        <v>160158188</v>
      </c>
      <c r="BH227" s="2">
        <v>694.78510100000005</v>
      </c>
      <c r="BI227" s="2"/>
      <c r="BJ227" s="2">
        <v>111</v>
      </c>
      <c r="BK227" s="2">
        <v>12111</v>
      </c>
      <c r="BL227" s="2">
        <v>220</v>
      </c>
      <c r="BM227" s="2"/>
      <c r="BN227" s="2">
        <v>377</v>
      </c>
      <c r="BO227" s="2">
        <v>340345.19400000002</v>
      </c>
      <c r="BP227" s="2">
        <v>1902526032</v>
      </c>
      <c r="BQ227" s="2" t="str">
        <f>VLOOKUP(C227,Census_Bureau_Regions_and_Divis!$A$1:$E$52,4,FALSE)</f>
        <v>South</v>
      </c>
      <c r="BR227" s="2" t="str">
        <f>VLOOKUP(C227,Census_Bureau_Regions_and_Divis!$A$1:$E$52,5,FALSE)</f>
        <v>South Atlantic</v>
      </c>
      <c r="BS227" s="8"/>
    </row>
    <row r="228" spans="1:71" x14ac:dyDescent="0.35">
      <c r="A228" s="2">
        <v>74</v>
      </c>
      <c r="B228" s="2" t="s">
        <v>2287</v>
      </c>
      <c r="C228" s="2" t="s">
        <v>1150</v>
      </c>
      <c r="D228" s="2" t="s">
        <v>1854</v>
      </c>
      <c r="E228" s="2" t="s">
        <v>1215</v>
      </c>
      <c r="F228" s="2"/>
      <c r="G228" s="2"/>
      <c r="H228" s="2" t="s">
        <v>2336</v>
      </c>
      <c r="I228" s="2">
        <v>27.464700000000001</v>
      </c>
      <c r="J228" s="2">
        <v>-80.421499999999995</v>
      </c>
      <c r="K228" s="2">
        <v>43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 t="s">
        <v>1214</v>
      </c>
      <c r="BA228" s="2">
        <v>251282118.80000001</v>
      </c>
      <c r="BB228" s="2">
        <v>98.313713000000007</v>
      </c>
      <c r="BC228" s="2" t="s">
        <v>1608</v>
      </c>
      <c r="BD228" s="2">
        <v>82.089551999999998</v>
      </c>
      <c r="BE228" s="2">
        <v>328876</v>
      </c>
      <c r="BF228" s="2">
        <v>44310512534</v>
      </c>
      <c r="BG228" s="2">
        <v>160158188</v>
      </c>
      <c r="BH228" s="2">
        <v>694.78510100000005</v>
      </c>
      <c r="BI228" s="2"/>
      <c r="BJ228" s="2">
        <v>111</v>
      </c>
      <c r="BK228" s="2">
        <v>12111</v>
      </c>
      <c r="BL228" s="2">
        <v>219</v>
      </c>
      <c r="BM228" s="2"/>
      <c r="BN228" s="2">
        <v>377</v>
      </c>
      <c r="BO228" s="2">
        <v>340345.19400000002</v>
      </c>
      <c r="BP228" s="2">
        <v>1902526032</v>
      </c>
      <c r="BQ228" s="2" t="str">
        <f>VLOOKUP(C228,Census_Bureau_Regions_and_Divis!$A$1:$E$52,4,FALSE)</f>
        <v>South</v>
      </c>
      <c r="BR228" s="2" t="str">
        <f>VLOOKUP(C228,Census_Bureau_Regions_and_Divis!$A$1:$E$52,5,FALSE)</f>
        <v>South Atlantic</v>
      </c>
      <c r="BS228" s="8"/>
    </row>
    <row r="229" spans="1:71" x14ac:dyDescent="0.35">
      <c r="A229" s="2">
        <v>79</v>
      </c>
      <c r="B229" s="2" t="s">
        <v>2287</v>
      </c>
      <c r="C229" s="2" t="s">
        <v>1150</v>
      </c>
      <c r="D229" s="2" t="s">
        <v>2337</v>
      </c>
      <c r="E229" s="2" t="s">
        <v>1234</v>
      </c>
      <c r="F229" s="2"/>
      <c r="G229" s="2"/>
      <c r="H229" s="2" t="s">
        <v>2338</v>
      </c>
      <c r="I229" s="2">
        <v>27.692599999999999</v>
      </c>
      <c r="J229" s="2">
        <v>-82.420599999999993</v>
      </c>
      <c r="K229" s="2">
        <v>43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 t="s">
        <v>1233</v>
      </c>
      <c r="BA229" s="2">
        <v>656902724.10000002</v>
      </c>
      <c r="BB229" s="2">
        <v>99.554565999999994</v>
      </c>
      <c r="BC229" s="2" t="s">
        <v>1670</v>
      </c>
      <c r="BD229" s="2">
        <v>95.522388000000007</v>
      </c>
      <c r="BE229" s="2">
        <v>1458282</v>
      </c>
      <c r="BF229" s="3" t="s">
        <v>2118</v>
      </c>
      <c r="BG229" s="2">
        <v>513396369</v>
      </c>
      <c r="BH229" s="2">
        <v>1345.386221</v>
      </c>
      <c r="BI229" s="2"/>
      <c r="BJ229" s="2">
        <v>57</v>
      </c>
      <c r="BK229" s="2">
        <v>12057</v>
      </c>
      <c r="BL229" s="2">
        <v>225</v>
      </c>
      <c r="BM229" s="2"/>
      <c r="BN229" s="2">
        <v>349</v>
      </c>
      <c r="BO229" s="2">
        <v>819573.1496</v>
      </c>
      <c r="BP229" s="2">
        <v>3560026505</v>
      </c>
      <c r="BQ229" s="2" t="str">
        <f>VLOOKUP(C229,Census_Bureau_Regions_and_Divis!$A$1:$E$52,4,FALSE)</f>
        <v>South</v>
      </c>
      <c r="BR229" s="2" t="str">
        <f>VLOOKUP(C229,Census_Bureau_Regions_and_Divis!$A$1:$E$52,5,FALSE)</f>
        <v>South Atlantic</v>
      </c>
      <c r="BS229" s="8"/>
    </row>
    <row r="230" spans="1:71" x14ac:dyDescent="0.35">
      <c r="A230" s="2">
        <v>95</v>
      </c>
      <c r="B230" s="2" t="s">
        <v>2287</v>
      </c>
      <c r="C230" s="2" t="s">
        <v>1150</v>
      </c>
      <c r="D230" s="2" t="s">
        <v>1822</v>
      </c>
      <c r="E230" s="2" t="s">
        <v>1152</v>
      </c>
      <c r="F230" s="2"/>
      <c r="G230" s="2"/>
      <c r="H230" s="2" t="s">
        <v>2339</v>
      </c>
      <c r="I230" s="2">
        <v>29.0931</v>
      </c>
      <c r="J230" s="2">
        <v>-82.183499999999995</v>
      </c>
      <c r="K230" s="2">
        <v>43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 t="s">
        <v>1149</v>
      </c>
      <c r="BA230" s="2">
        <v>133438067.59999999</v>
      </c>
      <c r="BB230" s="2">
        <v>96.245625000000004</v>
      </c>
      <c r="BC230" s="2" t="s">
        <v>1608</v>
      </c>
      <c r="BD230" s="2">
        <v>67.164179000000004</v>
      </c>
      <c r="BE230" s="2">
        <v>375566</v>
      </c>
      <c r="BF230" s="2">
        <v>56232557503</v>
      </c>
      <c r="BG230" s="2">
        <v>166815176</v>
      </c>
      <c r="BH230" s="2">
        <v>1679.4475540000001</v>
      </c>
      <c r="BI230" s="2"/>
      <c r="BJ230" s="2">
        <v>83</v>
      </c>
      <c r="BK230" s="2">
        <v>12083</v>
      </c>
      <c r="BL230" s="2">
        <v>245</v>
      </c>
      <c r="BM230" s="2"/>
      <c r="BN230" s="2">
        <v>362</v>
      </c>
      <c r="BO230" s="2">
        <v>406979.7732</v>
      </c>
      <c r="BP230" s="2">
        <v>5672476110</v>
      </c>
      <c r="BQ230" s="2" t="str">
        <f>VLOOKUP(C230,Census_Bureau_Regions_and_Divis!$A$1:$E$52,4,FALSE)</f>
        <v>South</v>
      </c>
      <c r="BR230" s="2" t="str">
        <f>VLOOKUP(C230,Census_Bureau_Regions_and_Divis!$A$1:$E$52,5,FALSE)</f>
        <v>South Atlantic</v>
      </c>
      <c r="BS230" s="8"/>
    </row>
    <row r="231" spans="1:71" x14ac:dyDescent="0.35">
      <c r="A231" s="2">
        <v>96</v>
      </c>
      <c r="B231" s="2" t="s">
        <v>2287</v>
      </c>
      <c r="C231" s="2" t="s">
        <v>1150</v>
      </c>
      <c r="D231" s="2" t="s">
        <v>1822</v>
      </c>
      <c r="E231" s="2" t="s">
        <v>1152</v>
      </c>
      <c r="F231" s="2"/>
      <c r="G231" s="2"/>
      <c r="H231" s="2" t="s">
        <v>2339</v>
      </c>
      <c r="I231" s="2">
        <v>29.096</v>
      </c>
      <c r="J231" s="2">
        <v>-82.185100000000006</v>
      </c>
      <c r="K231" s="2">
        <v>43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 t="s">
        <v>1149</v>
      </c>
      <c r="BA231" s="2">
        <v>133438067.59999999</v>
      </c>
      <c r="BB231" s="2">
        <v>96.245625000000004</v>
      </c>
      <c r="BC231" s="2" t="s">
        <v>1608</v>
      </c>
      <c r="BD231" s="2">
        <v>67.164179000000004</v>
      </c>
      <c r="BE231" s="2">
        <v>375566</v>
      </c>
      <c r="BF231" s="2">
        <v>56232557503</v>
      </c>
      <c r="BG231" s="2">
        <v>166815176</v>
      </c>
      <c r="BH231" s="2">
        <v>1679.4475540000001</v>
      </c>
      <c r="BI231" s="2"/>
      <c r="BJ231" s="2">
        <v>83</v>
      </c>
      <c r="BK231" s="2">
        <v>12083</v>
      </c>
      <c r="BL231" s="2">
        <v>246</v>
      </c>
      <c r="BM231" s="2"/>
      <c r="BN231" s="2">
        <v>362</v>
      </c>
      <c r="BO231" s="2">
        <v>406979.7732</v>
      </c>
      <c r="BP231" s="2">
        <v>5672476110</v>
      </c>
      <c r="BQ231" s="2" t="str">
        <f>VLOOKUP(C231,Census_Bureau_Regions_and_Divis!$A$1:$E$52,4,FALSE)</f>
        <v>South</v>
      </c>
      <c r="BR231" s="2" t="str">
        <f>VLOOKUP(C231,Census_Bureau_Regions_and_Divis!$A$1:$E$52,5,FALSE)</f>
        <v>South Atlantic</v>
      </c>
      <c r="BS231" s="8"/>
    </row>
    <row r="232" spans="1:71" x14ac:dyDescent="0.35">
      <c r="A232" s="2">
        <v>28</v>
      </c>
      <c r="B232" s="2" t="s">
        <v>2287</v>
      </c>
      <c r="C232" s="2" t="s">
        <v>1174</v>
      </c>
      <c r="D232" s="2" t="s">
        <v>2133</v>
      </c>
      <c r="E232" s="2" t="s">
        <v>1213</v>
      </c>
      <c r="F232" s="2"/>
      <c r="G232" s="2"/>
      <c r="H232" s="2" t="s">
        <v>2340</v>
      </c>
      <c r="I232" s="2">
        <v>34.829239000000001</v>
      </c>
      <c r="J232" s="2">
        <v>-118.872832</v>
      </c>
      <c r="K232" s="2">
        <v>40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 t="s">
        <v>1212</v>
      </c>
      <c r="BA232" s="2">
        <v>348935217.60000002</v>
      </c>
      <c r="BB232" s="2">
        <v>99.013681000000005</v>
      </c>
      <c r="BC232" s="2" t="s">
        <v>1608</v>
      </c>
      <c r="BD232" s="2">
        <v>79.310344999999998</v>
      </c>
      <c r="BE232" s="2">
        <v>908530</v>
      </c>
      <c r="BF232" s="3" t="s">
        <v>1644</v>
      </c>
      <c r="BG232" s="2">
        <v>4676111605</v>
      </c>
      <c r="BH232" s="2">
        <v>8247.3451380000006</v>
      </c>
      <c r="BI232" s="2"/>
      <c r="BJ232" s="2">
        <v>29</v>
      </c>
      <c r="BK232" s="2">
        <v>6029</v>
      </c>
      <c r="BL232" s="2">
        <v>95</v>
      </c>
      <c r="BM232" s="2"/>
      <c r="BN232" s="2">
        <v>202</v>
      </c>
      <c r="BO232" s="2">
        <v>861842.43530000001</v>
      </c>
      <c r="BP232" s="2">
        <v>31854116825</v>
      </c>
      <c r="BQ232" s="2" t="str">
        <f>VLOOKUP(C232,Census_Bureau_Regions_and_Divis!$A$1:$E$52,4,FALSE)</f>
        <v>West</v>
      </c>
      <c r="BR232" s="2" t="str">
        <f>VLOOKUP(C232,Census_Bureau_Regions_and_Divis!$A$1:$E$52,5,FALSE)</f>
        <v>Pacific</v>
      </c>
      <c r="BS232" s="8"/>
    </row>
    <row r="233" spans="1:71" x14ac:dyDescent="0.35">
      <c r="A233" s="2">
        <v>57</v>
      </c>
      <c r="B233" s="2" t="s">
        <v>2287</v>
      </c>
      <c r="C233" s="2" t="s">
        <v>1373</v>
      </c>
      <c r="D233" s="2" t="s">
        <v>2341</v>
      </c>
      <c r="E233" s="2" t="s">
        <v>1375</v>
      </c>
      <c r="F233" s="2"/>
      <c r="G233" s="2"/>
      <c r="H233" s="2" t="s">
        <v>2342</v>
      </c>
      <c r="I233" s="2">
        <v>41.390210000000003</v>
      </c>
      <c r="J233" s="2">
        <v>-73.519772000000003</v>
      </c>
      <c r="K233" s="2">
        <v>40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 t="s">
        <v>1372</v>
      </c>
      <c r="BA233" s="2">
        <v>108472972.09999999</v>
      </c>
      <c r="BB233" s="2">
        <v>95.450207000000006</v>
      </c>
      <c r="BC233" s="2" t="s">
        <v>1608</v>
      </c>
      <c r="BD233" s="2">
        <v>100</v>
      </c>
      <c r="BE233" s="2">
        <v>957322</v>
      </c>
      <c r="BF233" s="3" t="s">
        <v>2304</v>
      </c>
      <c r="BG233" s="2">
        <v>48252692</v>
      </c>
      <c r="BH233" s="2">
        <v>845.49852699999997</v>
      </c>
      <c r="BI233" s="2"/>
      <c r="BJ233" s="2">
        <v>1</v>
      </c>
      <c r="BK233" s="2">
        <v>9001</v>
      </c>
      <c r="BL233" s="2">
        <v>191</v>
      </c>
      <c r="BM233" s="2"/>
      <c r="BN233" s="2">
        <v>310</v>
      </c>
      <c r="BO233" s="2">
        <v>650505.81149999995</v>
      </c>
      <c r="BP233" s="2">
        <v>2958707100</v>
      </c>
      <c r="BQ233" s="2" t="str">
        <f>VLOOKUP(C233,Census_Bureau_Regions_and_Divis!$A$1:$E$52,4,FALSE)</f>
        <v>Northeast</v>
      </c>
      <c r="BR233" s="2" t="str">
        <f>VLOOKUP(C233,Census_Bureau_Regions_and_Divis!$A$1:$E$52,5,FALSE)</f>
        <v>New England</v>
      </c>
      <c r="BS233" s="8"/>
    </row>
    <row r="234" spans="1:71" x14ac:dyDescent="0.35">
      <c r="A234" s="2">
        <v>63</v>
      </c>
      <c r="B234" s="2" t="s">
        <v>2287</v>
      </c>
      <c r="C234" s="2" t="s">
        <v>1150</v>
      </c>
      <c r="D234" s="2" t="s">
        <v>2343</v>
      </c>
      <c r="E234" s="2" t="s">
        <v>1328</v>
      </c>
      <c r="F234" s="2"/>
      <c r="G234" s="2"/>
      <c r="H234" s="2" t="s">
        <v>2344</v>
      </c>
      <c r="I234" s="2">
        <v>26.226161999999999</v>
      </c>
      <c r="J234" s="2">
        <v>-80.183260000000004</v>
      </c>
      <c r="K234" s="2">
        <v>40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 t="s">
        <v>1327</v>
      </c>
      <c r="BA234" s="2">
        <v>1193033660</v>
      </c>
      <c r="BB234" s="2">
        <v>99.745465999999993</v>
      </c>
      <c r="BC234" s="2" t="s">
        <v>1670</v>
      </c>
      <c r="BD234" s="2">
        <v>98.507463000000001</v>
      </c>
      <c r="BE234" s="2">
        <v>1940829</v>
      </c>
      <c r="BF234" s="3" t="s">
        <v>2310</v>
      </c>
      <c r="BG234" s="2">
        <v>28541787</v>
      </c>
      <c r="BH234" s="2">
        <v>1321.6371469999999</v>
      </c>
      <c r="BI234" s="2"/>
      <c r="BJ234" s="2">
        <v>11</v>
      </c>
      <c r="BK234" s="2">
        <v>12011</v>
      </c>
      <c r="BL234" s="2">
        <v>208</v>
      </c>
      <c r="BM234" s="2"/>
      <c r="BN234" s="2">
        <v>327</v>
      </c>
      <c r="BO234" s="2">
        <v>282250.56670000002</v>
      </c>
      <c r="BP234" s="2">
        <v>3951944733</v>
      </c>
      <c r="BQ234" s="2" t="str">
        <f>VLOOKUP(C234,Census_Bureau_Regions_and_Divis!$A$1:$E$52,4,FALSE)</f>
        <v>South</v>
      </c>
      <c r="BR234" s="2" t="str">
        <f>VLOOKUP(C234,Census_Bureau_Regions_and_Divis!$A$1:$E$52,5,FALSE)</f>
        <v>South Atlantic</v>
      </c>
      <c r="BS234" s="8"/>
    </row>
    <row r="235" spans="1:71" x14ac:dyDescent="0.35">
      <c r="A235" s="2">
        <v>142</v>
      </c>
      <c r="B235" s="2" t="s">
        <v>2287</v>
      </c>
      <c r="C235" s="2" t="s">
        <v>1266</v>
      </c>
      <c r="D235" s="2" t="s">
        <v>2333</v>
      </c>
      <c r="E235" s="2" t="s">
        <v>1264</v>
      </c>
      <c r="F235" s="2"/>
      <c r="G235" s="2"/>
      <c r="H235" s="2" t="s">
        <v>2345</v>
      </c>
      <c r="I235" s="2">
        <v>40.560003000000002</v>
      </c>
      <c r="J235" s="2">
        <v>-74.264555999999999</v>
      </c>
      <c r="K235" s="2">
        <v>40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 t="s">
        <v>1273</v>
      </c>
      <c r="BA235" s="2">
        <v>121202492.09999999</v>
      </c>
      <c r="BB235" s="2">
        <v>95.863823999999994</v>
      </c>
      <c r="BC235" s="2" t="s">
        <v>1608</v>
      </c>
      <c r="BD235" s="2">
        <v>80.952381000000003</v>
      </c>
      <c r="BE235" s="2">
        <v>862614</v>
      </c>
      <c r="BF235" s="3" t="s">
        <v>2298</v>
      </c>
      <c r="BG235" s="2">
        <v>43995211</v>
      </c>
      <c r="BH235" s="2">
        <v>326.132836</v>
      </c>
      <c r="BI235" s="2"/>
      <c r="BJ235" s="2">
        <v>23</v>
      </c>
      <c r="BK235" s="2">
        <v>34023</v>
      </c>
      <c r="BL235" s="2">
        <v>1020</v>
      </c>
      <c r="BM235" s="2"/>
      <c r="BN235" s="2">
        <v>1787</v>
      </c>
      <c r="BO235" s="2">
        <v>252596.1201</v>
      </c>
      <c r="BP235" s="2">
        <v>1405170180</v>
      </c>
      <c r="BQ235" s="2" t="str">
        <f>VLOOKUP(C235,Census_Bureau_Regions_and_Divis!$A$1:$E$52,4,FALSE)</f>
        <v>Northeast</v>
      </c>
      <c r="BR235" s="2" t="str">
        <f>VLOOKUP(C235,Census_Bureau_Regions_and_Divis!$A$1:$E$52,5,FALSE)</f>
        <v>Middle Atlantic</v>
      </c>
      <c r="BS235" s="8"/>
    </row>
    <row r="236" spans="1:71" x14ac:dyDescent="0.35">
      <c r="A236" s="2">
        <v>98</v>
      </c>
      <c r="B236" s="2" t="s">
        <v>2287</v>
      </c>
      <c r="C236" s="2" t="s">
        <v>1150</v>
      </c>
      <c r="D236" s="2" t="s">
        <v>2346</v>
      </c>
      <c r="E236" s="2" t="s">
        <v>1333</v>
      </c>
      <c r="F236" s="2"/>
      <c r="G236" s="2"/>
      <c r="H236" s="2" t="s">
        <v>2347</v>
      </c>
      <c r="I236" s="2">
        <v>30.553100000000001</v>
      </c>
      <c r="J236" s="2">
        <v>-87.362700000000004</v>
      </c>
      <c r="K236" s="2">
        <v>39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 t="s">
        <v>1332</v>
      </c>
      <c r="BA236" s="2">
        <v>218729166.59999999</v>
      </c>
      <c r="BB236" s="2">
        <v>97.868279000000001</v>
      </c>
      <c r="BC236" s="2" t="s">
        <v>1608</v>
      </c>
      <c r="BD236" s="2">
        <v>79.104478</v>
      </c>
      <c r="BE236" s="2">
        <v>321367</v>
      </c>
      <c r="BF236" s="2">
        <v>51114371848</v>
      </c>
      <c r="BG236" s="2">
        <v>30902401</v>
      </c>
      <c r="BH236" s="2">
        <v>1137.07484</v>
      </c>
      <c r="BI236" s="2"/>
      <c r="BJ236" s="2">
        <v>33</v>
      </c>
      <c r="BK236" s="2">
        <v>12033</v>
      </c>
      <c r="BL236" s="2">
        <v>273</v>
      </c>
      <c r="BM236" s="2"/>
      <c r="BN236" s="2">
        <v>337</v>
      </c>
      <c r="BO236" s="2">
        <v>646831.96710000001</v>
      </c>
      <c r="BP236" s="2">
        <v>2336872081</v>
      </c>
      <c r="BQ236" s="2" t="str">
        <f>VLOOKUP(C236,Census_Bureau_Regions_and_Divis!$A$1:$E$52,4,FALSE)</f>
        <v>South</v>
      </c>
      <c r="BR236" s="2" t="str">
        <f>VLOOKUP(C236,Census_Bureau_Regions_and_Divis!$A$1:$E$52,5,FALSE)</f>
        <v>South Atlantic</v>
      </c>
      <c r="BS236" s="8"/>
    </row>
    <row r="237" spans="1:71" x14ac:dyDescent="0.35">
      <c r="A237" s="2">
        <v>99</v>
      </c>
      <c r="B237" s="2" t="s">
        <v>2287</v>
      </c>
      <c r="C237" s="2" t="s">
        <v>1150</v>
      </c>
      <c r="D237" s="2" t="s">
        <v>2346</v>
      </c>
      <c r="E237" s="2" t="s">
        <v>1333</v>
      </c>
      <c r="F237" s="2"/>
      <c r="G237" s="2"/>
      <c r="H237" s="2" t="s">
        <v>2348</v>
      </c>
      <c r="I237" s="2">
        <v>30.553899999999999</v>
      </c>
      <c r="J237" s="2">
        <v>-87.361999999999995</v>
      </c>
      <c r="K237" s="2">
        <v>39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 t="s">
        <v>1332</v>
      </c>
      <c r="BA237" s="2">
        <v>218729166.59999999</v>
      </c>
      <c r="BB237" s="2">
        <v>97.868279000000001</v>
      </c>
      <c r="BC237" s="2" t="s">
        <v>1608</v>
      </c>
      <c r="BD237" s="2">
        <v>79.104478</v>
      </c>
      <c r="BE237" s="2">
        <v>321367</v>
      </c>
      <c r="BF237" s="2">
        <v>51114371848</v>
      </c>
      <c r="BG237" s="2">
        <v>30902401</v>
      </c>
      <c r="BH237" s="2">
        <v>1137.07484</v>
      </c>
      <c r="BI237" s="2"/>
      <c r="BJ237" s="2">
        <v>33</v>
      </c>
      <c r="BK237" s="2">
        <v>12033</v>
      </c>
      <c r="BL237" s="2">
        <v>274</v>
      </c>
      <c r="BM237" s="2"/>
      <c r="BN237" s="2">
        <v>337</v>
      </c>
      <c r="BO237" s="2">
        <v>646831.96710000001</v>
      </c>
      <c r="BP237" s="2">
        <v>2336872081</v>
      </c>
      <c r="BQ237" s="2" t="str">
        <f>VLOOKUP(C237,Census_Bureau_Regions_and_Divis!$A$1:$E$52,4,FALSE)</f>
        <v>South</v>
      </c>
      <c r="BR237" s="2" t="str">
        <f>VLOOKUP(C237,Census_Bureau_Regions_and_Divis!$A$1:$E$52,5,FALSE)</f>
        <v>South Atlantic</v>
      </c>
      <c r="BS237" s="8"/>
    </row>
    <row r="238" spans="1:71" x14ac:dyDescent="0.35">
      <c r="A238" s="2">
        <v>40</v>
      </c>
      <c r="B238" s="2" t="s">
        <v>2287</v>
      </c>
      <c r="C238" s="2" t="s">
        <v>1174</v>
      </c>
      <c r="D238" s="2" t="s">
        <v>2349</v>
      </c>
      <c r="E238" s="2" t="s">
        <v>1283</v>
      </c>
      <c r="F238" s="2"/>
      <c r="G238" s="2"/>
      <c r="H238" s="2" t="s">
        <v>2350</v>
      </c>
      <c r="I238" s="2">
        <v>36.106209999999997</v>
      </c>
      <c r="J238" s="2">
        <v>-119.32326</v>
      </c>
      <c r="K238" s="2">
        <v>38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 t="s">
        <v>1282</v>
      </c>
      <c r="BA238" s="2">
        <v>117045494.3</v>
      </c>
      <c r="BB238" s="2">
        <v>95.768373999999994</v>
      </c>
      <c r="BC238" s="2" t="s">
        <v>1608</v>
      </c>
      <c r="BD238" s="2">
        <v>51.724138000000004</v>
      </c>
      <c r="BE238" s="2">
        <v>472585</v>
      </c>
      <c r="BF238" s="2">
        <v>74473680893</v>
      </c>
      <c r="BG238" s="2">
        <v>5132532815</v>
      </c>
      <c r="BH238" s="2">
        <v>4887.1296700000003</v>
      </c>
      <c r="BI238" s="2"/>
      <c r="BJ238" s="2">
        <v>107</v>
      </c>
      <c r="BK238" s="2">
        <v>6107</v>
      </c>
      <c r="BL238" s="2">
        <v>109</v>
      </c>
      <c r="BM238" s="2"/>
      <c r="BN238" s="2">
        <v>241</v>
      </c>
      <c r="BO238" s="2">
        <v>645719.88749999995</v>
      </c>
      <c r="BP238" s="2">
        <v>19293351256</v>
      </c>
      <c r="BQ238" s="2" t="str">
        <f>VLOOKUP(C238,Census_Bureau_Regions_and_Divis!$A$1:$E$52,4,FALSE)</f>
        <v>West</v>
      </c>
      <c r="BR238" s="2" t="str">
        <f>VLOOKUP(C238,Census_Bureau_Regions_and_Divis!$A$1:$E$52,5,FALSE)</f>
        <v>Pacific</v>
      </c>
      <c r="BS238" s="8"/>
    </row>
    <row r="239" spans="1:71" x14ac:dyDescent="0.35">
      <c r="A239" s="2">
        <v>41</v>
      </c>
      <c r="B239" s="2" t="s">
        <v>2287</v>
      </c>
      <c r="C239" s="2" t="s">
        <v>1174</v>
      </c>
      <c r="D239" s="2" t="s">
        <v>2349</v>
      </c>
      <c r="E239" s="2" t="s">
        <v>1283</v>
      </c>
      <c r="F239" s="2"/>
      <c r="G239" s="2"/>
      <c r="H239" s="2" t="s">
        <v>2351</v>
      </c>
      <c r="I239" s="2">
        <v>36.108685999999999</v>
      </c>
      <c r="J239" s="2">
        <v>-119.32442399999999</v>
      </c>
      <c r="K239" s="2">
        <v>38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 t="s">
        <v>1282</v>
      </c>
      <c r="BA239" s="2">
        <v>117045494.3</v>
      </c>
      <c r="BB239" s="2">
        <v>95.768373999999994</v>
      </c>
      <c r="BC239" s="2" t="s">
        <v>1608</v>
      </c>
      <c r="BD239" s="2">
        <v>51.724138000000004</v>
      </c>
      <c r="BE239" s="2">
        <v>472585</v>
      </c>
      <c r="BF239" s="2">
        <v>74473680893</v>
      </c>
      <c r="BG239" s="2">
        <v>5132532815</v>
      </c>
      <c r="BH239" s="2">
        <v>4887.1296700000003</v>
      </c>
      <c r="BI239" s="2"/>
      <c r="BJ239" s="2">
        <v>107</v>
      </c>
      <c r="BK239" s="2">
        <v>6107</v>
      </c>
      <c r="BL239" s="2">
        <v>110</v>
      </c>
      <c r="BM239" s="2"/>
      <c r="BN239" s="2">
        <v>241</v>
      </c>
      <c r="BO239" s="2">
        <v>645719.88749999995</v>
      </c>
      <c r="BP239" s="2">
        <v>19293351256</v>
      </c>
      <c r="BQ239" s="2" t="str">
        <f>VLOOKUP(C239,Census_Bureau_Regions_and_Divis!$A$1:$E$52,4,FALSE)</f>
        <v>West</v>
      </c>
      <c r="BR239" s="2" t="str">
        <f>VLOOKUP(C239,Census_Bureau_Regions_and_Divis!$A$1:$E$52,5,FALSE)</f>
        <v>Pacific</v>
      </c>
      <c r="BS239" s="8"/>
    </row>
    <row r="240" spans="1:71" x14ac:dyDescent="0.35">
      <c r="A240" s="2">
        <v>121</v>
      </c>
      <c r="B240" s="2" t="s">
        <v>2287</v>
      </c>
      <c r="C240" s="2" t="s">
        <v>1262</v>
      </c>
      <c r="D240" s="2" t="s">
        <v>2352</v>
      </c>
      <c r="E240" s="2" t="s">
        <v>1264</v>
      </c>
      <c r="F240" s="2"/>
      <c r="G240" s="2"/>
      <c r="H240" s="2" t="s">
        <v>2353</v>
      </c>
      <c r="I240" s="2">
        <v>42.246186999999999</v>
      </c>
      <c r="J240" s="2">
        <v>-71.590738999999999</v>
      </c>
      <c r="K240" s="2">
        <v>38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 t="s">
        <v>1261</v>
      </c>
      <c r="BA240" s="2">
        <v>126426889.7</v>
      </c>
      <c r="BB240" s="2">
        <v>96.118358000000001</v>
      </c>
      <c r="BC240" s="2" t="s">
        <v>1608</v>
      </c>
      <c r="BD240" s="2">
        <v>100</v>
      </c>
      <c r="BE240" s="2">
        <v>1629857</v>
      </c>
      <c r="BF240" s="3" t="s">
        <v>2354</v>
      </c>
      <c r="BG240" s="2">
        <v>72660115</v>
      </c>
      <c r="BH240" s="2">
        <v>855.49196099999995</v>
      </c>
      <c r="BI240" s="2"/>
      <c r="BJ240" s="2">
        <v>17</v>
      </c>
      <c r="BK240" s="2">
        <v>25017</v>
      </c>
      <c r="BL240" s="2">
        <v>602</v>
      </c>
      <c r="BM240" s="2"/>
      <c r="BN240" s="2">
        <v>1227</v>
      </c>
      <c r="BO240" s="2">
        <v>478214.0577</v>
      </c>
      <c r="BP240" s="2">
        <v>4033661045</v>
      </c>
      <c r="BQ240" s="2" t="str">
        <f>VLOOKUP(C240,Census_Bureau_Regions_and_Divis!$A$1:$E$52,4,FALSE)</f>
        <v>Northeast</v>
      </c>
      <c r="BR240" s="2" t="str">
        <f>VLOOKUP(C240,Census_Bureau_Regions_and_Divis!$A$1:$E$52,5,FALSE)</f>
        <v>New England</v>
      </c>
      <c r="BS240" s="8"/>
    </row>
    <row r="241" spans="1:71" x14ac:dyDescent="0.35">
      <c r="A241" s="2">
        <v>62</v>
      </c>
      <c r="B241" s="2" t="s">
        <v>2287</v>
      </c>
      <c r="C241" s="2" t="s">
        <v>1150</v>
      </c>
      <c r="D241" s="2" t="s">
        <v>2355</v>
      </c>
      <c r="E241" s="2" t="s">
        <v>2356</v>
      </c>
      <c r="F241" s="2"/>
      <c r="G241" s="2"/>
      <c r="H241" s="2" t="s">
        <v>2357</v>
      </c>
      <c r="I241" s="2">
        <v>26.169551999999999</v>
      </c>
      <c r="J241" s="2">
        <v>-81.077038999999999</v>
      </c>
      <c r="K241" s="2">
        <v>37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 t="s">
        <v>2358</v>
      </c>
      <c r="BA241" s="2">
        <v>332563613.10000002</v>
      </c>
      <c r="BB241" s="2">
        <v>98.854597999999996</v>
      </c>
      <c r="BC241" s="2" t="s">
        <v>1608</v>
      </c>
      <c r="BD241" s="2">
        <v>88.059701000000004</v>
      </c>
      <c r="BE241" s="2">
        <v>375443</v>
      </c>
      <c r="BF241" s="2">
        <v>82542404972</v>
      </c>
      <c r="BG241" s="2">
        <v>217526620</v>
      </c>
      <c r="BH241" s="2">
        <v>2631.3385680000001</v>
      </c>
      <c r="BI241" s="2"/>
      <c r="BJ241" s="2">
        <v>21</v>
      </c>
      <c r="BK241" s="2">
        <v>12021</v>
      </c>
      <c r="BL241" s="2">
        <v>207</v>
      </c>
      <c r="BM241" s="2"/>
      <c r="BN241" s="2">
        <v>332</v>
      </c>
      <c r="BO241" s="2">
        <v>1730625.247</v>
      </c>
      <c r="BP241" s="2">
        <v>6553365975</v>
      </c>
      <c r="BQ241" s="2" t="str">
        <f>VLOOKUP(C241,Census_Bureau_Regions_and_Divis!$A$1:$E$52,4,FALSE)</f>
        <v>South</v>
      </c>
      <c r="BR241" s="2" t="str">
        <f>VLOOKUP(C241,Census_Bureau_Regions_and_Divis!$A$1:$E$52,5,FALSE)</f>
        <v>South Atlantic</v>
      </c>
      <c r="BS241" s="8"/>
    </row>
    <row r="242" spans="1:71" x14ac:dyDescent="0.35">
      <c r="A242" s="2">
        <v>172</v>
      </c>
      <c r="B242" s="2" t="s">
        <v>2287</v>
      </c>
      <c r="C242" s="2" t="s">
        <v>1242</v>
      </c>
      <c r="D242" s="2" t="s">
        <v>2314</v>
      </c>
      <c r="E242" s="2" t="s">
        <v>1418</v>
      </c>
      <c r="F242" s="2"/>
      <c r="G242" s="2"/>
      <c r="H242" s="2" t="s">
        <v>2359</v>
      </c>
      <c r="I242" s="2">
        <v>46.835349999999998</v>
      </c>
      <c r="J242" s="2">
        <v>-122.98524999999999</v>
      </c>
      <c r="K242" s="2">
        <v>37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 t="s">
        <v>1417</v>
      </c>
      <c r="BA242" s="2">
        <v>128926569.09999999</v>
      </c>
      <c r="BB242" s="2">
        <v>96.213808</v>
      </c>
      <c r="BC242" s="2" t="s">
        <v>1608</v>
      </c>
      <c r="BD242" s="2">
        <v>92.307692000000003</v>
      </c>
      <c r="BE242" s="2">
        <v>294398</v>
      </c>
      <c r="BF242" s="2">
        <v>57442987747</v>
      </c>
      <c r="BG242" s="2">
        <v>201964968</v>
      </c>
      <c r="BH242" s="2">
        <v>781.90499499999999</v>
      </c>
      <c r="BI242" s="2"/>
      <c r="BJ242" s="2">
        <v>67</v>
      </c>
      <c r="BK242" s="2">
        <v>53067</v>
      </c>
      <c r="BL242" s="2">
        <v>1671</v>
      </c>
      <c r="BM242" s="2"/>
      <c r="BN242" s="2">
        <v>2988</v>
      </c>
      <c r="BO242" s="2">
        <v>587363.99659999995</v>
      </c>
      <c r="BP242" s="2">
        <v>4087225226</v>
      </c>
      <c r="BQ242" s="2" t="str">
        <f>VLOOKUP(C242,Census_Bureau_Regions_and_Divis!$A$1:$E$52,4,FALSE)</f>
        <v>West</v>
      </c>
      <c r="BR242" s="2" t="str">
        <f>VLOOKUP(C242,Census_Bureau_Regions_and_Divis!$A$1:$E$52,5,FALSE)</f>
        <v>Pacific</v>
      </c>
      <c r="BS242" s="8"/>
    </row>
    <row r="243" spans="1:71" x14ac:dyDescent="0.35">
      <c r="A243" s="2">
        <v>78</v>
      </c>
      <c r="B243" s="2" t="s">
        <v>2287</v>
      </c>
      <c r="C243" s="2" t="s">
        <v>1150</v>
      </c>
      <c r="D243" s="2" t="s">
        <v>2360</v>
      </c>
      <c r="E243" s="2" t="s">
        <v>1234</v>
      </c>
      <c r="F243" s="2"/>
      <c r="G243" s="2"/>
      <c r="H243" s="2" t="s">
        <v>2361</v>
      </c>
      <c r="I243" s="2">
        <v>27.682603</v>
      </c>
      <c r="J243" s="2">
        <v>-82.420644999999993</v>
      </c>
      <c r="K243" s="2">
        <v>36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 t="s">
        <v>1233</v>
      </c>
      <c r="BA243" s="2">
        <v>656902724.10000002</v>
      </c>
      <c r="BB243" s="2">
        <v>99.554565999999994</v>
      </c>
      <c r="BC243" s="2" t="s">
        <v>1670</v>
      </c>
      <c r="BD243" s="2">
        <v>95.522388000000007</v>
      </c>
      <c r="BE243" s="2">
        <v>1458282</v>
      </c>
      <c r="BF243" s="3" t="s">
        <v>2118</v>
      </c>
      <c r="BG243" s="2">
        <v>513396369</v>
      </c>
      <c r="BH243" s="2">
        <v>1345.386221</v>
      </c>
      <c r="BI243" s="2"/>
      <c r="BJ243" s="2">
        <v>57</v>
      </c>
      <c r="BK243" s="2">
        <v>12057</v>
      </c>
      <c r="BL243" s="2">
        <v>224</v>
      </c>
      <c r="BM243" s="2"/>
      <c r="BN243" s="2">
        <v>349</v>
      </c>
      <c r="BO243" s="2">
        <v>819573.1496</v>
      </c>
      <c r="BP243" s="2">
        <v>3560026505</v>
      </c>
      <c r="BQ243" s="2" t="str">
        <f>VLOOKUP(C243,Census_Bureau_Regions_and_Divis!$A$1:$E$52,4,FALSE)</f>
        <v>South</v>
      </c>
      <c r="BR243" s="2" t="str">
        <f>VLOOKUP(C243,Census_Bureau_Regions_and_Divis!$A$1:$E$52,5,FALSE)</f>
        <v>South Atlantic</v>
      </c>
      <c r="BS243" s="8"/>
    </row>
    <row r="244" spans="1:71" x14ac:dyDescent="0.35">
      <c r="A244" s="2">
        <v>91</v>
      </c>
      <c r="B244" s="2" t="s">
        <v>2287</v>
      </c>
      <c r="C244" s="2" t="s">
        <v>1150</v>
      </c>
      <c r="D244" s="2" t="s">
        <v>1826</v>
      </c>
      <c r="E244" s="2" t="s">
        <v>1178</v>
      </c>
      <c r="F244" s="2"/>
      <c r="G244" s="2"/>
      <c r="H244" s="2" t="s">
        <v>2362</v>
      </c>
      <c r="I244" s="2">
        <v>28.7088</v>
      </c>
      <c r="J244" s="2">
        <v>-80.887799999999999</v>
      </c>
      <c r="K244" s="2">
        <v>35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 t="s">
        <v>1177</v>
      </c>
      <c r="BA244" s="2">
        <v>449368630.19999999</v>
      </c>
      <c r="BB244" s="2">
        <v>99.363664999999997</v>
      </c>
      <c r="BC244" s="2" t="s">
        <v>1608</v>
      </c>
      <c r="BD244" s="2">
        <v>92.537312999999997</v>
      </c>
      <c r="BE244" s="2">
        <v>606067</v>
      </c>
      <c r="BF244" s="3" t="s">
        <v>1829</v>
      </c>
      <c r="BG244" s="2">
        <v>67636257</v>
      </c>
      <c r="BH244" s="2">
        <v>1572.7543929999999</v>
      </c>
      <c r="BI244" s="2"/>
      <c r="BJ244" s="2">
        <v>9</v>
      </c>
      <c r="BK244" s="2">
        <v>12009</v>
      </c>
      <c r="BL244" s="2">
        <v>240</v>
      </c>
      <c r="BM244" s="2"/>
      <c r="BN244" s="2">
        <v>326</v>
      </c>
      <c r="BO244" s="2">
        <v>1417896.848</v>
      </c>
      <c r="BP244" s="2">
        <v>3507633391</v>
      </c>
      <c r="BQ244" s="2" t="str">
        <f>VLOOKUP(C244,Census_Bureau_Regions_and_Divis!$A$1:$E$52,4,FALSE)</f>
        <v>South</v>
      </c>
      <c r="BR244" s="2" t="str">
        <f>VLOOKUP(C244,Census_Bureau_Regions_and_Divis!$A$1:$E$52,5,FALSE)</f>
        <v>South Atlantic</v>
      </c>
      <c r="BS244" s="8"/>
    </row>
    <row r="245" spans="1:71" x14ac:dyDescent="0.35">
      <c r="A245" s="2">
        <v>72</v>
      </c>
      <c r="B245" s="2" t="s">
        <v>2287</v>
      </c>
      <c r="C245" s="2" t="s">
        <v>1150</v>
      </c>
      <c r="D245" s="2" t="s">
        <v>2292</v>
      </c>
      <c r="E245" s="2" t="s">
        <v>2293</v>
      </c>
      <c r="F245" s="2"/>
      <c r="G245" s="2"/>
      <c r="H245" s="2" t="s">
        <v>2363</v>
      </c>
      <c r="I245" s="2">
        <v>27.1891</v>
      </c>
      <c r="J245" s="2">
        <v>-80.400800000000004</v>
      </c>
      <c r="K245" s="2">
        <v>34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 t="s">
        <v>2295</v>
      </c>
      <c r="BA245" s="2">
        <v>143741856.40000001</v>
      </c>
      <c r="BB245" s="2">
        <v>96.531976</v>
      </c>
      <c r="BC245" s="2" t="s">
        <v>1608</v>
      </c>
      <c r="BD245" s="2">
        <v>68.656716000000003</v>
      </c>
      <c r="BE245" s="2">
        <v>158246</v>
      </c>
      <c r="BF245" s="2">
        <v>29323001287</v>
      </c>
      <c r="BG245" s="2">
        <v>129094252</v>
      </c>
      <c r="BH245" s="2">
        <v>760.72731099999999</v>
      </c>
      <c r="BI245" s="2"/>
      <c r="BJ245" s="2">
        <v>85</v>
      </c>
      <c r="BK245" s="2">
        <v>12085</v>
      </c>
      <c r="BL245" s="2">
        <v>217</v>
      </c>
      <c r="BM245" s="2"/>
      <c r="BN245" s="2">
        <v>363</v>
      </c>
      <c r="BO245" s="2">
        <v>394980.9644</v>
      </c>
      <c r="BP245" s="2">
        <v>1852392634</v>
      </c>
      <c r="BQ245" s="2" t="str">
        <f>VLOOKUP(C245,Census_Bureau_Regions_and_Divis!$A$1:$E$52,4,FALSE)</f>
        <v>South</v>
      </c>
      <c r="BR245" s="2" t="str">
        <f>VLOOKUP(C245,Census_Bureau_Regions_and_Divis!$A$1:$E$52,5,FALSE)</f>
        <v>South Atlantic</v>
      </c>
      <c r="BS245" s="8"/>
    </row>
    <row r="246" spans="1:71" x14ac:dyDescent="0.35">
      <c r="A246" s="2">
        <v>97</v>
      </c>
      <c r="B246" s="2" t="s">
        <v>2287</v>
      </c>
      <c r="C246" s="2" t="s">
        <v>1150</v>
      </c>
      <c r="D246" s="2" t="s">
        <v>2346</v>
      </c>
      <c r="E246" s="2" t="s">
        <v>1333</v>
      </c>
      <c r="F246" s="2"/>
      <c r="G246" s="2"/>
      <c r="H246" s="2" t="s">
        <v>2347</v>
      </c>
      <c r="I246" s="2">
        <v>30.5441</v>
      </c>
      <c r="J246" s="2">
        <v>-87.350200000000001</v>
      </c>
      <c r="K246" s="2">
        <v>34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 t="s">
        <v>1332</v>
      </c>
      <c r="BA246" s="2">
        <v>218729166.59999999</v>
      </c>
      <c r="BB246" s="2">
        <v>97.868279000000001</v>
      </c>
      <c r="BC246" s="2" t="s">
        <v>1608</v>
      </c>
      <c r="BD246" s="2">
        <v>79.104478</v>
      </c>
      <c r="BE246" s="2">
        <v>321367</v>
      </c>
      <c r="BF246" s="2">
        <v>51114371848</v>
      </c>
      <c r="BG246" s="2">
        <v>30902401</v>
      </c>
      <c r="BH246" s="2">
        <v>1137.07484</v>
      </c>
      <c r="BI246" s="2"/>
      <c r="BJ246" s="2">
        <v>33</v>
      </c>
      <c r="BK246" s="2">
        <v>12033</v>
      </c>
      <c r="BL246" s="2">
        <v>272</v>
      </c>
      <c r="BM246" s="2"/>
      <c r="BN246" s="2">
        <v>337</v>
      </c>
      <c r="BO246" s="2">
        <v>646831.96710000001</v>
      </c>
      <c r="BP246" s="2">
        <v>2336872081</v>
      </c>
      <c r="BQ246" s="2" t="str">
        <f>VLOOKUP(C246,Census_Bureau_Regions_and_Divis!$A$1:$E$52,4,FALSE)</f>
        <v>South</v>
      </c>
      <c r="BR246" s="2" t="str">
        <f>VLOOKUP(C246,Census_Bureau_Regions_and_Divis!$A$1:$E$52,5,FALSE)</f>
        <v>South Atlantic</v>
      </c>
      <c r="BS246" s="8"/>
    </row>
    <row r="247" spans="1:71" x14ac:dyDescent="0.35">
      <c r="A247" s="2">
        <v>33</v>
      </c>
      <c r="B247" s="2" t="s">
        <v>2287</v>
      </c>
      <c r="C247" s="2" t="s">
        <v>1174</v>
      </c>
      <c r="D247" s="2" t="s">
        <v>2364</v>
      </c>
      <c r="E247" s="2" t="s">
        <v>1213</v>
      </c>
      <c r="F247" s="2"/>
      <c r="G247" s="2"/>
      <c r="H247" s="2" t="s">
        <v>2365</v>
      </c>
      <c r="I247" s="2">
        <v>35.417639999999999</v>
      </c>
      <c r="J247" s="2">
        <v>-119.42295</v>
      </c>
      <c r="K247" s="2">
        <v>33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 t="s">
        <v>1212</v>
      </c>
      <c r="BA247" s="2">
        <v>348935217.60000002</v>
      </c>
      <c r="BB247" s="2">
        <v>99.013681000000005</v>
      </c>
      <c r="BC247" s="2" t="s">
        <v>1608</v>
      </c>
      <c r="BD247" s="2">
        <v>79.310344999999998</v>
      </c>
      <c r="BE247" s="2">
        <v>908530</v>
      </c>
      <c r="BF247" s="3" t="s">
        <v>1644</v>
      </c>
      <c r="BG247" s="2">
        <v>4676111605</v>
      </c>
      <c r="BH247" s="2">
        <v>8247.3451380000006</v>
      </c>
      <c r="BI247" s="2"/>
      <c r="BJ247" s="2">
        <v>29</v>
      </c>
      <c r="BK247" s="2">
        <v>6029</v>
      </c>
      <c r="BL247" s="2">
        <v>100</v>
      </c>
      <c r="BM247" s="2"/>
      <c r="BN247" s="2">
        <v>202</v>
      </c>
      <c r="BO247" s="2">
        <v>861842.43530000001</v>
      </c>
      <c r="BP247" s="2">
        <v>31854116825</v>
      </c>
      <c r="BQ247" s="2" t="str">
        <f>VLOOKUP(C247,Census_Bureau_Regions_and_Divis!$A$1:$E$52,4,FALSE)</f>
        <v>West</v>
      </c>
      <c r="BR247" s="2" t="str">
        <f>VLOOKUP(C247,Census_Bureau_Regions_and_Divis!$A$1:$E$52,5,FALSE)</f>
        <v>Pacific</v>
      </c>
      <c r="BS247" s="8"/>
    </row>
    <row r="248" spans="1:71" x14ac:dyDescent="0.35">
      <c r="A248" s="2">
        <v>34</v>
      </c>
      <c r="B248" s="2" t="s">
        <v>2287</v>
      </c>
      <c r="C248" s="2" t="s">
        <v>1174</v>
      </c>
      <c r="D248" s="2" t="s">
        <v>2364</v>
      </c>
      <c r="E248" s="2" t="s">
        <v>1213</v>
      </c>
      <c r="F248" s="2"/>
      <c r="G248" s="2"/>
      <c r="H248" s="2" t="s">
        <v>2366</v>
      </c>
      <c r="I248" s="2">
        <v>35.417639999999999</v>
      </c>
      <c r="J248" s="2">
        <v>-119.42295</v>
      </c>
      <c r="K248" s="2">
        <v>33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 t="s">
        <v>1212</v>
      </c>
      <c r="BA248" s="2">
        <v>348935217.60000002</v>
      </c>
      <c r="BB248" s="2">
        <v>99.013681000000005</v>
      </c>
      <c r="BC248" s="2" t="s">
        <v>1608</v>
      </c>
      <c r="BD248" s="2">
        <v>79.310344999999998</v>
      </c>
      <c r="BE248" s="2">
        <v>908530</v>
      </c>
      <c r="BF248" s="3" t="s">
        <v>1644</v>
      </c>
      <c r="BG248" s="2">
        <v>4676111605</v>
      </c>
      <c r="BH248" s="2">
        <v>8247.3451380000006</v>
      </c>
      <c r="BI248" s="2"/>
      <c r="BJ248" s="2">
        <v>29</v>
      </c>
      <c r="BK248" s="2">
        <v>6029</v>
      </c>
      <c r="BL248" s="2">
        <v>101</v>
      </c>
      <c r="BM248" s="2"/>
      <c r="BN248" s="2">
        <v>202</v>
      </c>
      <c r="BO248" s="2">
        <v>861842.43530000001</v>
      </c>
      <c r="BP248" s="2">
        <v>31854116825</v>
      </c>
      <c r="BQ248" s="2" t="str">
        <f>VLOOKUP(C248,Census_Bureau_Regions_and_Divis!$A$1:$E$52,4,FALSE)</f>
        <v>West</v>
      </c>
      <c r="BR248" s="2" t="str">
        <f>VLOOKUP(C248,Census_Bureau_Regions_and_Divis!$A$1:$E$52,5,FALSE)</f>
        <v>Pacific</v>
      </c>
      <c r="BS248" s="8"/>
    </row>
    <row r="249" spans="1:71" x14ac:dyDescent="0.35">
      <c r="A249" s="2">
        <v>56</v>
      </c>
      <c r="B249" s="2" t="s">
        <v>2287</v>
      </c>
      <c r="C249" s="2" t="s">
        <v>1373</v>
      </c>
      <c r="D249" s="2" t="s">
        <v>1375</v>
      </c>
      <c r="E249" s="2" t="s">
        <v>1375</v>
      </c>
      <c r="F249" s="2"/>
      <c r="G249" s="2"/>
      <c r="H249" s="2" t="s">
        <v>2367</v>
      </c>
      <c r="I249" s="2">
        <v>41.145865999999998</v>
      </c>
      <c r="J249" s="2">
        <v>-73.259457999999995</v>
      </c>
      <c r="K249" s="2">
        <v>33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 t="s">
        <v>1372</v>
      </c>
      <c r="BA249" s="2">
        <v>108472972.09999999</v>
      </c>
      <c r="BB249" s="2">
        <v>95.450207000000006</v>
      </c>
      <c r="BC249" s="2" t="s">
        <v>1608</v>
      </c>
      <c r="BD249" s="2">
        <v>100</v>
      </c>
      <c r="BE249" s="2">
        <v>957322</v>
      </c>
      <c r="BF249" s="3" t="s">
        <v>2304</v>
      </c>
      <c r="BG249" s="2">
        <v>48252692</v>
      </c>
      <c r="BH249" s="2">
        <v>845.49852699999997</v>
      </c>
      <c r="BI249" s="2"/>
      <c r="BJ249" s="2">
        <v>1</v>
      </c>
      <c r="BK249" s="2">
        <v>9001</v>
      </c>
      <c r="BL249" s="2">
        <v>184</v>
      </c>
      <c r="BM249" s="2"/>
      <c r="BN249" s="2">
        <v>310</v>
      </c>
      <c r="BO249" s="2">
        <v>650505.81149999995</v>
      </c>
      <c r="BP249" s="2">
        <v>2958707100</v>
      </c>
      <c r="BQ249" s="2" t="str">
        <f>VLOOKUP(C249,Census_Bureau_Regions_and_Divis!$A$1:$E$52,4,FALSE)</f>
        <v>Northeast</v>
      </c>
      <c r="BR249" s="2" t="str">
        <f>VLOOKUP(C249,Census_Bureau_Regions_and_Divis!$A$1:$E$52,5,FALSE)</f>
        <v>New England</v>
      </c>
      <c r="BS249" s="8"/>
    </row>
    <row r="250" spans="1:71" x14ac:dyDescent="0.35">
      <c r="A250" s="2">
        <v>66</v>
      </c>
      <c r="B250" s="2" t="s">
        <v>2287</v>
      </c>
      <c r="C250" s="2" t="s">
        <v>1150</v>
      </c>
      <c r="D250" s="2" t="s">
        <v>2256</v>
      </c>
      <c r="E250" s="2" t="s">
        <v>1180</v>
      </c>
      <c r="F250" s="2"/>
      <c r="G250" s="2"/>
      <c r="H250" s="2" t="s">
        <v>2368</v>
      </c>
      <c r="I250" s="2">
        <v>26.879156999999999</v>
      </c>
      <c r="J250" s="2">
        <v>-81.985992999999993</v>
      </c>
      <c r="K250" s="2">
        <v>33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 t="s">
        <v>1179</v>
      </c>
      <c r="BA250" s="2">
        <v>144837302.59999999</v>
      </c>
      <c r="BB250" s="2">
        <v>96.595608999999996</v>
      </c>
      <c r="BC250" s="2" t="s">
        <v>1608</v>
      </c>
      <c r="BD250" s="2">
        <v>70.149253999999999</v>
      </c>
      <c r="BE250" s="2">
        <v>186734</v>
      </c>
      <c r="BF250" s="2">
        <v>31462612566</v>
      </c>
      <c r="BG250" s="2">
        <v>50321193</v>
      </c>
      <c r="BH250" s="2">
        <v>956.79841799999997</v>
      </c>
      <c r="BI250" s="2"/>
      <c r="BJ250" s="2">
        <v>15</v>
      </c>
      <c r="BK250" s="2">
        <v>12015</v>
      </c>
      <c r="BL250" s="2">
        <v>211</v>
      </c>
      <c r="BM250" s="2"/>
      <c r="BN250" s="2">
        <v>329</v>
      </c>
      <c r="BO250" s="2">
        <v>897816.18290000001</v>
      </c>
      <c r="BP250" s="2">
        <v>2300698834</v>
      </c>
      <c r="BQ250" s="2" t="str">
        <f>VLOOKUP(C250,Census_Bureau_Regions_and_Divis!$A$1:$E$52,4,FALSE)</f>
        <v>South</v>
      </c>
      <c r="BR250" s="2" t="str">
        <f>VLOOKUP(C250,Census_Bureau_Regions_and_Divis!$A$1:$E$52,5,FALSE)</f>
        <v>South Atlantic</v>
      </c>
      <c r="BS250" s="8"/>
    </row>
    <row r="251" spans="1:71" x14ac:dyDescent="0.35">
      <c r="A251" s="2">
        <v>67</v>
      </c>
      <c r="B251" s="2" t="s">
        <v>2287</v>
      </c>
      <c r="C251" s="2" t="s">
        <v>1150</v>
      </c>
      <c r="D251" s="2" t="s">
        <v>2256</v>
      </c>
      <c r="E251" s="2" t="s">
        <v>1180</v>
      </c>
      <c r="F251" s="2"/>
      <c r="G251" s="2"/>
      <c r="H251" s="2" t="s">
        <v>2369</v>
      </c>
      <c r="I251" s="2">
        <v>26.879899999999999</v>
      </c>
      <c r="J251" s="2">
        <v>-81.984999999999999</v>
      </c>
      <c r="K251" s="2">
        <v>33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 t="s">
        <v>1179</v>
      </c>
      <c r="BA251" s="2">
        <v>144837302.59999999</v>
      </c>
      <c r="BB251" s="2">
        <v>96.595608999999996</v>
      </c>
      <c r="BC251" s="2" t="s">
        <v>1608</v>
      </c>
      <c r="BD251" s="2">
        <v>70.149253999999999</v>
      </c>
      <c r="BE251" s="2">
        <v>186734</v>
      </c>
      <c r="BF251" s="2">
        <v>31462612566</v>
      </c>
      <c r="BG251" s="2">
        <v>50321193</v>
      </c>
      <c r="BH251" s="2">
        <v>956.79841799999997</v>
      </c>
      <c r="BI251" s="2"/>
      <c r="BJ251" s="2">
        <v>15</v>
      </c>
      <c r="BK251" s="2">
        <v>12015</v>
      </c>
      <c r="BL251" s="2">
        <v>212</v>
      </c>
      <c r="BM251" s="2"/>
      <c r="BN251" s="2">
        <v>329</v>
      </c>
      <c r="BO251" s="2">
        <v>897816.18290000001</v>
      </c>
      <c r="BP251" s="2">
        <v>2300698834</v>
      </c>
      <c r="BQ251" s="2" t="str">
        <f>VLOOKUP(C251,Census_Bureau_Regions_and_Divis!$A$1:$E$52,4,FALSE)</f>
        <v>South</v>
      </c>
      <c r="BR251" s="2" t="str">
        <f>VLOOKUP(C251,Census_Bureau_Regions_and_Divis!$A$1:$E$52,5,FALSE)</f>
        <v>South Atlantic</v>
      </c>
      <c r="BS251" s="8"/>
    </row>
    <row r="252" spans="1:71" x14ac:dyDescent="0.35">
      <c r="A252" s="2">
        <v>89</v>
      </c>
      <c r="B252" s="2" t="s">
        <v>2287</v>
      </c>
      <c r="C252" s="2" t="s">
        <v>1150</v>
      </c>
      <c r="D252" s="2" t="s">
        <v>1826</v>
      </c>
      <c r="E252" s="2" t="s">
        <v>1178</v>
      </c>
      <c r="F252" s="2"/>
      <c r="G252" s="2"/>
      <c r="H252" s="2" t="s">
        <v>2370</v>
      </c>
      <c r="I252" s="2">
        <v>28.686900000000001</v>
      </c>
      <c r="J252" s="2">
        <v>-80.878100000000003</v>
      </c>
      <c r="K252" s="2">
        <v>33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 t="s">
        <v>1177</v>
      </c>
      <c r="BA252" s="2">
        <v>449368630.19999999</v>
      </c>
      <c r="BB252" s="2">
        <v>99.363664999999997</v>
      </c>
      <c r="BC252" s="2" t="s">
        <v>1608</v>
      </c>
      <c r="BD252" s="2">
        <v>92.537312999999997</v>
      </c>
      <c r="BE252" s="2">
        <v>606067</v>
      </c>
      <c r="BF252" s="3" t="s">
        <v>1829</v>
      </c>
      <c r="BG252" s="2">
        <v>67636257</v>
      </c>
      <c r="BH252" s="2">
        <v>1572.7543929999999</v>
      </c>
      <c r="BI252" s="2"/>
      <c r="BJ252" s="2">
        <v>9</v>
      </c>
      <c r="BK252" s="2">
        <v>12009</v>
      </c>
      <c r="BL252" s="2">
        <v>238</v>
      </c>
      <c r="BM252" s="2"/>
      <c r="BN252" s="2">
        <v>326</v>
      </c>
      <c r="BO252" s="2">
        <v>1417896.848</v>
      </c>
      <c r="BP252" s="2">
        <v>3507633391</v>
      </c>
      <c r="BQ252" s="2" t="str">
        <f>VLOOKUP(C252,Census_Bureau_Regions_and_Divis!$A$1:$E$52,4,FALSE)</f>
        <v>South</v>
      </c>
      <c r="BR252" s="2" t="str">
        <f>VLOOKUP(C252,Census_Bureau_Regions_and_Divis!$A$1:$E$52,5,FALSE)</f>
        <v>South Atlantic</v>
      </c>
      <c r="BS252" s="8"/>
    </row>
    <row r="253" spans="1:71" x14ac:dyDescent="0.35">
      <c r="A253" s="2">
        <v>126</v>
      </c>
      <c r="B253" s="2" t="s">
        <v>2287</v>
      </c>
      <c r="C253" s="2" t="s">
        <v>1254</v>
      </c>
      <c r="D253" s="2" t="s">
        <v>2371</v>
      </c>
      <c r="E253" s="2" t="s">
        <v>1256</v>
      </c>
      <c r="F253" s="2"/>
      <c r="G253" s="2"/>
      <c r="H253" s="2" t="s">
        <v>2372</v>
      </c>
      <c r="I253" s="2">
        <v>42.220543999999997</v>
      </c>
      <c r="J253" s="2">
        <v>-83.519715000000005</v>
      </c>
      <c r="K253" s="2">
        <v>33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 t="s">
        <v>1253</v>
      </c>
      <c r="BA253" s="2">
        <v>151989358.30000001</v>
      </c>
      <c r="BB253" s="2">
        <v>96.691058999999996</v>
      </c>
      <c r="BC253" s="2" t="s">
        <v>1608</v>
      </c>
      <c r="BD253" s="2">
        <v>100</v>
      </c>
      <c r="BE253" s="2">
        <v>1792549</v>
      </c>
      <c r="BF253" s="3" t="s">
        <v>2050</v>
      </c>
      <c r="BG253" s="2">
        <v>26530603</v>
      </c>
      <c r="BH253" s="2">
        <v>679.53660600000001</v>
      </c>
      <c r="BI253" s="2"/>
      <c r="BJ253" s="2">
        <v>163</v>
      </c>
      <c r="BK253" s="2">
        <v>26163</v>
      </c>
      <c r="BL253" s="2">
        <v>657</v>
      </c>
      <c r="BM253" s="2"/>
      <c r="BN253" s="2">
        <v>1314</v>
      </c>
      <c r="BO253" s="2">
        <v>432296.88140000001</v>
      </c>
      <c r="BP253" s="2">
        <v>2918690784</v>
      </c>
      <c r="BQ253" s="2" t="str">
        <f>VLOOKUP(C253,Census_Bureau_Regions_and_Divis!$A$1:$E$52,4,FALSE)</f>
        <v>Midwest</v>
      </c>
      <c r="BR253" s="2" t="str">
        <f>VLOOKUP(C253,Census_Bureau_Regions_and_Divis!$A$1:$E$52,5,FALSE)</f>
        <v>East North Central</v>
      </c>
      <c r="BS253" s="8"/>
    </row>
    <row r="254" spans="1:71" x14ac:dyDescent="0.35">
      <c r="A254" s="2">
        <v>6</v>
      </c>
      <c r="B254" s="2" t="s">
        <v>2287</v>
      </c>
      <c r="C254" s="2" t="s">
        <v>1190</v>
      </c>
      <c r="D254" s="2" t="s">
        <v>1963</v>
      </c>
      <c r="E254" s="2" t="s">
        <v>1192</v>
      </c>
      <c r="F254" s="2"/>
      <c r="G254" s="2"/>
      <c r="H254" s="2" t="s">
        <v>2373</v>
      </c>
      <c r="I254" s="2">
        <v>33.520899999999997</v>
      </c>
      <c r="J254" s="2">
        <v>-113.0673</v>
      </c>
      <c r="K254" s="2">
        <v>32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 t="s">
        <v>1189</v>
      </c>
      <c r="BA254" s="2">
        <v>181115759.30000001</v>
      </c>
      <c r="BB254" s="2">
        <v>97.327393999999998</v>
      </c>
      <c r="BC254" s="2" t="s">
        <v>1608</v>
      </c>
      <c r="BD254" s="2">
        <v>100</v>
      </c>
      <c r="BE254" s="2">
        <v>4418836</v>
      </c>
      <c r="BF254" s="3" t="s">
        <v>1693</v>
      </c>
      <c r="BG254" s="2">
        <v>1386839832</v>
      </c>
      <c r="BH254" s="2">
        <v>9319.1417529999999</v>
      </c>
      <c r="BI254" s="2"/>
      <c r="BJ254" s="2">
        <v>13</v>
      </c>
      <c r="BK254" s="2">
        <v>4013</v>
      </c>
      <c r="BL254" s="2">
        <v>62</v>
      </c>
      <c r="BM254" s="2"/>
      <c r="BN254" s="2">
        <v>105</v>
      </c>
      <c r="BO254" s="2">
        <v>979637.03390000004</v>
      </c>
      <c r="BP254" s="2">
        <v>34338308581</v>
      </c>
      <c r="BQ254" s="2" t="str">
        <f>VLOOKUP(C254,Census_Bureau_Regions_and_Divis!$A$1:$E$52,4,FALSE)</f>
        <v>West</v>
      </c>
      <c r="BR254" s="2" t="str">
        <f>VLOOKUP(C254,Census_Bureau_Regions_and_Divis!$A$1:$E$52,5,FALSE)</f>
        <v>Mountain</v>
      </c>
      <c r="BS254" s="8"/>
    </row>
    <row r="255" spans="1:71" x14ac:dyDescent="0.35">
      <c r="A255" s="2">
        <v>68</v>
      </c>
      <c r="B255" s="2" t="s">
        <v>2287</v>
      </c>
      <c r="C255" s="2" t="s">
        <v>1150</v>
      </c>
      <c r="D255" s="2" t="s">
        <v>2256</v>
      </c>
      <c r="E255" s="2" t="s">
        <v>1180</v>
      </c>
      <c r="F255" s="2"/>
      <c r="G255" s="2"/>
      <c r="H255" s="2" t="s">
        <v>2374</v>
      </c>
      <c r="I255" s="2">
        <v>26.8933</v>
      </c>
      <c r="J255" s="2">
        <v>-81.998000000000005</v>
      </c>
      <c r="K255" s="2">
        <v>32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 t="s">
        <v>1179</v>
      </c>
      <c r="BA255" s="2">
        <v>144837302.59999999</v>
      </c>
      <c r="BB255" s="2">
        <v>96.595608999999996</v>
      </c>
      <c r="BC255" s="2" t="s">
        <v>1608</v>
      </c>
      <c r="BD255" s="2">
        <v>70.149253999999999</v>
      </c>
      <c r="BE255" s="2">
        <v>186734</v>
      </c>
      <c r="BF255" s="2">
        <v>31462612566</v>
      </c>
      <c r="BG255" s="2">
        <v>50321193</v>
      </c>
      <c r="BH255" s="2">
        <v>956.79841799999997</v>
      </c>
      <c r="BI255" s="2"/>
      <c r="BJ255" s="2">
        <v>15</v>
      </c>
      <c r="BK255" s="2">
        <v>12015</v>
      </c>
      <c r="BL255" s="2">
        <v>213</v>
      </c>
      <c r="BM255" s="2"/>
      <c r="BN255" s="2">
        <v>329</v>
      </c>
      <c r="BO255" s="2">
        <v>897816.18290000001</v>
      </c>
      <c r="BP255" s="2">
        <v>2300698834</v>
      </c>
      <c r="BQ255" s="2" t="str">
        <f>VLOOKUP(C255,Census_Bureau_Regions_and_Divis!$A$1:$E$52,4,FALSE)</f>
        <v>South</v>
      </c>
      <c r="BR255" s="2" t="str">
        <f>VLOOKUP(C255,Census_Bureau_Regions_and_Divis!$A$1:$E$52,5,FALSE)</f>
        <v>South Atlantic</v>
      </c>
      <c r="BS255" s="8"/>
    </row>
    <row r="256" spans="1:71" x14ac:dyDescent="0.35">
      <c r="A256" s="2">
        <v>116</v>
      </c>
      <c r="B256" s="2" t="s">
        <v>2287</v>
      </c>
      <c r="C256" s="2" t="s">
        <v>1156</v>
      </c>
      <c r="D256" s="2" t="s">
        <v>2375</v>
      </c>
      <c r="E256" s="2" t="s">
        <v>1238</v>
      </c>
      <c r="F256" s="2"/>
      <c r="G256" s="2"/>
      <c r="H256" s="2" t="s">
        <v>2376</v>
      </c>
      <c r="I256" s="2">
        <v>30.299032</v>
      </c>
      <c r="J256" s="2">
        <v>-89.711597999999995</v>
      </c>
      <c r="K256" s="2">
        <v>32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 t="s">
        <v>1237</v>
      </c>
      <c r="BA256" s="2">
        <v>217806369.59999999</v>
      </c>
      <c r="BB256" s="2">
        <v>97.804644999999994</v>
      </c>
      <c r="BC256" s="2" t="s">
        <v>1608</v>
      </c>
      <c r="BD256" s="2">
        <v>95.3125</v>
      </c>
      <c r="BE256" s="2">
        <v>263870</v>
      </c>
      <c r="BF256" s="2">
        <v>43684772713</v>
      </c>
      <c r="BG256" s="2">
        <v>11474454</v>
      </c>
      <c r="BH256" s="2">
        <v>1106.6838560000001</v>
      </c>
      <c r="BI256" s="2"/>
      <c r="BJ256" s="2">
        <v>103</v>
      </c>
      <c r="BK256" s="2">
        <v>22103</v>
      </c>
      <c r="BL256" s="2">
        <v>564</v>
      </c>
      <c r="BM256" s="2"/>
      <c r="BN256" s="2">
        <v>1166</v>
      </c>
      <c r="BO256" s="2">
        <v>363158.17489999998</v>
      </c>
      <c r="BP256" s="2">
        <v>3071191372</v>
      </c>
      <c r="BQ256" s="2" t="str">
        <f>VLOOKUP(C256,Census_Bureau_Regions_and_Divis!$A$1:$E$52,4,FALSE)</f>
        <v>South</v>
      </c>
      <c r="BR256" s="2" t="str">
        <f>VLOOKUP(C256,Census_Bureau_Regions_and_Divis!$A$1:$E$52,5,FALSE)</f>
        <v>West South Central</v>
      </c>
      <c r="BS256" s="8"/>
    </row>
    <row r="257" spans="1:71" x14ac:dyDescent="0.35">
      <c r="A257" s="2">
        <v>171</v>
      </c>
      <c r="B257" s="2" t="s">
        <v>2287</v>
      </c>
      <c r="C257" s="2" t="s">
        <v>1242</v>
      </c>
      <c r="D257" s="2" t="s">
        <v>2288</v>
      </c>
      <c r="E257" s="2" t="s">
        <v>1163</v>
      </c>
      <c r="F257" s="2"/>
      <c r="G257" s="2"/>
      <c r="H257" s="2" t="s">
        <v>2377</v>
      </c>
      <c r="I257" s="2">
        <v>45.833393999999998</v>
      </c>
      <c r="J257" s="2">
        <v>-122.69321100000001</v>
      </c>
      <c r="K257" s="2">
        <v>32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 t="s">
        <v>2378</v>
      </c>
      <c r="BA257" s="2">
        <v>119184126.5</v>
      </c>
      <c r="BB257" s="2">
        <v>95.832008000000002</v>
      </c>
      <c r="BC257" s="2" t="s">
        <v>1608</v>
      </c>
      <c r="BD257" s="2">
        <v>89.743589999999998</v>
      </c>
      <c r="BE257" s="2">
        <v>503148</v>
      </c>
      <c r="BF257" s="2">
        <v>80039689085</v>
      </c>
      <c r="BG257" s="2">
        <v>54725126</v>
      </c>
      <c r="BH257" s="2">
        <v>662.21729700000003</v>
      </c>
      <c r="BI257" s="2"/>
      <c r="BJ257" s="2">
        <v>11</v>
      </c>
      <c r="BK257" s="2">
        <v>53011</v>
      </c>
      <c r="BL257" s="2">
        <v>1656</v>
      </c>
      <c r="BM257" s="2"/>
      <c r="BN257" s="2">
        <v>2960</v>
      </c>
      <c r="BO257" s="2">
        <v>285277.12900000002</v>
      </c>
      <c r="BP257" s="2">
        <v>3490352277</v>
      </c>
      <c r="BQ257" s="2" t="str">
        <f>VLOOKUP(C257,Census_Bureau_Regions_and_Divis!$A$1:$E$52,4,FALSE)</f>
        <v>West</v>
      </c>
      <c r="BR257" s="2" t="str">
        <f>VLOOKUP(C257,Census_Bureau_Regions_and_Divis!$A$1:$E$52,5,FALSE)</f>
        <v>Pacific</v>
      </c>
      <c r="BS257" s="8"/>
    </row>
    <row r="258" spans="1:71" x14ac:dyDescent="0.35">
      <c r="A258" s="2">
        <v>5</v>
      </c>
      <c r="B258" s="2" t="s">
        <v>2287</v>
      </c>
      <c r="C258" s="2" t="s">
        <v>1190</v>
      </c>
      <c r="D258" s="2" t="s">
        <v>1963</v>
      </c>
      <c r="E258" s="2" t="s">
        <v>1192</v>
      </c>
      <c r="F258" s="2"/>
      <c r="G258" s="2"/>
      <c r="H258" s="2" t="s">
        <v>2379</v>
      </c>
      <c r="I258" s="2">
        <v>33.5199</v>
      </c>
      <c r="J258" s="2">
        <v>-113.0702</v>
      </c>
      <c r="K258" s="2">
        <v>30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 t="s">
        <v>1189</v>
      </c>
      <c r="BA258" s="2">
        <v>181115759.30000001</v>
      </c>
      <c r="BB258" s="2">
        <v>97.327393999999998</v>
      </c>
      <c r="BC258" s="2" t="s">
        <v>1608</v>
      </c>
      <c r="BD258" s="2">
        <v>100</v>
      </c>
      <c r="BE258" s="2">
        <v>4418836</v>
      </c>
      <c r="BF258" s="3" t="s">
        <v>1693</v>
      </c>
      <c r="BG258" s="2">
        <v>1386839832</v>
      </c>
      <c r="BH258" s="2">
        <v>9319.1417529999999</v>
      </c>
      <c r="BI258" s="2"/>
      <c r="BJ258" s="2">
        <v>13</v>
      </c>
      <c r="BK258" s="2">
        <v>4013</v>
      </c>
      <c r="BL258" s="2">
        <v>61</v>
      </c>
      <c r="BM258" s="2"/>
      <c r="BN258" s="2">
        <v>105</v>
      </c>
      <c r="BO258" s="2">
        <v>979637.03390000004</v>
      </c>
      <c r="BP258" s="2">
        <v>34338308581</v>
      </c>
      <c r="BQ258" s="2" t="str">
        <f>VLOOKUP(C258,Census_Bureau_Regions_and_Divis!$A$1:$E$52,4,FALSE)</f>
        <v>West</v>
      </c>
      <c r="BR258" s="2" t="str">
        <f>VLOOKUP(C258,Census_Bureau_Regions_and_Divis!$A$1:$E$52,5,FALSE)</f>
        <v>Mountain</v>
      </c>
      <c r="BS258" s="8"/>
    </row>
    <row r="259" spans="1:71" x14ac:dyDescent="0.35">
      <c r="A259" s="2">
        <v>59</v>
      </c>
      <c r="B259" s="2" t="s">
        <v>2287</v>
      </c>
      <c r="C259" s="2" t="s">
        <v>1150</v>
      </c>
      <c r="D259" s="2" t="s">
        <v>2055</v>
      </c>
      <c r="E259" s="2" t="s">
        <v>1205</v>
      </c>
      <c r="F259" s="2"/>
      <c r="G259" s="2"/>
      <c r="H259" s="2" t="s">
        <v>2380</v>
      </c>
      <c r="I259" s="2">
        <v>25.661735</v>
      </c>
      <c r="J259" s="2">
        <v>-80.387353000000004</v>
      </c>
      <c r="K259" s="2">
        <v>30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 t="s">
        <v>1204</v>
      </c>
      <c r="BA259" s="2">
        <v>1301109037</v>
      </c>
      <c r="BB259" s="2">
        <v>99.809100000000001</v>
      </c>
      <c r="BC259" s="2" t="s">
        <v>1670</v>
      </c>
      <c r="BD259" s="2">
        <v>100</v>
      </c>
      <c r="BE259" s="2">
        <v>2698679</v>
      </c>
      <c r="BF259" s="3" t="s">
        <v>2045</v>
      </c>
      <c r="BG259" s="2">
        <v>960869503</v>
      </c>
      <c r="BH259" s="2">
        <v>2413.4420129999999</v>
      </c>
      <c r="BI259" s="2"/>
      <c r="BJ259" s="2">
        <v>86</v>
      </c>
      <c r="BK259" s="2">
        <v>12086</v>
      </c>
      <c r="BL259" s="2">
        <v>204</v>
      </c>
      <c r="BM259" s="2"/>
      <c r="BN259" s="2">
        <v>364</v>
      </c>
      <c r="BO259" s="2">
        <v>1168524.827</v>
      </c>
      <c r="BP259" s="2">
        <v>6320252850</v>
      </c>
      <c r="BQ259" s="2" t="str">
        <f>VLOOKUP(C259,Census_Bureau_Regions_and_Divis!$A$1:$E$52,4,FALSE)</f>
        <v>South</v>
      </c>
      <c r="BR259" s="2" t="str">
        <f>VLOOKUP(C259,Census_Bureau_Regions_and_Divis!$A$1:$E$52,5,FALSE)</f>
        <v>South Atlantic</v>
      </c>
      <c r="BS259" s="8"/>
    </row>
    <row r="260" spans="1:71" x14ac:dyDescent="0.35">
      <c r="A260" s="2">
        <v>144</v>
      </c>
      <c r="B260" s="2" t="s">
        <v>2287</v>
      </c>
      <c r="C260" s="2" t="s">
        <v>1161</v>
      </c>
      <c r="D260" s="2" t="s">
        <v>2381</v>
      </c>
      <c r="E260" s="2" t="s">
        <v>1163</v>
      </c>
      <c r="F260" s="2"/>
      <c r="G260" s="2"/>
      <c r="H260" s="2" t="s">
        <v>2382</v>
      </c>
      <c r="I260" s="2">
        <v>35.222602999999999</v>
      </c>
      <c r="J260" s="2">
        <v>-114.8596</v>
      </c>
      <c r="K260" s="2">
        <v>30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 t="s">
        <v>1160</v>
      </c>
      <c r="BA260" s="2">
        <v>439629071.19999999</v>
      </c>
      <c r="BB260" s="2">
        <v>99.300032000000002</v>
      </c>
      <c r="BC260" s="2" t="s">
        <v>1608</v>
      </c>
      <c r="BD260" s="2">
        <v>100</v>
      </c>
      <c r="BE260" s="2">
        <v>2260510</v>
      </c>
      <c r="BF260" s="3" t="s">
        <v>1656</v>
      </c>
      <c r="BG260" s="2">
        <v>14510536</v>
      </c>
      <c r="BH260" s="2">
        <v>8142.3001350000004</v>
      </c>
      <c r="BI260" s="2"/>
      <c r="BJ260" s="2">
        <v>3</v>
      </c>
      <c r="BK260" s="2">
        <v>32003</v>
      </c>
      <c r="BL260" s="2">
        <v>1061</v>
      </c>
      <c r="BM260" s="2"/>
      <c r="BN260" s="2">
        <v>1750</v>
      </c>
      <c r="BO260" s="2">
        <v>916024.93649999995</v>
      </c>
      <c r="BP260" s="2">
        <v>32141773662</v>
      </c>
      <c r="BQ260" s="2" t="str">
        <f>VLOOKUP(C260,Census_Bureau_Regions_and_Divis!$A$1:$E$52,4,FALSE)</f>
        <v>West</v>
      </c>
      <c r="BR260" s="2" t="str">
        <f>VLOOKUP(C260,Census_Bureau_Regions_and_Divis!$A$1:$E$52,5,FALSE)</f>
        <v>Mountain</v>
      </c>
      <c r="BS260" s="8"/>
    </row>
    <row r="261" spans="1:71" x14ac:dyDescent="0.35">
      <c r="A261" s="2">
        <v>12</v>
      </c>
      <c r="B261" s="2" t="s">
        <v>2287</v>
      </c>
      <c r="C261" s="2" t="s">
        <v>1174</v>
      </c>
      <c r="D261" s="2" t="s">
        <v>2383</v>
      </c>
      <c r="E261" s="2" t="s">
        <v>1291</v>
      </c>
      <c r="F261" s="2"/>
      <c r="G261" s="2"/>
      <c r="H261" s="2" t="s">
        <v>2384</v>
      </c>
      <c r="I261" s="2">
        <v>33.272233</v>
      </c>
      <c r="J261" s="2">
        <v>-117.444233</v>
      </c>
      <c r="K261" s="2">
        <v>29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 t="s">
        <v>1290</v>
      </c>
      <c r="BA261" s="2">
        <v>959720165.29999995</v>
      </c>
      <c r="BB261" s="2">
        <v>99.681832999999997</v>
      </c>
      <c r="BC261" s="2" t="s">
        <v>1670</v>
      </c>
      <c r="BD261" s="2">
        <v>89.655171999999993</v>
      </c>
      <c r="BE261" s="2">
        <v>3295981</v>
      </c>
      <c r="BF261" s="3" t="s">
        <v>2219</v>
      </c>
      <c r="BG261" s="2">
        <v>953620221</v>
      </c>
      <c r="BH261" s="2">
        <v>4571.4911899999997</v>
      </c>
      <c r="BI261" s="2"/>
      <c r="BJ261" s="2">
        <v>73</v>
      </c>
      <c r="BK261" s="2">
        <v>6073</v>
      </c>
      <c r="BL261" s="2">
        <v>79</v>
      </c>
      <c r="BM261" s="2"/>
      <c r="BN261" s="2">
        <v>224</v>
      </c>
      <c r="BO261" s="2">
        <v>776360.51710000006</v>
      </c>
      <c r="BP261" s="2">
        <v>15649823610</v>
      </c>
      <c r="BQ261" s="2" t="str">
        <f>VLOOKUP(C261,Census_Bureau_Regions_and_Divis!$A$1:$E$52,4,FALSE)</f>
        <v>West</v>
      </c>
      <c r="BR261" s="2" t="str">
        <f>VLOOKUP(C261,Census_Bureau_Regions_and_Divis!$A$1:$E$52,5,FALSE)</f>
        <v>Pacific</v>
      </c>
      <c r="BS261" s="8"/>
    </row>
    <row r="262" spans="1:71" x14ac:dyDescent="0.35">
      <c r="A262" s="2">
        <v>55</v>
      </c>
      <c r="B262" s="2" t="s">
        <v>2287</v>
      </c>
      <c r="C262" s="2" t="s">
        <v>1373</v>
      </c>
      <c r="D262" s="2" t="s">
        <v>1375</v>
      </c>
      <c r="E262" s="2" t="s">
        <v>1375</v>
      </c>
      <c r="F262" s="2"/>
      <c r="G262" s="2"/>
      <c r="H262" s="2" t="s">
        <v>2385</v>
      </c>
      <c r="I262" s="2">
        <v>41.145865999999998</v>
      </c>
      <c r="J262" s="2">
        <v>-73.259457999999995</v>
      </c>
      <c r="K262" s="2">
        <v>29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 t="s">
        <v>1372</v>
      </c>
      <c r="BA262" s="2">
        <v>108472972.09999999</v>
      </c>
      <c r="BB262" s="2">
        <v>95.450207000000006</v>
      </c>
      <c r="BC262" s="2" t="s">
        <v>1608</v>
      </c>
      <c r="BD262" s="2">
        <v>100</v>
      </c>
      <c r="BE262" s="2">
        <v>957322</v>
      </c>
      <c r="BF262" s="3" t="s">
        <v>2304</v>
      </c>
      <c r="BG262" s="2">
        <v>48252692</v>
      </c>
      <c r="BH262" s="2">
        <v>845.49852699999997</v>
      </c>
      <c r="BI262" s="2"/>
      <c r="BJ262" s="2">
        <v>1</v>
      </c>
      <c r="BK262" s="2">
        <v>9001</v>
      </c>
      <c r="BL262" s="2">
        <v>183</v>
      </c>
      <c r="BM262" s="2"/>
      <c r="BN262" s="2">
        <v>310</v>
      </c>
      <c r="BO262" s="2">
        <v>650505.81149999995</v>
      </c>
      <c r="BP262" s="2">
        <v>2958707100</v>
      </c>
      <c r="BQ262" s="2" t="str">
        <f>VLOOKUP(C262,Census_Bureau_Regions_and_Divis!$A$1:$E$52,4,FALSE)</f>
        <v>Northeast</v>
      </c>
      <c r="BR262" s="2" t="str">
        <f>VLOOKUP(C262,Census_Bureau_Regions_and_Divis!$A$1:$E$52,5,FALSE)</f>
        <v>New England</v>
      </c>
      <c r="BS262" s="8"/>
    </row>
    <row r="263" spans="1:71" x14ac:dyDescent="0.35">
      <c r="A263" s="2">
        <v>93</v>
      </c>
      <c r="B263" s="2" t="s">
        <v>2287</v>
      </c>
      <c r="C263" s="2" t="s">
        <v>1150</v>
      </c>
      <c r="D263" s="2" t="s">
        <v>2386</v>
      </c>
      <c r="E263" s="2" t="s">
        <v>1152</v>
      </c>
      <c r="F263" s="2"/>
      <c r="G263" s="2"/>
      <c r="H263" s="2" t="s">
        <v>2387</v>
      </c>
      <c r="I263" s="2">
        <v>28.992899999999999</v>
      </c>
      <c r="J263" s="2">
        <v>-82.143900000000002</v>
      </c>
      <c r="K263" s="2">
        <v>29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 t="s">
        <v>1149</v>
      </c>
      <c r="BA263" s="2">
        <v>133438067.59999999</v>
      </c>
      <c r="BB263" s="2">
        <v>96.245625000000004</v>
      </c>
      <c r="BC263" s="2" t="s">
        <v>1608</v>
      </c>
      <c r="BD263" s="2">
        <v>67.164179000000004</v>
      </c>
      <c r="BE263" s="2">
        <v>375566</v>
      </c>
      <c r="BF263" s="2">
        <v>56232557503</v>
      </c>
      <c r="BG263" s="2">
        <v>166815176</v>
      </c>
      <c r="BH263" s="2">
        <v>1679.4475540000001</v>
      </c>
      <c r="BI263" s="2"/>
      <c r="BJ263" s="2">
        <v>83</v>
      </c>
      <c r="BK263" s="2">
        <v>12083</v>
      </c>
      <c r="BL263" s="2">
        <v>243</v>
      </c>
      <c r="BM263" s="2"/>
      <c r="BN263" s="2">
        <v>362</v>
      </c>
      <c r="BO263" s="2">
        <v>406979.7732</v>
      </c>
      <c r="BP263" s="2">
        <v>5672476110</v>
      </c>
      <c r="BQ263" s="2" t="str">
        <f>VLOOKUP(C263,Census_Bureau_Regions_and_Divis!$A$1:$E$52,4,FALSE)</f>
        <v>South</v>
      </c>
      <c r="BR263" s="2" t="str">
        <f>VLOOKUP(C263,Census_Bureau_Regions_and_Divis!$A$1:$E$52,5,FALSE)</f>
        <v>South Atlantic</v>
      </c>
      <c r="BS263" s="8"/>
    </row>
    <row r="264" spans="1:71" x14ac:dyDescent="0.35">
      <c r="A264" s="2">
        <v>127</v>
      </c>
      <c r="B264" s="2" t="s">
        <v>2287</v>
      </c>
      <c r="C264" s="2" t="s">
        <v>1254</v>
      </c>
      <c r="D264" s="2" t="s">
        <v>2388</v>
      </c>
      <c r="E264" s="2" t="s">
        <v>1256</v>
      </c>
      <c r="F264" s="2"/>
      <c r="G264" s="2"/>
      <c r="H264" s="2" t="s">
        <v>2389</v>
      </c>
      <c r="I264" s="2">
        <v>42.300879999999999</v>
      </c>
      <c r="J264" s="2">
        <v>-83.441623000000007</v>
      </c>
      <c r="K264" s="2">
        <v>29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 t="s">
        <v>1253</v>
      </c>
      <c r="BA264" s="2">
        <v>151989358.30000001</v>
      </c>
      <c r="BB264" s="2">
        <v>96.691058999999996</v>
      </c>
      <c r="BC264" s="2" t="s">
        <v>1608</v>
      </c>
      <c r="BD264" s="2">
        <v>100</v>
      </c>
      <c r="BE264" s="2">
        <v>1792549</v>
      </c>
      <c r="BF264" s="3" t="s">
        <v>2050</v>
      </c>
      <c r="BG264" s="2">
        <v>26530603</v>
      </c>
      <c r="BH264" s="2">
        <v>679.53660600000001</v>
      </c>
      <c r="BI264" s="2"/>
      <c r="BJ264" s="2">
        <v>163</v>
      </c>
      <c r="BK264" s="2">
        <v>26163</v>
      </c>
      <c r="BL264" s="2">
        <v>664</v>
      </c>
      <c r="BM264" s="2"/>
      <c r="BN264" s="2">
        <v>1314</v>
      </c>
      <c r="BO264" s="2">
        <v>432296.88140000001</v>
      </c>
      <c r="BP264" s="2">
        <v>2918690784</v>
      </c>
      <c r="BQ264" s="2" t="str">
        <f>VLOOKUP(C264,Census_Bureau_Regions_and_Divis!$A$1:$E$52,4,FALSE)</f>
        <v>Midwest</v>
      </c>
      <c r="BR264" s="2" t="str">
        <f>VLOOKUP(C264,Census_Bureau_Regions_and_Divis!$A$1:$E$52,5,FALSE)</f>
        <v>East North Central</v>
      </c>
      <c r="BS264" s="8"/>
    </row>
    <row r="265" spans="1:71" x14ac:dyDescent="0.35">
      <c r="A265" s="2">
        <v>94</v>
      </c>
      <c r="B265" s="2" t="s">
        <v>2287</v>
      </c>
      <c r="C265" s="2" t="s">
        <v>1150</v>
      </c>
      <c r="D265" s="2" t="s">
        <v>2386</v>
      </c>
      <c r="E265" s="2" t="s">
        <v>1152</v>
      </c>
      <c r="F265" s="2"/>
      <c r="G265" s="2"/>
      <c r="H265" s="2" t="s">
        <v>2390</v>
      </c>
      <c r="I265" s="2">
        <v>28.993500000000001</v>
      </c>
      <c r="J265" s="2">
        <v>-82.142899999999997</v>
      </c>
      <c r="K265" s="2">
        <v>28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 t="s">
        <v>1149</v>
      </c>
      <c r="BA265" s="2">
        <v>133438067.59999999</v>
      </c>
      <c r="BB265" s="2">
        <v>96.245625000000004</v>
      </c>
      <c r="BC265" s="2" t="s">
        <v>1608</v>
      </c>
      <c r="BD265" s="2">
        <v>67.164179000000004</v>
      </c>
      <c r="BE265" s="2">
        <v>375566</v>
      </c>
      <c r="BF265" s="2">
        <v>56232557503</v>
      </c>
      <c r="BG265" s="2">
        <v>166815176</v>
      </c>
      <c r="BH265" s="2">
        <v>1679.4475540000001</v>
      </c>
      <c r="BI265" s="2"/>
      <c r="BJ265" s="2">
        <v>83</v>
      </c>
      <c r="BK265" s="2">
        <v>12083</v>
      </c>
      <c r="BL265" s="2">
        <v>244</v>
      </c>
      <c r="BM265" s="2"/>
      <c r="BN265" s="2">
        <v>362</v>
      </c>
      <c r="BO265" s="2">
        <v>406979.7732</v>
      </c>
      <c r="BP265" s="2">
        <v>5672476110</v>
      </c>
      <c r="BQ265" s="2" t="str">
        <f>VLOOKUP(C265,Census_Bureau_Regions_and_Divis!$A$1:$E$52,4,FALSE)</f>
        <v>South</v>
      </c>
      <c r="BR265" s="2" t="str">
        <f>VLOOKUP(C265,Census_Bureau_Regions_and_Divis!$A$1:$E$52,5,FALSE)</f>
        <v>South Atlantic</v>
      </c>
      <c r="BS265" s="8"/>
    </row>
    <row r="266" spans="1:71" x14ac:dyDescent="0.35">
      <c r="A266" s="2">
        <v>2</v>
      </c>
      <c r="B266" s="2" t="s">
        <v>2287</v>
      </c>
      <c r="C266" s="2" t="s">
        <v>1303</v>
      </c>
      <c r="D266" s="2" t="s">
        <v>2391</v>
      </c>
      <c r="E266" s="2" t="s">
        <v>1321</v>
      </c>
      <c r="F266" s="2"/>
      <c r="G266" s="2"/>
      <c r="H266" s="2" t="s">
        <v>2392</v>
      </c>
      <c r="I266" s="2">
        <v>30.575717999999998</v>
      </c>
      <c r="J266" s="2">
        <v>-87.418284999999997</v>
      </c>
      <c r="K266" s="2">
        <v>27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 t="s">
        <v>1320</v>
      </c>
      <c r="BA266" s="2">
        <v>210632685</v>
      </c>
      <c r="BB266" s="2">
        <v>97.709194999999994</v>
      </c>
      <c r="BC266" s="2" t="s">
        <v>1608</v>
      </c>
      <c r="BD266" s="2">
        <v>98.507463000000001</v>
      </c>
      <c r="BE266" s="2">
        <v>231365</v>
      </c>
      <c r="BF266" s="2">
        <v>45968484827</v>
      </c>
      <c r="BG266" s="2">
        <v>138089013</v>
      </c>
      <c r="BH266" s="2">
        <v>2047.738775</v>
      </c>
      <c r="BI266" s="2"/>
      <c r="BJ266" s="2">
        <v>3</v>
      </c>
      <c r="BK266" s="2">
        <v>1003</v>
      </c>
      <c r="BL266" s="2">
        <v>1</v>
      </c>
      <c r="BM266" s="2"/>
      <c r="BN266" s="2">
        <v>2</v>
      </c>
      <c r="BO266" s="2">
        <v>923868.31209999998</v>
      </c>
      <c r="BP266" s="2">
        <v>5730946668</v>
      </c>
      <c r="BQ266" s="2" t="str">
        <f>VLOOKUP(C266,Census_Bureau_Regions_and_Divis!$A$1:$E$52,4,FALSE)</f>
        <v>South</v>
      </c>
      <c r="BR266" s="2" t="str">
        <f>VLOOKUP(C266,Census_Bureau_Regions_and_Divis!$A$1:$E$52,5,FALSE)</f>
        <v>East South Central</v>
      </c>
      <c r="BS266" s="8"/>
    </row>
    <row r="267" spans="1:71" x14ac:dyDescent="0.35">
      <c r="A267" s="2">
        <v>11</v>
      </c>
      <c r="B267" s="2" t="s">
        <v>2287</v>
      </c>
      <c r="C267" s="2" t="s">
        <v>1174</v>
      </c>
      <c r="D267" s="2" t="s">
        <v>2383</v>
      </c>
      <c r="E267" s="2" t="s">
        <v>1291</v>
      </c>
      <c r="F267" s="2"/>
      <c r="G267" s="2"/>
      <c r="H267" s="2" t="s">
        <v>2393</v>
      </c>
      <c r="I267" s="2">
        <v>33.269416</v>
      </c>
      <c r="J267" s="2">
        <v>-117.436509</v>
      </c>
      <c r="K267" s="2">
        <v>27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 t="s">
        <v>1290</v>
      </c>
      <c r="BA267" s="2">
        <v>959720165.29999995</v>
      </c>
      <c r="BB267" s="2">
        <v>99.681832999999997</v>
      </c>
      <c r="BC267" s="2" t="s">
        <v>1670</v>
      </c>
      <c r="BD267" s="2">
        <v>89.655171999999993</v>
      </c>
      <c r="BE267" s="2">
        <v>3295981</v>
      </c>
      <c r="BF267" s="3" t="s">
        <v>2219</v>
      </c>
      <c r="BG267" s="2">
        <v>953620221</v>
      </c>
      <c r="BH267" s="2">
        <v>4571.4911899999997</v>
      </c>
      <c r="BI267" s="2"/>
      <c r="BJ267" s="2">
        <v>73</v>
      </c>
      <c r="BK267" s="2">
        <v>6073</v>
      </c>
      <c r="BL267" s="2">
        <v>78</v>
      </c>
      <c r="BM267" s="2"/>
      <c r="BN267" s="2">
        <v>224</v>
      </c>
      <c r="BO267" s="2">
        <v>776360.51710000006</v>
      </c>
      <c r="BP267" s="2">
        <v>15649823610</v>
      </c>
      <c r="BQ267" s="2" t="str">
        <f>VLOOKUP(C267,Census_Bureau_Regions_and_Divis!$A$1:$E$52,4,FALSE)</f>
        <v>West</v>
      </c>
      <c r="BR267" s="2" t="str">
        <f>VLOOKUP(C267,Census_Bureau_Regions_and_Divis!$A$1:$E$52,5,FALSE)</f>
        <v>Pacific</v>
      </c>
      <c r="BS267" s="8"/>
    </row>
    <row r="268" spans="1:71" x14ac:dyDescent="0.35">
      <c r="A268" s="2">
        <v>65</v>
      </c>
      <c r="B268" s="2" t="s">
        <v>2287</v>
      </c>
      <c r="C268" s="2" t="s">
        <v>1150</v>
      </c>
      <c r="D268" s="2" t="s">
        <v>2394</v>
      </c>
      <c r="E268" s="2" t="s">
        <v>1335</v>
      </c>
      <c r="F268" s="2"/>
      <c r="G268" s="2"/>
      <c r="H268" s="2" t="s">
        <v>2395</v>
      </c>
      <c r="I268" s="2">
        <v>26.634454999999999</v>
      </c>
      <c r="J268" s="2">
        <v>-80.174779000000001</v>
      </c>
      <c r="K268" s="2">
        <v>26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 t="s">
        <v>1334</v>
      </c>
      <c r="BA268" s="2">
        <v>1064699260</v>
      </c>
      <c r="BB268" s="2">
        <v>99.713649000000004</v>
      </c>
      <c r="BC268" s="2" t="s">
        <v>1670</v>
      </c>
      <c r="BD268" s="2">
        <v>97.014925000000005</v>
      </c>
      <c r="BE268" s="2">
        <v>1489461</v>
      </c>
      <c r="BF268" s="3" t="s">
        <v>2026</v>
      </c>
      <c r="BG268" s="2">
        <v>1034305981</v>
      </c>
      <c r="BH268" s="2">
        <v>2407.259806</v>
      </c>
      <c r="BI268" s="2"/>
      <c r="BJ268" s="2">
        <v>99</v>
      </c>
      <c r="BK268" s="2">
        <v>12099</v>
      </c>
      <c r="BL268" s="2">
        <v>210</v>
      </c>
      <c r="BM268" s="2"/>
      <c r="BN268" s="2">
        <v>371</v>
      </c>
      <c r="BO268" s="2">
        <v>525414.97329999995</v>
      </c>
      <c r="BP268" s="2">
        <v>6406078773</v>
      </c>
      <c r="BQ268" s="2" t="str">
        <f>VLOOKUP(C268,Census_Bureau_Regions_and_Divis!$A$1:$E$52,4,FALSE)</f>
        <v>South</v>
      </c>
      <c r="BR268" s="2" t="str">
        <f>VLOOKUP(C268,Census_Bureau_Regions_and_Divis!$A$1:$E$52,5,FALSE)</f>
        <v>South Atlantic</v>
      </c>
      <c r="BS268" s="8"/>
    </row>
    <row r="269" spans="1:71" x14ac:dyDescent="0.35">
      <c r="A269" s="2">
        <v>164</v>
      </c>
      <c r="B269" s="2" t="s">
        <v>2287</v>
      </c>
      <c r="C269" s="2" t="s">
        <v>1209</v>
      </c>
      <c r="D269" s="2" t="s">
        <v>2396</v>
      </c>
      <c r="E269" s="2" t="s">
        <v>1379</v>
      </c>
      <c r="F269" s="2"/>
      <c r="G269" s="2"/>
      <c r="H269" s="2" t="s">
        <v>2397</v>
      </c>
      <c r="I269" s="2">
        <v>33.160057000000002</v>
      </c>
      <c r="J269" s="2">
        <v>-80.622275999999999</v>
      </c>
      <c r="K269" s="2">
        <v>25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 t="s">
        <v>1378</v>
      </c>
      <c r="BA269" s="2">
        <v>175448827.59999999</v>
      </c>
      <c r="BB269" s="2">
        <v>97.295576999999994</v>
      </c>
      <c r="BC269" s="2" t="s">
        <v>1608</v>
      </c>
      <c r="BD269" s="2">
        <v>91.304348000000005</v>
      </c>
      <c r="BE269" s="2">
        <v>161445</v>
      </c>
      <c r="BF269" s="2">
        <v>26710859522</v>
      </c>
      <c r="BG269" s="2">
        <v>45814409</v>
      </c>
      <c r="BH269" s="2">
        <v>576.94993199999999</v>
      </c>
      <c r="BI269" s="2"/>
      <c r="BJ269" s="2">
        <v>35</v>
      </c>
      <c r="BK269" s="2">
        <v>45035</v>
      </c>
      <c r="BL269" s="2">
        <v>1370</v>
      </c>
      <c r="BM269" s="2"/>
      <c r="BN269" s="2">
        <v>2335</v>
      </c>
      <c r="BO269" s="2">
        <v>324768.36820000003</v>
      </c>
      <c r="BP269" s="2">
        <v>2112804427</v>
      </c>
      <c r="BQ269" s="2" t="str">
        <f>VLOOKUP(C269,Census_Bureau_Regions_and_Divis!$A$1:$E$52,4,FALSE)</f>
        <v>South</v>
      </c>
      <c r="BR269" s="2" t="str">
        <f>VLOOKUP(C269,Census_Bureau_Regions_and_Divis!$A$1:$E$52,5,FALSE)</f>
        <v>South Atlantic</v>
      </c>
      <c r="BS269" s="8"/>
    </row>
    <row r="270" spans="1:71" x14ac:dyDescent="0.35">
      <c r="A270" s="2">
        <v>43</v>
      </c>
      <c r="B270" s="2" t="s">
        <v>2287</v>
      </c>
      <c r="C270" s="2" t="s">
        <v>1174</v>
      </c>
      <c r="D270" s="2" t="s">
        <v>2398</v>
      </c>
      <c r="E270" s="2" t="s">
        <v>1275</v>
      </c>
      <c r="F270" s="2"/>
      <c r="G270" s="2"/>
      <c r="H270" s="2" t="s">
        <v>2399</v>
      </c>
      <c r="I270" s="2">
        <v>37.464440000000003</v>
      </c>
      <c r="J270" s="2">
        <v>-120.827454</v>
      </c>
      <c r="K270" s="2">
        <v>24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 t="s">
        <v>1274</v>
      </c>
      <c r="BA270" s="2">
        <v>118405366.7</v>
      </c>
      <c r="BB270" s="2">
        <v>95.800190999999998</v>
      </c>
      <c r="BC270" s="2" t="s">
        <v>1608</v>
      </c>
      <c r="BD270" s="2">
        <v>53.448276</v>
      </c>
      <c r="BE270" s="2">
        <v>552683</v>
      </c>
      <c r="BF270" s="3" t="s">
        <v>1626</v>
      </c>
      <c r="BG270" s="2">
        <v>2897698594</v>
      </c>
      <c r="BH270" s="2">
        <v>1529.1974359999999</v>
      </c>
      <c r="BI270" s="2"/>
      <c r="BJ270" s="2">
        <v>99</v>
      </c>
      <c r="BK270" s="2">
        <v>6099</v>
      </c>
      <c r="BL270" s="2">
        <v>116</v>
      </c>
      <c r="BM270" s="2"/>
      <c r="BN270" s="2">
        <v>237</v>
      </c>
      <c r="BO270" s="2">
        <v>478910.89929999999</v>
      </c>
      <c r="BP270" s="2">
        <v>6250518345</v>
      </c>
      <c r="BQ270" s="2" t="str">
        <f>VLOOKUP(C270,Census_Bureau_Regions_and_Divis!$A$1:$E$52,4,FALSE)</f>
        <v>West</v>
      </c>
      <c r="BR270" s="2" t="str">
        <f>VLOOKUP(C270,Census_Bureau_Regions_and_Divis!$A$1:$E$52,5,FALSE)</f>
        <v>Pacific</v>
      </c>
      <c r="BS270" s="8"/>
    </row>
    <row r="271" spans="1:71" x14ac:dyDescent="0.35">
      <c r="A271" s="2">
        <v>31</v>
      </c>
      <c r="B271" s="2" t="s">
        <v>2287</v>
      </c>
      <c r="C271" s="2" t="s">
        <v>1174</v>
      </c>
      <c r="D271" s="2" t="s">
        <v>2400</v>
      </c>
      <c r="E271" s="2" t="s">
        <v>1182</v>
      </c>
      <c r="F271" s="2"/>
      <c r="G271" s="2"/>
      <c r="H271" s="2" t="s">
        <v>2401</v>
      </c>
      <c r="I271" s="2">
        <v>35.031967000000002</v>
      </c>
      <c r="J271" s="2">
        <v>-116.470264</v>
      </c>
      <c r="K271" s="2">
        <v>23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 t="s">
        <v>1181</v>
      </c>
      <c r="BA271" s="2">
        <v>1523897374</v>
      </c>
      <c r="BB271" s="2">
        <v>99.90455</v>
      </c>
      <c r="BC271" s="2" t="s">
        <v>1670</v>
      </c>
      <c r="BD271" s="2">
        <v>96.551723999999993</v>
      </c>
      <c r="BE271" s="2">
        <v>2179979</v>
      </c>
      <c r="BF271" s="3" t="s">
        <v>1671</v>
      </c>
      <c r="BG271" s="2">
        <v>428886621</v>
      </c>
      <c r="BH271" s="2">
        <v>20308.295399999999</v>
      </c>
      <c r="BI271" s="2"/>
      <c r="BJ271" s="2">
        <v>71</v>
      </c>
      <c r="BK271" s="2">
        <v>6071</v>
      </c>
      <c r="BL271" s="2">
        <v>98</v>
      </c>
      <c r="BM271" s="2"/>
      <c r="BN271" s="2">
        <v>223</v>
      </c>
      <c r="BO271" s="2">
        <v>1247020.459</v>
      </c>
      <c r="BP271" s="2">
        <v>77493886078</v>
      </c>
      <c r="BQ271" s="2" t="str">
        <f>VLOOKUP(C271,Census_Bureau_Regions_and_Divis!$A$1:$E$52,4,FALSE)</f>
        <v>West</v>
      </c>
      <c r="BR271" s="2" t="str">
        <f>VLOOKUP(C271,Census_Bureau_Regions_and_Divis!$A$1:$E$52,5,FALSE)</f>
        <v>Pacific</v>
      </c>
      <c r="BS271" s="8"/>
    </row>
    <row r="272" spans="1:71" x14ac:dyDescent="0.35">
      <c r="A272" s="2">
        <v>32</v>
      </c>
      <c r="B272" s="2" t="s">
        <v>2287</v>
      </c>
      <c r="C272" s="2" t="s">
        <v>1174</v>
      </c>
      <c r="D272" s="2" t="s">
        <v>2400</v>
      </c>
      <c r="E272" s="2" t="s">
        <v>1182</v>
      </c>
      <c r="F272" s="2"/>
      <c r="G272" s="2"/>
      <c r="H272" s="2" t="s">
        <v>2402</v>
      </c>
      <c r="I272" s="2">
        <v>35.034433</v>
      </c>
      <c r="J272" s="2">
        <v>-116.47023</v>
      </c>
      <c r="K272" s="2">
        <v>23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 t="s">
        <v>1181</v>
      </c>
      <c r="BA272" s="2">
        <v>1523897374</v>
      </c>
      <c r="BB272" s="2">
        <v>99.90455</v>
      </c>
      <c r="BC272" s="2" t="s">
        <v>1670</v>
      </c>
      <c r="BD272" s="2">
        <v>96.551723999999993</v>
      </c>
      <c r="BE272" s="2">
        <v>2179979</v>
      </c>
      <c r="BF272" s="3" t="s">
        <v>1671</v>
      </c>
      <c r="BG272" s="2">
        <v>428886621</v>
      </c>
      <c r="BH272" s="2">
        <v>20308.295399999999</v>
      </c>
      <c r="BI272" s="2"/>
      <c r="BJ272" s="2">
        <v>71</v>
      </c>
      <c r="BK272" s="2">
        <v>6071</v>
      </c>
      <c r="BL272" s="2">
        <v>99</v>
      </c>
      <c r="BM272" s="2"/>
      <c r="BN272" s="2">
        <v>223</v>
      </c>
      <c r="BO272" s="2">
        <v>1247020.459</v>
      </c>
      <c r="BP272" s="2">
        <v>77493886078</v>
      </c>
      <c r="BQ272" s="2" t="str">
        <f>VLOOKUP(C272,Census_Bureau_Regions_and_Divis!$A$1:$E$52,4,FALSE)</f>
        <v>West</v>
      </c>
      <c r="BR272" s="2" t="str">
        <f>VLOOKUP(C272,Census_Bureau_Regions_and_Divis!$A$1:$E$52,5,FALSE)</f>
        <v>Pacific</v>
      </c>
      <c r="BS272" s="8"/>
    </row>
    <row r="273" spans="1:71" x14ac:dyDescent="0.35">
      <c r="A273" s="2">
        <v>39</v>
      </c>
      <c r="B273" s="2" t="s">
        <v>2287</v>
      </c>
      <c r="C273" s="2" t="s">
        <v>1174</v>
      </c>
      <c r="D273" s="2" t="s">
        <v>1933</v>
      </c>
      <c r="E273" s="2" t="s">
        <v>1279</v>
      </c>
      <c r="F273" s="2"/>
      <c r="G273" s="2"/>
      <c r="H273" s="2" t="s">
        <v>2403</v>
      </c>
      <c r="I273" s="2">
        <v>36.090021</v>
      </c>
      <c r="J273" s="2">
        <v>-120.113089</v>
      </c>
      <c r="K273" s="2">
        <v>23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 t="s">
        <v>1278</v>
      </c>
      <c r="BA273" s="2">
        <v>231090303.30000001</v>
      </c>
      <c r="BB273" s="2">
        <v>98.090996000000004</v>
      </c>
      <c r="BC273" s="2" t="s">
        <v>1608</v>
      </c>
      <c r="BD273" s="2">
        <v>72.413792999999998</v>
      </c>
      <c r="BE273" s="2">
        <v>1007944</v>
      </c>
      <c r="BF273" s="3" t="s">
        <v>1936</v>
      </c>
      <c r="BG273" s="2">
        <v>6586833560</v>
      </c>
      <c r="BH273" s="2">
        <v>6071.8121840000003</v>
      </c>
      <c r="BI273" s="2"/>
      <c r="BJ273" s="2">
        <v>19</v>
      </c>
      <c r="BK273" s="2">
        <v>6019</v>
      </c>
      <c r="BL273" s="2">
        <v>108</v>
      </c>
      <c r="BM273" s="2"/>
      <c r="BN273" s="2">
        <v>197</v>
      </c>
      <c r="BO273" s="2">
        <v>1104290.4890000001</v>
      </c>
      <c r="BP273" s="2">
        <v>24303198740</v>
      </c>
      <c r="BQ273" s="2" t="str">
        <f>VLOOKUP(C273,Census_Bureau_Regions_and_Divis!$A$1:$E$52,4,FALSE)</f>
        <v>West</v>
      </c>
      <c r="BR273" s="2" t="str">
        <f>VLOOKUP(C273,Census_Bureau_Regions_and_Divis!$A$1:$E$52,5,FALSE)</f>
        <v>Pacific</v>
      </c>
      <c r="BS273" s="8"/>
    </row>
    <row r="274" spans="1:71" x14ac:dyDescent="0.35">
      <c r="A274" s="2">
        <v>44</v>
      </c>
      <c r="B274" s="2" t="s">
        <v>2287</v>
      </c>
      <c r="C274" s="2" t="s">
        <v>1174</v>
      </c>
      <c r="D274" s="2" t="s">
        <v>2398</v>
      </c>
      <c r="E274" s="2" t="s">
        <v>1275</v>
      </c>
      <c r="F274" s="2"/>
      <c r="G274" s="2"/>
      <c r="H274" s="2" t="s">
        <v>2404</v>
      </c>
      <c r="I274" s="2">
        <v>37.466540000000002</v>
      </c>
      <c r="J274" s="2">
        <v>-120.83089</v>
      </c>
      <c r="K274" s="2">
        <v>23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 t="s">
        <v>1274</v>
      </c>
      <c r="BA274" s="2">
        <v>118405366.7</v>
      </c>
      <c r="BB274" s="2">
        <v>95.800190999999998</v>
      </c>
      <c r="BC274" s="2" t="s">
        <v>1608</v>
      </c>
      <c r="BD274" s="2">
        <v>53.448276</v>
      </c>
      <c r="BE274" s="2">
        <v>552683</v>
      </c>
      <c r="BF274" s="3" t="s">
        <v>1626</v>
      </c>
      <c r="BG274" s="2">
        <v>2897698594</v>
      </c>
      <c r="BH274" s="2">
        <v>1529.1974359999999</v>
      </c>
      <c r="BI274" s="2"/>
      <c r="BJ274" s="2">
        <v>99</v>
      </c>
      <c r="BK274" s="2">
        <v>6099</v>
      </c>
      <c r="BL274" s="2">
        <v>117</v>
      </c>
      <c r="BM274" s="2"/>
      <c r="BN274" s="2">
        <v>237</v>
      </c>
      <c r="BO274" s="2">
        <v>478910.89929999999</v>
      </c>
      <c r="BP274" s="2">
        <v>6250518345</v>
      </c>
      <c r="BQ274" s="2" t="str">
        <f>VLOOKUP(C274,Census_Bureau_Regions_and_Divis!$A$1:$E$52,4,FALSE)</f>
        <v>West</v>
      </c>
      <c r="BR274" s="2" t="str">
        <f>VLOOKUP(C274,Census_Bureau_Regions_and_Divis!$A$1:$E$52,5,FALSE)</f>
        <v>Pacific</v>
      </c>
      <c r="BS274" s="8"/>
    </row>
    <row r="275" spans="1:71" x14ac:dyDescent="0.35">
      <c r="A275" s="2">
        <v>84</v>
      </c>
      <c r="B275" s="2" t="s">
        <v>2287</v>
      </c>
      <c r="C275" s="2" t="s">
        <v>1150</v>
      </c>
      <c r="D275" s="2" t="s">
        <v>2405</v>
      </c>
      <c r="E275" s="2" t="s">
        <v>1326</v>
      </c>
      <c r="F275" s="2"/>
      <c r="G275" s="2"/>
      <c r="H275" s="2" t="s">
        <v>2406</v>
      </c>
      <c r="I275" s="2">
        <v>28.1691</v>
      </c>
      <c r="J275" s="2">
        <v>-81.771500000000003</v>
      </c>
      <c r="K275" s="2">
        <v>23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 t="s">
        <v>1325</v>
      </c>
      <c r="BA275" s="2">
        <v>230155586.80000001</v>
      </c>
      <c r="BB275" s="2">
        <v>98.027361999999997</v>
      </c>
      <c r="BC275" s="2" t="s">
        <v>1608</v>
      </c>
      <c r="BD275" s="2">
        <v>80.597014999999999</v>
      </c>
      <c r="BE275" s="2">
        <v>721918</v>
      </c>
      <c r="BF275" s="3" t="s">
        <v>1837</v>
      </c>
      <c r="BG275" s="2">
        <v>341471673</v>
      </c>
      <c r="BH275" s="2">
        <v>2030.70802</v>
      </c>
      <c r="BI275" s="2"/>
      <c r="BJ275" s="2">
        <v>105</v>
      </c>
      <c r="BK275" s="2">
        <v>12105</v>
      </c>
      <c r="BL275" s="2">
        <v>231</v>
      </c>
      <c r="BM275" s="2"/>
      <c r="BN275" s="2">
        <v>374</v>
      </c>
      <c r="BO275" s="2">
        <v>446186.84869999997</v>
      </c>
      <c r="BP275" s="2">
        <v>6698031302</v>
      </c>
      <c r="BQ275" s="2" t="str">
        <f>VLOOKUP(C275,Census_Bureau_Regions_and_Divis!$A$1:$E$52,4,FALSE)</f>
        <v>South</v>
      </c>
      <c r="BR275" s="2" t="str">
        <f>VLOOKUP(C275,Census_Bureau_Regions_and_Divis!$A$1:$E$52,5,FALSE)</f>
        <v>South Atlantic</v>
      </c>
      <c r="BS275" s="8"/>
    </row>
    <row r="276" spans="1:71" x14ac:dyDescent="0.35">
      <c r="A276" s="2">
        <v>85</v>
      </c>
      <c r="B276" s="2" t="s">
        <v>2287</v>
      </c>
      <c r="C276" s="2" t="s">
        <v>1150</v>
      </c>
      <c r="D276" s="2" t="s">
        <v>2405</v>
      </c>
      <c r="E276" s="2" t="s">
        <v>1326</v>
      </c>
      <c r="F276" s="2"/>
      <c r="G276" s="2"/>
      <c r="H276" s="2" t="s">
        <v>2407</v>
      </c>
      <c r="I276" s="2">
        <v>28.174199999999999</v>
      </c>
      <c r="J276" s="2">
        <v>-81.766900000000007</v>
      </c>
      <c r="K276" s="2">
        <v>23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 t="s">
        <v>1325</v>
      </c>
      <c r="BA276" s="2">
        <v>230155586.80000001</v>
      </c>
      <c r="BB276" s="2">
        <v>98.027361999999997</v>
      </c>
      <c r="BC276" s="2" t="s">
        <v>1608</v>
      </c>
      <c r="BD276" s="2">
        <v>80.597014999999999</v>
      </c>
      <c r="BE276" s="2">
        <v>721918</v>
      </c>
      <c r="BF276" s="3" t="s">
        <v>1837</v>
      </c>
      <c r="BG276" s="2">
        <v>341471673</v>
      </c>
      <c r="BH276" s="2">
        <v>2030.70802</v>
      </c>
      <c r="BI276" s="2"/>
      <c r="BJ276" s="2">
        <v>105</v>
      </c>
      <c r="BK276" s="2">
        <v>12105</v>
      </c>
      <c r="BL276" s="2">
        <v>232</v>
      </c>
      <c r="BM276" s="2"/>
      <c r="BN276" s="2">
        <v>374</v>
      </c>
      <c r="BO276" s="2">
        <v>446186.84869999997</v>
      </c>
      <c r="BP276" s="2">
        <v>6698031302</v>
      </c>
      <c r="BQ276" s="2" t="str">
        <f>VLOOKUP(C276,Census_Bureau_Regions_and_Divis!$A$1:$E$52,4,FALSE)</f>
        <v>South</v>
      </c>
      <c r="BR276" s="2" t="str">
        <f>VLOOKUP(C276,Census_Bureau_Regions_and_Divis!$A$1:$E$52,5,FALSE)</f>
        <v>South Atlantic</v>
      </c>
      <c r="BS276" s="8"/>
    </row>
    <row r="277" spans="1:71" x14ac:dyDescent="0.35">
      <c r="A277" s="2">
        <v>88</v>
      </c>
      <c r="B277" s="2" t="s">
        <v>2287</v>
      </c>
      <c r="C277" s="2" t="s">
        <v>1150</v>
      </c>
      <c r="D277" s="2" t="s">
        <v>2408</v>
      </c>
      <c r="E277" s="2" t="s">
        <v>1323</v>
      </c>
      <c r="F277" s="2"/>
      <c r="G277" s="2"/>
      <c r="H277" s="2" t="s">
        <v>2409</v>
      </c>
      <c r="I277" s="2">
        <v>28.51474</v>
      </c>
      <c r="J277" s="2">
        <v>-81.499700000000004</v>
      </c>
      <c r="K277" s="2">
        <v>23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 t="s">
        <v>1329</v>
      </c>
      <c r="BA277" s="2">
        <v>304674883.39999998</v>
      </c>
      <c r="BB277" s="2">
        <v>98.568247</v>
      </c>
      <c r="BC277" s="2" t="s">
        <v>1608</v>
      </c>
      <c r="BD277" s="2">
        <v>86.567164000000005</v>
      </c>
      <c r="BE277" s="2">
        <v>1428790</v>
      </c>
      <c r="BF277" s="3" t="s">
        <v>2410</v>
      </c>
      <c r="BG277" s="2">
        <v>266063973</v>
      </c>
      <c r="BH277" s="2">
        <v>1013.564631</v>
      </c>
      <c r="BI277" s="2"/>
      <c r="BJ277" s="2">
        <v>95</v>
      </c>
      <c r="BK277" s="2">
        <v>12095</v>
      </c>
      <c r="BL277" s="2">
        <v>235</v>
      </c>
      <c r="BM277" s="2"/>
      <c r="BN277" s="2">
        <v>369</v>
      </c>
      <c r="BO277" s="2">
        <v>335124.81319999998</v>
      </c>
      <c r="BP277" s="2">
        <v>3270848676</v>
      </c>
      <c r="BQ277" s="2" t="str">
        <f>VLOOKUP(C277,Census_Bureau_Regions_and_Divis!$A$1:$E$52,4,FALSE)</f>
        <v>South</v>
      </c>
      <c r="BR277" s="2" t="str">
        <f>VLOOKUP(C277,Census_Bureau_Regions_and_Divis!$A$1:$E$52,5,FALSE)</f>
        <v>South Atlantic</v>
      </c>
      <c r="BS277" s="8"/>
    </row>
    <row r="278" spans="1:71" x14ac:dyDescent="0.35">
      <c r="A278" s="2">
        <v>129</v>
      </c>
      <c r="B278" s="2" t="s">
        <v>2287</v>
      </c>
      <c r="C278" s="2" t="s">
        <v>1254</v>
      </c>
      <c r="D278" s="2" t="s">
        <v>2411</v>
      </c>
      <c r="E278" s="2" t="s">
        <v>1351</v>
      </c>
      <c r="F278" s="2"/>
      <c r="G278" s="2"/>
      <c r="H278" s="2" t="s">
        <v>2412</v>
      </c>
      <c r="I278" s="2">
        <v>42.742946000000003</v>
      </c>
      <c r="J278" s="2">
        <v>-83.485986999999994</v>
      </c>
      <c r="K278" s="2">
        <v>22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 t="s">
        <v>1350</v>
      </c>
      <c r="BA278" s="2">
        <v>126219252.5</v>
      </c>
      <c r="BB278" s="2">
        <v>96.086541999999994</v>
      </c>
      <c r="BC278" s="2" t="s">
        <v>1608</v>
      </c>
      <c r="BD278" s="2">
        <v>98.795180999999999</v>
      </c>
      <c r="BE278" s="2">
        <v>1274114</v>
      </c>
      <c r="BF278" s="3" t="s">
        <v>2413</v>
      </c>
      <c r="BG278" s="2">
        <v>25613002</v>
      </c>
      <c r="BH278" s="2">
        <v>916.39586699999995</v>
      </c>
      <c r="BI278" s="2"/>
      <c r="BJ278" s="2">
        <v>125</v>
      </c>
      <c r="BK278" s="2">
        <v>26125</v>
      </c>
      <c r="BL278" s="2">
        <v>676</v>
      </c>
      <c r="BM278" s="2"/>
      <c r="BN278" s="2">
        <v>1295</v>
      </c>
      <c r="BO278" s="2">
        <v>264367.51919999998</v>
      </c>
      <c r="BP278" s="2">
        <v>4347489050</v>
      </c>
      <c r="BQ278" s="2" t="str">
        <f>VLOOKUP(C278,Census_Bureau_Regions_and_Divis!$A$1:$E$52,4,FALSE)</f>
        <v>Midwest</v>
      </c>
      <c r="BR278" s="2" t="str">
        <f>VLOOKUP(C278,Census_Bureau_Regions_and_Divis!$A$1:$E$52,5,FALSE)</f>
        <v>East North Central</v>
      </c>
      <c r="BS278" s="8"/>
    </row>
    <row r="279" spans="1:71" x14ac:dyDescent="0.35">
      <c r="A279" s="2">
        <v>130</v>
      </c>
      <c r="B279" s="2" t="s">
        <v>2287</v>
      </c>
      <c r="C279" s="2" t="s">
        <v>1254</v>
      </c>
      <c r="D279" s="2" t="s">
        <v>2411</v>
      </c>
      <c r="E279" s="2" t="s">
        <v>1351</v>
      </c>
      <c r="F279" s="2"/>
      <c r="G279" s="2"/>
      <c r="H279" s="2" t="s">
        <v>2414</v>
      </c>
      <c r="I279" s="2">
        <v>42.763328000000001</v>
      </c>
      <c r="J279" s="2">
        <v>-83.510053999999997</v>
      </c>
      <c r="K279" s="2">
        <v>22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 t="s">
        <v>1350</v>
      </c>
      <c r="BA279" s="2">
        <v>126219252.5</v>
      </c>
      <c r="BB279" s="2">
        <v>96.086541999999994</v>
      </c>
      <c r="BC279" s="2" t="s">
        <v>1608</v>
      </c>
      <c r="BD279" s="2">
        <v>98.795180999999999</v>
      </c>
      <c r="BE279" s="2">
        <v>1274114</v>
      </c>
      <c r="BF279" s="3" t="s">
        <v>2413</v>
      </c>
      <c r="BG279" s="2">
        <v>25613002</v>
      </c>
      <c r="BH279" s="2">
        <v>916.39586699999995</v>
      </c>
      <c r="BI279" s="2"/>
      <c r="BJ279" s="2">
        <v>125</v>
      </c>
      <c r="BK279" s="2">
        <v>26125</v>
      </c>
      <c r="BL279" s="2">
        <v>678</v>
      </c>
      <c r="BM279" s="2"/>
      <c r="BN279" s="2">
        <v>1295</v>
      </c>
      <c r="BO279" s="2">
        <v>264367.51919999998</v>
      </c>
      <c r="BP279" s="2">
        <v>4347489050</v>
      </c>
      <c r="BQ279" s="2" t="str">
        <f>VLOOKUP(C279,Census_Bureau_Regions_and_Divis!$A$1:$E$52,4,FALSE)</f>
        <v>Midwest</v>
      </c>
      <c r="BR279" s="2" t="str">
        <f>VLOOKUP(C279,Census_Bureau_Regions_and_Divis!$A$1:$E$52,5,FALSE)</f>
        <v>East North Central</v>
      </c>
      <c r="BS279" s="8"/>
    </row>
    <row r="280" spans="1:71" x14ac:dyDescent="0.35">
      <c r="A280" s="2">
        <v>154</v>
      </c>
      <c r="B280" s="2" t="s">
        <v>2287</v>
      </c>
      <c r="C280" s="2" t="s">
        <v>1258</v>
      </c>
      <c r="D280" s="2" t="s">
        <v>2415</v>
      </c>
      <c r="E280" s="2" t="s">
        <v>1260</v>
      </c>
      <c r="F280" s="2"/>
      <c r="G280" s="2"/>
      <c r="H280" s="2" t="s">
        <v>2416</v>
      </c>
      <c r="I280" s="2">
        <v>40.809049000000002</v>
      </c>
      <c r="J280" s="2">
        <v>-73.223622000000006</v>
      </c>
      <c r="K280" s="2">
        <v>22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 t="s">
        <v>1257</v>
      </c>
      <c r="BA280" s="2">
        <v>166046352.30000001</v>
      </c>
      <c r="BB280" s="2">
        <v>97.136493999999999</v>
      </c>
      <c r="BC280" s="2" t="s">
        <v>1608</v>
      </c>
      <c r="BD280" s="2">
        <v>96.774193999999994</v>
      </c>
      <c r="BE280" s="2">
        <v>1524969</v>
      </c>
      <c r="BF280" s="3" t="s">
        <v>2417</v>
      </c>
      <c r="BG280" s="2">
        <v>258729959</v>
      </c>
      <c r="BH280" s="2">
        <v>2397.2111629999999</v>
      </c>
      <c r="BI280" s="2"/>
      <c r="BJ280" s="2">
        <v>103</v>
      </c>
      <c r="BK280" s="2">
        <v>36103</v>
      </c>
      <c r="BL280" s="2">
        <v>1095</v>
      </c>
      <c r="BM280" s="2"/>
      <c r="BN280" s="2">
        <v>1881</v>
      </c>
      <c r="BO280" s="2">
        <v>2305626.165</v>
      </c>
      <c r="BP280" s="2">
        <v>4154281773</v>
      </c>
      <c r="BQ280" s="2" t="str">
        <f>VLOOKUP(C280,Census_Bureau_Regions_and_Divis!$A$1:$E$52,4,FALSE)</f>
        <v>Northeast</v>
      </c>
      <c r="BR280" s="2" t="str">
        <f>VLOOKUP(C280,Census_Bureau_Regions_and_Divis!$A$1:$E$52,5,FALSE)</f>
        <v>Middle Atlantic</v>
      </c>
      <c r="BS280" s="8"/>
    </row>
    <row r="281" spans="1:71" x14ac:dyDescent="0.35">
      <c r="A281" s="2">
        <v>169</v>
      </c>
      <c r="B281" s="2" t="s">
        <v>2287</v>
      </c>
      <c r="C281" s="2" t="s">
        <v>1242</v>
      </c>
      <c r="D281" s="2" t="s">
        <v>2314</v>
      </c>
      <c r="E281" s="2" t="s">
        <v>1163</v>
      </c>
      <c r="F281" s="2"/>
      <c r="G281" s="2"/>
      <c r="H281" s="2" t="s">
        <v>2418</v>
      </c>
      <c r="I281" s="2">
        <v>45.777079999999998</v>
      </c>
      <c r="J281" s="2">
        <v>-122.66954</v>
      </c>
      <c r="K281" s="2">
        <v>22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 t="s">
        <v>2378</v>
      </c>
      <c r="BA281" s="2">
        <v>119184126.5</v>
      </c>
      <c r="BB281" s="2">
        <v>95.832008000000002</v>
      </c>
      <c r="BC281" s="2" t="s">
        <v>1608</v>
      </c>
      <c r="BD281" s="2">
        <v>89.743589999999998</v>
      </c>
      <c r="BE281" s="2">
        <v>503148</v>
      </c>
      <c r="BF281" s="2">
        <v>80039689085</v>
      </c>
      <c r="BG281" s="2">
        <v>54725126</v>
      </c>
      <c r="BH281" s="2">
        <v>662.21729700000003</v>
      </c>
      <c r="BI281" s="2"/>
      <c r="BJ281" s="2">
        <v>11</v>
      </c>
      <c r="BK281" s="2">
        <v>53011</v>
      </c>
      <c r="BL281" s="2">
        <v>1654</v>
      </c>
      <c r="BM281" s="2"/>
      <c r="BN281" s="2">
        <v>2960</v>
      </c>
      <c r="BO281" s="2">
        <v>285277.12900000002</v>
      </c>
      <c r="BP281" s="2">
        <v>3490352277</v>
      </c>
      <c r="BQ281" s="2" t="str">
        <f>VLOOKUP(C281,Census_Bureau_Regions_and_Divis!$A$1:$E$52,4,FALSE)</f>
        <v>West</v>
      </c>
      <c r="BR281" s="2" t="str">
        <f>VLOOKUP(C281,Census_Bureau_Regions_and_Divis!$A$1:$E$52,5,FALSE)</f>
        <v>Pacific</v>
      </c>
      <c r="BS281" s="8"/>
    </row>
    <row r="282" spans="1:71" x14ac:dyDescent="0.35">
      <c r="A282" s="2">
        <v>175</v>
      </c>
      <c r="B282" s="2" t="s">
        <v>2287</v>
      </c>
      <c r="C282" s="2" t="s">
        <v>1242</v>
      </c>
      <c r="D282" s="2" t="s">
        <v>2419</v>
      </c>
      <c r="E282" s="2" t="s">
        <v>1246</v>
      </c>
      <c r="F282" s="2"/>
      <c r="G282" s="2"/>
      <c r="H282" s="2" t="s">
        <v>2420</v>
      </c>
      <c r="I282" s="2">
        <v>47.270612</v>
      </c>
      <c r="J282" s="2">
        <v>-122.315825</v>
      </c>
      <c r="K282" s="2">
        <v>22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 t="s">
        <v>1245</v>
      </c>
      <c r="BA282" s="2">
        <v>882480942.39999998</v>
      </c>
      <c r="BB282" s="2">
        <v>99.650015999999994</v>
      </c>
      <c r="BC282" s="2" t="s">
        <v>1670</v>
      </c>
      <c r="BD282" s="2">
        <v>100</v>
      </c>
      <c r="BE282" s="2">
        <v>2268178</v>
      </c>
      <c r="BF282" s="3" t="s">
        <v>2421</v>
      </c>
      <c r="BG282" s="2">
        <v>155375334</v>
      </c>
      <c r="BH282" s="2">
        <v>2330.7477819999999</v>
      </c>
      <c r="BI282" s="2"/>
      <c r="BJ282" s="2">
        <v>33</v>
      </c>
      <c r="BK282" s="2">
        <v>53033</v>
      </c>
      <c r="BL282" s="2">
        <v>1686</v>
      </c>
      <c r="BM282" s="2"/>
      <c r="BN282" s="2">
        <v>2971</v>
      </c>
      <c r="BO282" s="2">
        <v>801686.43590000004</v>
      </c>
      <c r="BP282" s="2">
        <v>12408401255</v>
      </c>
      <c r="BQ282" s="2" t="str">
        <f>VLOOKUP(C282,Census_Bureau_Regions_and_Divis!$A$1:$E$52,4,FALSE)</f>
        <v>West</v>
      </c>
      <c r="BR282" s="2" t="str">
        <f>VLOOKUP(C282,Census_Bureau_Regions_and_Divis!$A$1:$E$52,5,FALSE)</f>
        <v>Pacific</v>
      </c>
      <c r="BS282" s="8"/>
    </row>
    <row r="283" spans="1:71" x14ac:dyDescent="0.35">
      <c r="A283" s="2">
        <v>20</v>
      </c>
      <c r="B283" s="2" t="s">
        <v>2287</v>
      </c>
      <c r="C283" s="2" t="s">
        <v>1174</v>
      </c>
      <c r="D283" s="2" t="s">
        <v>2422</v>
      </c>
      <c r="E283" s="2" t="s">
        <v>1182</v>
      </c>
      <c r="F283" s="2"/>
      <c r="G283" s="2"/>
      <c r="H283" s="2" t="s">
        <v>2423</v>
      </c>
      <c r="I283" s="2">
        <v>34.012497000000003</v>
      </c>
      <c r="J283" s="2">
        <v>-117.07745199999999</v>
      </c>
      <c r="K283" s="2">
        <v>21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 t="s">
        <v>1181</v>
      </c>
      <c r="BA283" s="2">
        <v>1523897374</v>
      </c>
      <c r="BB283" s="2">
        <v>99.90455</v>
      </c>
      <c r="BC283" s="2" t="s">
        <v>1670</v>
      </c>
      <c r="BD283" s="2">
        <v>96.551723999999993</v>
      </c>
      <c r="BE283" s="2">
        <v>2179979</v>
      </c>
      <c r="BF283" s="3" t="s">
        <v>1671</v>
      </c>
      <c r="BG283" s="2">
        <v>428886621</v>
      </c>
      <c r="BH283" s="2">
        <v>20308.295399999999</v>
      </c>
      <c r="BI283" s="2"/>
      <c r="BJ283" s="2">
        <v>71</v>
      </c>
      <c r="BK283" s="2">
        <v>6071</v>
      </c>
      <c r="BL283" s="2">
        <v>87</v>
      </c>
      <c r="BM283" s="2"/>
      <c r="BN283" s="2">
        <v>223</v>
      </c>
      <c r="BO283" s="2">
        <v>1247020.459</v>
      </c>
      <c r="BP283" s="2">
        <v>77493886078</v>
      </c>
      <c r="BQ283" s="2" t="str">
        <f>VLOOKUP(C283,Census_Bureau_Regions_and_Divis!$A$1:$E$52,4,FALSE)</f>
        <v>West</v>
      </c>
      <c r="BR283" s="2" t="str">
        <f>VLOOKUP(C283,Census_Bureau_Regions_and_Divis!$A$1:$E$52,5,FALSE)</f>
        <v>Pacific</v>
      </c>
      <c r="BS283" s="8"/>
    </row>
    <row r="284" spans="1:71" x14ac:dyDescent="0.35">
      <c r="A284" s="2">
        <v>54</v>
      </c>
      <c r="B284" s="2" t="s">
        <v>2287</v>
      </c>
      <c r="C284" s="2" t="s">
        <v>1373</v>
      </c>
      <c r="D284" s="2" t="s">
        <v>2302</v>
      </c>
      <c r="E284" s="2" t="s">
        <v>1375</v>
      </c>
      <c r="F284" s="2"/>
      <c r="G284" s="2"/>
      <c r="H284" s="2" t="s">
        <v>2424</v>
      </c>
      <c r="I284" s="2">
        <v>41.080464999999997</v>
      </c>
      <c r="J284" s="2">
        <v>-73.461236999999997</v>
      </c>
      <c r="K284" s="2">
        <v>20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 t="s">
        <v>1372</v>
      </c>
      <c r="BA284" s="2">
        <v>108472972.09999999</v>
      </c>
      <c r="BB284" s="2">
        <v>95.450207000000006</v>
      </c>
      <c r="BC284" s="2" t="s">
        <v>1608</v>
      </c>
      <c r="BD284" s="2">
        <v>100</v>
      </c>
      <c r="BE284" s="2">
        <v>957322</v>
      </c>
      <c r="BF284" s="3" t="s">
        <v>2304</v>
      </c>
      <c r="BG284" s="2">
        <v>48252692</v>
      </c>
      <c r="BH284" s="2">
        <v>845.49852699999997</v>
      </c>
      <c r="BI284" s="2"/>
      <c r="BJ284" s="2">
        <v>1</v>
      </c>
      <c r="BK284" s="2">
        <v>9001</v>
      </c>
      <c r="BL284" s="2">
        <v>182</v>
      </c>
      <c r="BM284" s="2"/>
      <c r="BN284" s="2">
        <v>310</v>
      </c>
      <c r="BO284" s="2">
        <v>650505.81149999995</v>
      </c>
      <c r="BP284" s="2">
        <v>2958707100</v>
      </c>
      <c r="BQ284" s="2" t="str">
        <f>VLOOKUP(C284,Census_Bureau_Regions_and_Divis!$A$1:$E$52,4,FALSE)</f>
        <v>Northeast</v>
      </c>
      <c r="BR284" s="2" t="str">
        <f>VLOOKUP(C284,Census_Bureau_Regions_and_Divis!$A$1:$E$52,5,FALSE)</f>
        <v>New England</v>
      </c>
      <c r="BS284" s="8"/>
    </row>
    <row r="285" spans="1:71" x14ac:dyDescent="0.35">
      <c r="A285" s="2">
        <v>120</v>
      </c>
      <c r="B285" s="2" t="s">
        <v>2287</v>
      </c>
      <c r="C285" s="2" t="s">
        <v>1156</v>
      </c>
      <c r="D285" s="2" t="s">
        <v>1914</v>
      </c>
      <c r="E285" s="2" t="s">
        <v>1158</v>
      </c>
      <c r="F285" s="2"/>
      <c r="G285" s="2"/>
      <c r="H285" s="2" t="s">
        <v>2425</v>
      </c>
      <c r="I285" s="2">
        <v>30.983121000000001</v>
      </c>
      <c r="J285" s="2">
        <v>-90.510205999999997</v>
      </c>
      <c r="K285" s="2">
        <v>20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 t="s">
        <v>1155</v>
      </c>
      <c r="BA285" s="2">
        <v>127528434</v>
      </c>
      <c r="BB285" s="2">
        <v>96.150175000000004</v>
      </c>
      <c r="BC285" s="2" t="s">
        <v>1608</v>
      </c>
      <c r="BD285" s="2">
        <v>85.9375</v>
      </c>
      <c r="BE285" s="2">
        <v>132858</v>
      </c>
      <c r="BF285" s="2">
        <v>20728581865</v>
      </c>
      <c r="BG285" s="2">
        <v>48617413</v>
      </c>
      <c r="BH285" s="2">
        <v>852.467804</v>
      </c>
      <c r="BI285" s="2"/>
      <c r="BJ285" s="2">
        <v>105</v>
      </c>
      <c r="BK285" s="2">
        <v>22105</v>
      </c>
      <c r="BL285" s="2">
        <v>570</v>
      </c>
      <c r="BM285" s="2"/>
      <c r="BN285" s="2">
        <v>1167</v>
      </c>
      <c r="BO285" s="2">
        <v>277212.1764</v>
      </c>
      <c r="BP285" s="2">
        <v>2849594073</v>
      </c>
      <c r="BQ285" s="2" t="str">
        <f>VLOOKUP(C285,Census_Bureau_Regions_and_Divis!$A$1:$E$52,4,FALSE)</f>
        <v>South</v>
      </c>
      <c r="BR285" s="2" t="str">
        <f>VLOOKUP(C285,Census_Bureau_Regions_and_Divis!$A$1:$E$52,5,FALSE)</f>
        <v>West South Central</v>
      </c>
      <c r="BS285" s="8"/>
    </row>
    <row r="286" spans="1:71" x14ac:dyDescent="0.35">
      <c r="A286" s="2">
        <v>17</v>
      </c>
      <c r="B286" s="2" t="s">
        <v>2287</v>
      </c>
      <c r="C286" s="2" t="s">
        <v>1174</v>
      </c>
      <c r="D286" s="2" t="s">
        <v>2426</v>
      </c>
      <c r="E286" s="2" t="s">
        <v>1221</v>
      </c>
      <c r="F286" s="2"/>
      <c r="G286" s="2"/>
      <c r="H286" s="2" t="s">
        <v>2427</v>
      </c>
      <c r="I286" s="2">
        <v>33.922196999999997</v>
      </c>
      <c r="J286" s="2">
        <v>-116.663837</v>
      </c>
      <c r="K286" s="2">
        <v>19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 t="s">
        <v>1220</v>
      </c>
      <c r="BA286" s="2">
        <v>1590497610</v>
      </c>
      <c r="BB286" s="2">
        <v>99.936367000000004</v>
      </c>
      <c r="BC286" s="2" t="s">
        <v>1670</v>
      </c>
      <c r="BD286" s="2">
        <v>98.275862000000004</v>
      </c>
      <c r="BE286" s="2">
        <v>2416838</v>
      </c>
      <c r="BF286" s="3" t="s">
        <v>1684</v>
      </c>
      <c r="BG286" s="2">
        <v>1068987536</v>
      </c>
      <c r="BH286" s="2">
        <v>7376.8054000000002</v>
      </c>
      <c r="BI286" s="2"/>
      <c r="BJ286" s="2">
        <v>65</v>
      </c>
      <c r="BK286" s="2">
        <v>6065</v>
      </c>
      <c r="BL286" s="2">
        <v>84</v>
      </c>
      <c r="BM286" s="2"/>
      <c r="BN286" s="2">
        <v>220</v>
      </c>
      <c r="BO286" s="2">
        <v>911303.1801</v>
      </c>
      <c r="BP286" s="2">
        <v>27426768238</v>
      </c>
      <c r="BQ286" s="2" t="str">
        <f>VLOOKUP(C286,Census_Bureau_Regions_and_Divis!$A$1:$E$52,4,FALSE)</f>
        <v>West</v>
      </c>
      <c r="BR286" s="2" t="str">
        <f>VLOOKUP(C286,Census_Bureau_Regions_and_Divis!$A$1:$E$52,5,FALSE)</f>
        <v>Pacific</v>
      </c>
      <c r="BS286" s="8"/>
    </row>
    <row r="287" spans="1:71" x14ac:dyDescent="0.35">
      <c r="A287" s="2">
        <v>8</v>
      </c>
      <c r="B287" s="2" t="s">
        <v>2287</v>
      </c>
      <c r="C287" s="2" t="s">
        <v>1174</v>
      </c>
      <c r="D287" s="2" t="s">
        <v>2428</v>
      </c>
      <c r="E287" s="2" t="s">
        <v>1291</v>
      </c>
      <c r="F287" s="2"/>
      <c r="G287" s="2"/>
      <c r="H287" s="2" t="s">
        <v>2429</v>
      </c>
      <c r="I287" s="2">
        <v>32.757908999999998</v>
      </c>
      <c r="J287" s="2">
        <v>-116.484459</v>
      </c>
      <c r="K287" s="2">
        <v>18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 t="s">
        <v>1290</v>
      </c>
      <c r="BA287" s="2">
        <v>959720165.29999995</v>
      </c>
      <c r="BB287" s="2">
        <v>99.681832999999997</v>
      </c>
      <c r="BC287" s="2" t="s">
        <v>1670</v>
      </c>
      <c r="BD287" s="2">
        <v>89.655171999999993</v>
      </c>
      <c r="BE287" s="2">
        <v>3295981</v>
      </c>
      <c r="BF287" s="3" t="s">
        <v>2219</v>
      </c>
      <c r="BG287" s="2">
        <v>953620221</v>
      </c>
      <c r="BH287" s="2">
        <v>4571.4911899999997</v>
      </c>
      <c r="BI287" s="2"/>
      <c r="BJ287" s="2">
        <v>73</v>
      </c>
      <c r="BK287" s="2">
        <v>6073</v>
      </c>
      <c r="BL287" s="2">
        <v>75</v>
      </c>
      <c r="BM287" s="2"/>
      <c r="BN287" s="2">
        <v>224</v>
      </c>
      <c r="BO287" s="2">
        <v>776360.51710000006</v>
      </c>
      <c r="BP287" s="2">
        <v>15649823610</v>
      </c>
      <c r="BQ287" s="2" t="str">
        <f>VLOOKUP(C287,Census_Bureau_Regions_and_Divis!$A$1:$E$52,4,FALSE)</f>
        <v>West</v>
      </c>
      <c r="BR287" s="2" t="str">
        <f>VLOOKUP(C287,Census_Bureau_Regions_and_Divis!$A$1:$E$52,5,FALSE)</f>
        <v>Pacific</v>
      </c>
      <c r="BS287" s="8"/>
    </row>
    <row r="288" spans="1:71" x14ac:dyDescent="0.35">
      <c r="A288" s="2">
        <v>47</v>
      </c>
      <c r="B288" s="2" t="s">
        <v>2287</v>
      </c>
      <c r="C288" s="2" t="s">
        <v>1174</v>
      </c>
      <c r="D288" s="2" t="s">
        <v>2430</v>
      </c>
      <c r="E288" s="2" t="s">
        <v>1275</v>
      </c>
      <c r="F288" s="2"/>
      <c r="G288" s="2"/>
      <c r="H288" s="2" t="s">
        <v>2431</v>
      </c>
      <c r="I288" s="2">
        <v>37.583128000000002</v>
      </c>
      <c r="J288" s="2">
        <v>-121.323212</v>
      </c>
      <c r="K288" s="2">
        <v>18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 t="s">
        <v>1274</v>
      </c>
      <c r="BA288" s="2">
        <v>118405366.7</v>
      </c>
      <c r="BB288" s="2">
        <v>95.800190999999998</v>
      </c>
      <c r="BC288" s="2" t="s">
        <v>1608</v>
      </c>
      <c r="BD288" s="2">
        <v>53.448276</v>
      </c>
      <c r="BE288" s="2">
        <v>552683</v>
      </c>
      <c r="BF288" s="3" t="s">
        <v>1626</v>
      </c>
      <c r="BG288" s="2">
        <v>2897698594</v>
      </c>
      <c r="BH288" s="2">
        <v>1529.1974359999999</v>
      </c>
      <c r="BI288" s="2"/>
      <c r="BJ288" s="2">
        <v>99</v>
      </c>
      <c r="BK288" s="2">
        <v>6099</v>
      </c>
      <c r="BL288" s="2">
        <v>120</v>
      </c>
      <c r="BM288" s="2"/>
      <c r="BN288" s="2">
        <v>237</v>
      </c>
      <c r="BO288" s="2">
        <v>478910.89929999999</v>
      </c>
      <c r="BP288" s="2">
        <v>6250518345</v>
      </c>
      <c r="BQ288" s="2" t="str">
        <f>VLOOKUP(C288,Census_Bureau_Regions_and_Divis!$A$1:$E$52,4,FALSE)</f>
        <v>West</v>
      </c>
      <c r="BR288" s="2" t="str">
        <f>VLOOKUP(C288,Census_Bureau_Regions_and_Divis!$A$1:$E$52,5,FALSE)</f>
        <v>Pacific</v>
      </c>
      <c r="BS288" s="8"/>
    </row>
    <row r="289" spans="1:71" x14ac:dyDescent="0.35">
      <c r="A289" s="2">
        <v>69</v>
      </c>
      <c r="B289" s="2" t="s">
        <v>2287</v>
      </c>
      <c r="C289" s="2" t="s">
        <v>1150</v>
      </c>
      <c r="D289" s="2" t="s">
        <v>2432</v>
      </c>
      <c r="E289" s="2" t="s">
        <v>2293</v>
      </c>
      <c r="F289" s="2"/>
      <c r="G289" s="2"/>
      <c r="H289" s="2" t="s">
        <v>2433</v>
      </c>
      <c r="I289" s="2">
        <v>27.004899999999999</v>
      </c>
      <c r="J289" s="2">
        <v>-80.205399999999997</v>
      </c>
      <c r="K289" s="2">
        <v>18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 t="s">
        <v>2295</v>
      </c>
      <c r="BA289" s="2">
        <v>143741856.40000001</v>
      </c>
      <c r="BB289" s="2">
        <v>96.531976</v>
      </c>
      <c r="BC289" s="2" t="s">
        <v>1608</v>
      </c>
      <c r="BD289" s="2">
        <v>68.656716000000003</v>
      </c>
      <c r="BE289" s="2">
        <v>158246</v>
      </c>
      <c r="BF289" s="2">
        <v>29323001287</v>
      </c>
      <c r="BG289" s="2">
        <v>129094252</v>
      </c>
      <c r="BH289" s="2">
        <v>760.72731099999999</v>
      </c>
      <c r="BI289" s="2"/>
      <c r="BJ289" s="2">
        <v>85</v>
      </c>
      <c r="BK289" s="2">
        <v>12085</v>
      </c>
      <c r="BL289" s="2">
        <v>214</v>
      </c>
      <c r="BM289" s="2"/>
      <c r="BN289" s="2">
        <v>363</v>
      </c>
      <c r="BO289" s="2">
        <v>394980.9644</v>
      </c>
      <c r="BP289" s="2">
        <v>1852392634</v>
      </c>
      <c r="BQ289" s="2" t="str">
        <f>VLOOKUP(C289,Census_Bureau_Regions_and_Divis!$A$1:$E$52,4,FALSE)</f>
        <v>South</v>
      </c>
      <c r="BR289" s="2" t="str">
        <f>VLOOKUP(C289,Census_Bureau_Regions_and_Divis!$A$1:$E$52,5,FALSE)</f>
        <v>South Atlantic</v>
      </c>
      <c r="BS289" s="8"/>
    </row>
    <row r="290" spans="1:71" x14ac:dyDescent="0.35">
      <c r="A290" s="2">
        <v>104</v>
      </c>
      <c r="B290" s="2" t="s">
        <v>2287</v>
      </c>
      <c r="C290" s="2" t="s">
        <v>1309</v>
      </c>
      <c r="D290" s="2" t="s">
        <v>2278</v>
      </c>
      <c r="E290" s="2" t="s">
        <v>1311</v>
      </c>
      <c r="F290" s="2"/>
      <c r="G290" s="2"/>
      <c r="H290" s="2" t="s">
        <v>2434</v>
      </c>
      <c r="I290" s="2">
        <v>32.216000000000001</v>
      </c>
      <c r="J290" s="2">
        <v>-81.174000000000007</v>
      </c>
      <c r="K290" s="2">
        <v>18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 t="s">
        <v>1308</v>
      </c>
      <c r="BA290" s="2">
        <v>308433246.69999999</v>
      </c>
      <c r="BB290" s="2">
        <v>98.663696999999999</v>
      </c>
      <c r="BC290" s="2" t="s">
        <v>1608</v>
      </c>
      <c r="BD290" s="2">
        <v>100</v>
      </c>
      <c r="BE290" s="2">
        <v>293520</v>
      </c>
      <c r="BF290" s="2">
        <v>56341879834</v>
      </c>
      <c r="BG290" s="2">
        <v>14020809</v>
      </c>
      <c r="BH290" s="2">
        <v>636.33398</v>
      </c>
      <c r="BI290" s="2"/>
      <c r="BJ290" s="2">
        <v>51</v>
      </c>
      <c r="BK290" s="2">
        <v>13051</v>
      </c>
      <c r="BL290" s="2">
        <v>305</v>
      </c>
      <c r="BM290" s="2"/>
      <c r="BN290" s="2">
        <v>413</v>
      </c>
      <c r="BO290" s="2">
        <v>782117.55339999998</v>
      </c>
      <c r="BP290" s="2">
        <v>1654702511</v>
      </c>
      <c r="BQ290" s="2" t="str">
        <f>VLOOKUP(C290,Census_Bureau_Regions_and_Divis!$A$1:$E$52,4,FALSE)</f>
        <v>South</v>
      </c>
      <c r="BR290" s="2" t="str">
        <f>VLOOKUP(C290,Census_Bureau_Regions_and_Divis!$A$1:$E$52,5,FALSE)</f>
        <v>South Atlantic</v>
      </c>
      <c r="BS290" s="8"/>
    </row>
    <row r="291" spans="1:71" x14ac:dyDescent="0.35">
      <c r="A291" s="2">
        <v>132</v>
      </c>
      <c r="B291" s="2" t="s">
        <v>2287</v>
      </c>
      <c r="C291" s="2" t="s">
        <v>1353</v>
      </c>
      <c r="D291" s="2" t="s">
        <v>2435</v>
      </c>
      <c r="E291" s="2" t="s">
        <v>1201</v>
      </c>
      <c r="F291" s="2"/>
      <c r="G291" s="2"/>
      <c r="H291" s="2" t="s">
        <v>2436</v>
      </c>
      <c r="I291" s="2">
        <v>30.436973999999999</v>
      </c>
      <c r="J291" s="2">
        <v>-88.622180999999998</v>
      </c>
      <c r="K291" s="2">
        <v>18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 t="s">
        <v>1356</v>
      </c>
      <c r="BA291" s="2">
        <v>123244996.09999999</v>
      </c>
      <c r="BB291" s="2">
        <v>95.991090999999997</v>
      </c>
      <c r="BC291" s="2" t="s">
        <v>1608</v>
      </c>
      <c r="BD291" s="2">
        <v>98.780488000000005</v>
      </c>
      <c r="BE291" s="2">
        <v>143149</v>
      </c>
      <c r="BF291" s="2">
        <v>23069757778</v>
      </c>
      <c r="BG291" s="2">
        <v>8766459</v>
      </c>
      <c r="BH291" s="2">
        <v>1053.936706</v>
      </c>
      <c r="BI291" s="2"/>
      <c r="BJ291" s="2">
        <v>59</v>
      </c>
      <c r="BK291" s="2">
        <v>28059</v>
      </c>
      <c r="BL291" s="2">
        <v>823</v>
      </c>
      <c r="BM291" s="2"/>
      <c r="BN291" s="2">
        <v>1432</v>
      </c>
      <c r="BO291" s="2">
        <v>519094.53590000002</v>
      </c>
      <c r="BP291" s="2">
        <v>2595157929</v>
      </c>
      <c r="BQ291" s="2" t="str">
        <f>VLOOKUP(C291,Census_Bureau_Regions_and_Divis!$A$1:$E$52,4,FALSE)</f>
        <v>South</v>
      </c>
      <c r="BR291" s="2" t="str">
        <f>VLOOKUP(C291,Census_Bureau_Regions_and_Divis!$A$1:$E$52,5,FALSE)</f>
        <v>East South Central</v>
      </c>
      <c r="BS291" s="8"/>
    </row>
    <row r="292" spans="1:71" x14ac:dyDescent="0.35">
      <c r="A292" s="2">
        <v>133</v>
      </c>
      <c r="B292" s="2" t="s">
        <v>2287</v>
      </c>
      <c r="C292" s="2" t="s">
        <v>1353</v>
      </c>
      <c r="D292" s="2" t="s">
        <v>2435</v>
      </c>
      <c r="E292" s="2" t="s">
        <v>1201</v>
      </c>
      <c r="F292" s="2"/>
      <c r="G292" s="2"/>
      <c r="H292" s="2" t="s">
        <v>2437</v>
      </c>
      <c r="I292" s="2">
        <v>30.438635000000001</v>
      </c>
      <c r="J292" s="2">
        <v>-88.619265999999996</v>
      </c>
      <c r="K292" s="2">
        <v>18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 t="s">
        <v>1356</v>
      </c>
      <c r="BA292" s="2">
        <v>123244996.09999999</v>
      </c>
      <c r="BB292" s="2">
        <v>95.991090999999997</v>
      </c>
      <c r="BC292" s="2" t="s">
        <v>1608</v>
      </c>
      <c r="BD292" s="2">
        <v>98.780488000000005</v>
      </c>
      <c r="BE292" s="2">
        <v>143149</v>
      </c>
      <c r="BF292" s="2">
        <v>23069757778</v>
      </c>
      <c r="BG292" s="2">
        <v>8766459</v>
      </c>
      <c r="BH292" s="2">
        <v>1053.936706</v>
      </c>
      <c r="BI292" s="2"/>
      <c r="BJ292" s="2">
        <v>59</v>
      </c>
      <c r="BK292" s="2">
        <v>28059</v>
      </c>
      <c r="BL292" s="2">
        <v>824</v>
      </c>
      <c r="BM292" s="2"/>
      <c r="BN292" s="2">
        <v>1432</v>
      </c>
      <c r="BO292" s="2">
        <v>519094.53590000002</v>
      </c>
      <c r="BP292" s="2">
        <v>2595157929</v>
      </c>
      <c r="BQ292" s="2" t="str">
        <f>VLOOKUP(C292,Census_Bureau_Regions_and_Divis!$A$1:$E$52,4,FALSE)</f>
        <v>South</v>
      </c>
      <c r="BR292" s="2" t="str">
        <f>VLOOKUP(C292,Census_Bureau_Regions_and_Divis!$A$1:$E$52,5,FALSE)</f>
        <v>East South Central</v>
      </c>
      <c r="BS292" s="8"/>
    </row>
    <row r="293" spans="1:71" x14ac:dyDescent="0.35">
      <c r="A293" s="2">
        <v>29</v>
      </c>
      <c r="B293" s="2" t="s">
        <v>2287</v>
      </c>
      <c r="C293" s="2" t="s">
        <v>1174</v>
      </c>
      <c r="D293" s="2" t="s">
        <v>1657</v>
      </c>
      <c r="E293" s="2" t="s">
        <v>1213</v>
      </c>
      <c r="F293" s="2"/>
      <c r="G293" s="2"/>
      <c r="H293" s="2" t="s">
        <v>2438</v>
      </c>
      <c r="I293" s="2">
        <v>35.006653</v>
      </c>
      <c r="J293" s="2">
        <v>-117.718642</v>
      </c>
      <c r="K293" s="2">
        <v>17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 t="s">
        <v>1212</v>
      </c>
      <c r="BA293" s="2">
        <v>348935217.60000002</v>
      </c>
      <c r="BB293" s="2">
        <v>99.013681000000005</v>
      </c>
      <c r="BC293" s="2" t="s">
        <v>1608</v>
      </c>
      <c r="BD293" s="2">
        <v>79.310344999999998</v>
      </c>
      <c r="BE293" s="2">
        <v>908530</v>
      </c>
      <c r="BF293" s="3" t="s">
        <v>1644</v>
      </c>
      <c r="BG293" s="2">
        <v>4676111605</v>
      </c>
      <c r="BH293" s="2">
        <v>8247.3451380000006</v>
      </c>
      <c r="BI293" s="2"/>
      <c r="BJ293" s="2">
        <v>29</v>
      </c>
      <c r="BK293" s="2">
        <v>6029</v>
      </c>
      <c r="BL293" s="2">
        <v>96</v>
      </c>
      <c r="BM293" s="2"/>
      <c r="BN293" s="2">
        <v>202</v>
      </c>
      <c r="BO293" s="2">
        <v>861842.43530000001</v>
      </c>
      <c r="BP293" s="2">
        <v>31854116825</v>
      </c>
      <c r="BQ293" s="2" t="str">
        <f>VLOOKUP(C293,Census_Bureau_Regions_and_Divis!$A$1:$E$52,4,FALSE)</f>
        <v>West</v>
      </c>
      <c r="BR293" s="2" t="str">
        <f>VLOOKUP(C293,Census_Bureau_Regions_and_Divis!$A$1:$E$52,5,FALSE)</f>
        <v>Pacific</v>
      </c>
      <c r="BS293" s="8"/>
    </row>
    <row r="294" spans="1:71" x14ac:dyDescent="0.35">
      <c r="A294" s="2">
        <v>30</v>
      </c>
      <c r="B294" s="2" t="s">
        <v>2287</v>
      </c>
      <c r="C294" s="2" t="s">
        <v>1174</v>
      </c>
      <c r="D294" s="2" t="s">
        <v>1657</v>
      </c>
      <c r="E294" s="2" t="s">
        <v>1213</v>
      </c>
      <c r="F294" s="2"/>
      <c r="G294" s="2"/>
      <c r="H294" s="2" t="s">
        <v>2439</v>
      </c>
      <c r="I294" s="2">
        <v>35.006970000000003</v>
      </c>
      <c r="J294" s="2">
        <v>-117.71746</v>
      </c>
      <c r="K294" s="2">
        <v>17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 t="s">
        <v>1212</v>
      </c>
      <c r="BA294" s="2">
        <v>348935217.60000002</v>
      </c>
      <c r="BB294" s="2">
        <v>99.013681000000005</v>
      </c>
      <c r="BC294" s="2" t="s">
        <v>1608</v>
      </c>
      <c r="BD294" s="2">
        <v>79.310344999999998</v>
      </c>
      <c r="BE294" s="2">
        <v>908530</v>
      </c>
      <c r="BF294" s="3" t="s">
        <v>1644</v>
      </c>
      <c r="BG294" s="2">
        <v>4676111605</v>
      </c>
      <c r="BH294" s="2">
        <v>8247.3451380000006</v>
      </c>
      <c r="BI294" s="2"/>
      <c r="BJ294" s="2">
        <v>29</v>
      </c>
      <c r="BK294" s="2">
        <v>6029</v>
      </c>
      <c r="BL294" s="2">
        <v>97</v>
      </c>
      <c r="BM294" s="2"/>
      <c r="BN294" s="2">
        <v>202</v>
      </c>
      <c r="BO294" s="2">
        <v>861842.43530000001</v>
      </c>
      <c r="BP294" s="2">
        <v>31854116825</v>
      </c>
      <c r="BQ294" s="2" t="str">
        <f>VLOOKUP(C294,Census_Bureau_Regions_and_Divis!$A$1:$E$52,4,FALSE)</f>
        <v>West</v>
      </c>
      <c r="BR294" s="2" t="str">
        <f>VLOOKUP(C294,Census_Bureau_Regions_and_Divis!$A$1:$E$52,5,FALSE)</f>
        <v>Pacific</v>
      </c>
      <c r="BS294" s="8"/>
    </row>
    <row r="295" spans="1:71" x14ac:dyDescent="0.35">
      <c r="A295" s="2">
        <v>35</v>
      </c>
      <c r="B295" s="2" t="s">
        <v>2287</v>
      </c>
      <c r="C295" s="2" t="s">
        <v>1174</v>
      </c>
      <c r="D295" s="2" t="s">
        <v>2440</v>
      </c>
      <c r="E295" s="2" t="s">
        <v>1182</v>
      </c>
      <c r="F295" s="2"/>
      <c r="G295" s="2"/>
      <c r="H295" s="2" t="s">
        <v>2441</v>
      </c>
      <c r="I295" s="2">
        <v>35.432749999999999</v>
      </c>
      <c r="J295" s="2">
        <v>-115.70648</v>
      </c>
      <c r="K295" s="2">
        <v>17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 t="s">
        <v>1181</v>
      </c>
      <c r="BA295" s="2">
        <v>1523897374</v>
      </c>
      <c r="BB295" s="2">
        <v>99.90455</v>
      </c>
      <c r="BC295" s="2" t="s">
        <v>1670</v>
      </c>
      <c r="BD295" s="2">
        <v>96.551723999999993</v>
      </c>
      <c r="BE295" s="2">
        <v>2179979</v>
      </c>
      <c r="BF295" s="3" t="s">
        <v>1671</v>
      </c>
      <c r="BG295" s="2">
        <v>428886621</v>
      </c>
      <c r="BH295" s="2">
        <v>20308.295399999999</v>
      </c>
      <c r="BI295" s="2"/>
      <c r="BJ295" s="2">
        <v>71</v>
      </c>
      <c r="BK295" s="2">
        <v>6071</v>
      </c>
      <c r="BL295" s="2">
        <v>102</v>
      </c>
      <c r="BM295" s="2"/>
      <c r="BN295" s="2">
        <v>223</v>
      </c>
      <c r="BO295" s="2">
        <v>1247020.459</v>
      </c>
      <c r="BP295" s="2">
        <v>77493886078</v>
      </c>
      <c r="BQ295" s="2" t="str">
        <f>VLOOKUP(C295,Census_Bureau_Regions_and_Divis!$A$1:$E$52,4,FALSE)</f>
        <v>West</v>
      </c>
      <c r="BR295" s="2" t="str">
        <f>VLOOKUP(C295,Census_Bureau_Regions_and_Divis!$A$1:$E$52,5,FALSE)</f>
        <v>Pacific</v>
      </c>
      <c r="BS295" s="8"/>
    </row>
    <row r="296" spans="1:71" x14ac:dyDescent="0.35">
      <c r="A296" s="2">
        <v>36</v>
      </c>
      <c r="B296" s="2" t="s">
        <v>2287</v>
      </c>
      <c r="C296" s="2" t="s">
        <v>1174</v>
      </c>
      <c r="D296" s="2" t="s">
        <v>2440</v>
      </c>
      <c r="E296" s="2" t="s">
        <v>1182</v>
      </c>
      <c r="F296" s="2"/>
      <c r="G296" s="2"/>
      <c r="H296" s="2" t="s">
        <v>2442</v>
      </c>
      <c r="I296" s="2">
        <v>35.432749999999999</v>
      </c>
      <c r="J296" s="2">
        <v>-115.70648</v>
      </c>
      <c r="K296" s="2">
        <v>17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 t="s">
        <v>1181</v>
      </c>
      <c r="BA296" s="2">
        <v>1523897374</v>
      </c>
      <c r="BB296" s="2">
        <v>99.90455</v>
      </c>
      <c r="BC296" s="2" t="s">
        <v>1670</v>
      </c>
      <c r="BD296" s="2">
        <v>96.551723999999993</v>
      </c>
      <c r="BE296" s="2">
        <v>2179979</v>
      </c>
      <c r="BF296" s="3" t="s">
        <v>1671</v>
      </c>
      <c r="BG296" s="2">
        <v>428886621</v>
      </c>
      <c r="BH296" s="2">
        <v>20308.295399999999</v>
      </c>
      <c r="BI296" s="2"/>
      <c r="BJ296" s="2">
        <v>71</v>
      </c>
      <c r="BK296" s="2">
        <v>6071</v>
      </c>
      <c r="BL296" s="2">
        <v>103</v>
      </c>
      <c r="BM296" s="2"/>
      <c r="BN296" s="2">
        <v>223</v>
      </c>
      <c r="BO296" s="2">
        <v>1247020.459</v>
      </c>
      <c r="BP296" s="2">
        <v>77493886078</v>
      </c>
      <c r="BQ296" s="2" t="str">
        <f>VLOOKUP(C296,Census_Bureau_Regions_and_Divis!$A$1:$E$52,4,FALSE)</f>
        <v>West</v>
      </c>
      <c r="BR296" s="2" t="str">
        <f>VLOOKUP(C296,Census_Bureau_Regions_and_Divis!$A$1:$E$52,5,FALSE)</f>
        <v>Pacific</v>
      </c>
      <c r="BS296" s="8"/>
    </row>
    <row r="297" spans="1:71" x14ac:dyDescent="0.35">
      <c r="A297" s="2">
        <v>92</v>
      </c>
      <c r="B297" s="2" t="s">
        <v>2287</v>
      </c>
      <c r="C297" s="2" t="s">
        <v>1150</v>
      </c>
      <c r="D297" s="2" t="s">
        <v>2443</v>
      </c>
      <c r="E297" s="2" t="s">
        <v>2391</v>
      </c>
      <c r="F297" s="2"/>
      <c r="G297" s="2"/>
      <c r="H297" s="2" t="s">
        <v>2444</v>
      </c>
      <c r="I297" s="2">
        <v>28.7255</v>
      </c>
      <c r="J297" s="2">
        <v>-81.373999999999995</v>
      </c>
      <c r="K297" s="2">
        <v>17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 t="s">
        <v>2445</v>
      </c>
      <c r="BA297" s="2">
        <v>110899475.3</v>
      </c>
      <c r="BB297" s="2">
        <v>95.641107000000005</v>
      </c>
      <c r="BC297" s="2" t="s">
        <v>1608</v>
      </c>
      <c r="BD297" s="2">
        <v>62.686566999999997</v>
      </c>
      <c r="BE297" s="2">
        <v>470586</v>
      </c>
      <c r="BF297" s="2">
        <v>72539229027</v>
      </c>
      <c r="BG297" s="2">
        <v>24483948</v>
      </c>
      <c r="BH297" s="2">
        <v>348.82539100000002</v>
      </c>
      <c r="BI297" s="2"/>
      <c r="BJ297" s="2">
        <v>117</v>
      </c>
      <c r="BK297" s="2">
        <v>12117</v>
      </c>
      <c r="BL297" s="2">
        <v>241</v>
      </c>
      <c r="BM297" s="2"/>
      <c r="BN297" s="2">
        <v>380</v>
      </c>
      <c r="BO297" s="2">
        <v>181910.842</v>
      </c>
      <c r="BP297" s="2">
        <v>1167119438</v>
      </c>
      <c r="BQ297" s="2" t="str">
        <f>VLOOKUP(C297,Census_Bureau_Regions_and_Divis!$A$1:$E$52,4,FALSE)</f>
        <v>South</v>
      </c>
      <c r="BR297" s="2" t="str">
        <f>VLOOKUP(C297,Census_Bureau_Regions_and_Divis!$A$1:$E$52,5,FALSE)</f>
        <v>South Atlantic</v>
      </c>
      <c r="BS297" s="8"/>
    </row>
    <row r="298" spans="1:71" x14ac:dyDescent="0.35">
      <c r="A298" s="2">
        <v>163</v>
      </c>
      <c r="B298" s="2" t="s">
        <v>2287</v>
      </c>
      <c r="C298" s="2" t="s">
        <v>1209</v>
      </c>
      <c r="D298" s="2" t="s">
        <v>2446</v>
      </c>
      <c r="E298" s="2" t="s">
        <v>1307</v>
      </c>
      <c r="F298" s="2"/>
      <c r="G298" s="2"/>
      <c r="H298" s="2" t="s">
        <v>2447</v>
      </c>
      <c r="I298" s="2">
        <v>32.989431000000003</v>
      </c>
      <c r="J298" s="2">
        <v>-80.085773000000003</v>
      </c>
      <c r="K298" s="2">
        <v>17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 t="s">
        <v>1306</v>
      </c>
      <c r="BA298" s="2">
        <v>491072483.60000002</v>
      </c>
      <c r="BB298" s="2">
        <v>99.459114999999997</v>
      </c>
      <c r="BC298" s="2" t="s">
        <v>1608</v>
      </c>
      <c r="BD298" s="2">
        <v>100</v>
      </c>
      <c r="BE298" s="2">
        <v>407722</v>
      </c>
      <c r="BF298" s="2">
        <v>85995597414</v>
      </c>
      <c r="BG298" s="2">
        <v>25671902</v>
      </c>
      <c r="BH298" s="2">
        <v>1371.697942</v>
      </c>
      <c r="BI298" s="2"/>
      <c r="BJ298" s="2">
        <v>19</v>
      </c>
      <c r="BK298" s="2">
        <v>45019</v>
      </c>
      <c r="BL298" s="2">
        <v>1369</v>
      </c>
      <c r="BM298" s="2"/>
      <c r="BN298" s="2">
        <v>2327</v>
      </c>
      <c r="BO298" s="2">
        <v>2259729.2889999999</v>
      </c>
      <c r="BP298" s="2">
        <v>3474420064</v>
      </c>
      <c r="BQ298" s="2" t="str">
        <f>VLOOKUP(C298,Census_Bureau_Regions_and_Divis!$A$1:$E$52,4,FALSE)</f>
        <v>South</v>
      </c>
      <c r="BR298" s="2" t="str">
        <f>VLOOKUP(C298,Census_Bureau_Regions_and_Divis!$A$1:$E$52,5,FALSE)</f>
        <v>South Atlantic</v>
      </c>
      <c r="BS298" s="8"/>
    </row>
    <row r="299" spans="1:71" x14ac:dyDescent="0.35">
      <c r="A299" s="2">
        <v>38</v>
      </c>
      <c r="B299" s="2" t="s">
        <v>2287</v>
      </c>
      <c r="C299" s="2" t="s">
        <v>1174</v>
      </c>
      <c r="D299" s="2" t="s">
        <v>2448</v>
      </c>
      <c r="E299" s="2" t="s">
        <v>1281</v>
      </c>
      <c r="F299" s="2"/>
      <c r="G299" s="2"/>
      <c r="H299" s="2" t="s">
        <v>2449</v>
      </c>
      <c r="I299" s="2">
        <v>35.851739999999999</v>
      </c>
      <c r="J299" s="2">
        <v>-120.77211</v>
      </c>
      <c r="K299" s="2">
        <v>16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 t="s">
        <v>1280</v>
      </c>
      <c r="BA299" s="2">
        <v>263588413.80000001</v>
      </c>
      <c r="BB299" s="2">
        <v>98.377346000000003</v>
      </c>
      <c r="BC299" s="2" t="s">
        <v>1608</v>
      </c>
      <c r="BD299" s="2">
        <v>75.862069000000005</v>
      </c>
      <c r="BE299" s="2">
        <v>438599</v>
      </c>
      <c r="BF299" s="2">
        <v>76406937519</v>
      </c>
      <c r="BG299" s="2">
        <v>4721131468</v>
      </c>
      <c r="BH299" s="2">
        <v>3809.2926379999999</v>
      </c>
      <c r="BI299" s="2"/>
      <c r="BJ299" s="2">
        <v>53</v>
      </c>
      <c r="BK299" s="2">
        <v>6053</v>
      </c>
      <c r="BL299" s="2">
        <v>106</v>
      </c>
      <c r="BM299" s="2"/>
      <c r="BN299" s="2">
        <v>214</v>
      </c>
      <c r="BO299" s="2">
        <v>810798.52800000005</v>
      </c>
      <c r="BP299" s="2">
        <v>13210634618</v>
      </c>
      <c r="BQ299" s="2" t="str">
        <f>VLOOKUP(C299,Census_Bureau_Regions_and_Divis!$A$1:$E$52,4,FALSE)</f>
        <v>West</v>
      </c>
      <c r="BR299" s="2" t="str">
        <f>VLOOKUP(C299,Census_Bureau_Regions_and_Divis!$A$1:$E$52,5,FALSE)</f>
        <v>Pacific</v>
      </c>
      <c r="BS299" s="8"/>
    </row>
    <row r="300" spans="1:71" x14ac:dyDescent="0.35">
      <c r="A300" s="2">
        <v>46</v>
      </c>
      <c r="B300" s="2" t="s">
        <v>2287</v>
      </c>
      <c r="C300" s="2" t="s">
        <v>1174</v>
      </c>
      <c r="D300" s="2" t="s">
        <v>2430</v>
      </c>
      <c r="E300" s="2" t="s">
        <v>1275</v>
      </c>
      <c r="F300" s="2"/>
      <c r="G300" s="2"/>
      <c r="H300" s="2" t="s">
        <v>2450</v>
      </c>
      <c r="I300" s="2">
        <v>37.582630000000002</v>
      </c>
      <c r="J300" s="2">
        <v>-121.32284</v>
      </c>
      <c r="K300" s="2">
        <v>16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 t="s">
        <v>1274</v>
      </c>
      <c r="BA300" s="2">
        <v>118405366.7</v>
      </c>
      <c r="BB300" s="2">
        <v>95.800190999999998</v>
      </c>
      <c r="BC300" s="2" t="s">
        <v>1608</v>
      </c>
      <c r="BD300" s="2">
        <v>53.448276</v>
      </c>
      <c r="BE300" s="2">
        <v>552683</v>
      </c>
      <c r="BF300" s="3" t="s">
        <v>1626</v>
      </c>
      <c r="BG300" s="2">
        <v>2897698594</v>
      </c>
      <c r="BH300" s="2">
        <v>1529.1974359999999</v>
      </c>
      <c r="BI300" s="2"/>
      <c r="BJ300" s="2">
        <v>99</v>
      </c>
      <c r="BK300" s="2">
        <v>6099</v>
      </c>
      <c r="BL300" s="2">
        <v>119</v>
      </c>
      <c r="BM300" s="2"/>
      <c r="BN300" s="2">
        <v>237</v>
      </c>
      <c r="BO300" s="2">
        <v>478910.89929999999</v>
      </c>
      <c r="BP300" s="2">
        <v>6250518345</v>
      </c>
      <c r="BQ300" s="2" t="str">
        <f>VLOOKUP(C300,Census_Bureau_Regions_and_Divis!$A$1:$E$52,4,FALSE)</f>
        <v>West</v>
      </c>
      <c r="BR300" s="2" t="str">
        <f>VLOOKUP(C300,Census_Bureau_Regions_and_Divis!$A$1:$E$52,5,FALSE)</f>
        <v>Pacific</v>
      </c>
      <c r="BS300" s="8"/>
    </row>
    <row r="301" spans="1:71" x14ac:dyDescent="0.35">
      <c r="A301" s="2">
        <v>76</v>
      </c>
      <c r="B301" s="2" t="s">
        <v>2287</v>
      </c>
      <c r="C301" s="2" t="s">
        <v>1150</v>
      </c>
      <c r="D301" s="2" t="s">
        <v>2451</v>
      </c>
      <c r="E301" s="2" t="s">
        <v>1377</v>
      </c>
      <c r="F301" s="2"/>
      <c r="G301" s="2"/>
      <c r="H301" s="2" t="s">
        <v>2452</v>
      </c>
      <c r="I301" s="2">
        <v>27.584700000000002</v>
      </c>
      <c r="J301" s="2">
        <v>-82.614199999999997</v>
      </c>
      <c r="K301" s="2">
        <v>16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 t="s">
        <v>1376</v>
      </c>
      <c r="BA301" s="2">
        <v>269991363.89999998</v>
      </c>
      <c r="BB301" s="2">
        <v>98.440979999999996</v>
      </c>
      <c r="BC301" s="2" t="s">
        <v>1608</v>
      </c>
      <c r="BD301" s="2">
        <v>85.074627000000007</v>
      </c>
      <c r="BE301" s="2">
        <v>399485</v>
      </c>
      <c r="BF301" s="2">
        <v>66720275922</v>
      </c>
      <c r="BG301" s="2">
        <v>413030818</v>
      </c>
      <c r="BH301" s="2">
        <v>973.763239</v>
      </c>
      <c r="BI301" s="2"/>
      <c r="BJ301" s="2">
        <v>81</v>
      </c>
      <c r="BK301" s="2">
        <v>12081</v>
      </c>
      <c r="BL301" s="2">
        <v>221</v>
      </c>
      <c r="BM301" s="2"/>
      <c r="BN301" s="2">
        <v>361</v>
      </c>
      <c r="BO301" s="2">
        <v>782083.07200000004</v>
      </c>
      <c r="BP301" s="2">
        <v>2480862268</v>
      </c>
      <c r="BQ301" s="2" t="str">
        <f>VLOOKUP(C301,Census_Bureau_Regions_and_Divis!$A$1:$E$52,4,FALSE)</f>
        <v>South</v>
      </c>
      <c r="BR301" s="2" t="str">
        <f>VLOOKUP(C301,Census_Bureau_Regions_and_Divis!$A$1:$E$52,5,FALSE)</f>
        <v>South Atlantic</v>
      </c>
      <c r="BS301" s="8"/>
    </row>
    <row r="302" spans="1:71" x14ac:dyDescent="0.35">
      <c r="A302" s="2">
        <v>90</v>
      </c>
      <c r="B302" s="2" t="s">
        <v>2287</v>
      </c>
      <c r="C302" s="2" t="s">
        <v>1150</v>
      </c>
      <c r="D302" s="2" t="s">
        <v>2453</v>
      </c>
      <c r="E302" s="2" t="s">
        <v>2391</v>
      </c>
      <c r="F302" s="2"/>
      <c r="G302" s="2"/>
      <c r="H302" s="2" t="s">
        <v>2454</v>
      </c>
      <c r="I302" s="2">
        <v>28.701899999999998</v>
      </c>
      <c r="J302" s="2">
        <v>-81.384900000000002</v>
      </c>
      <c r="K302" s="2">
        <v>16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 t="s">
        <v>2445</v>
      </c>
      <c r="BA302" s="2">
        <v>110899475.3</v>
      </c>
      <c r="BB302" s="2">
        <v>95.641107000000005</v>
      </c>
      <c r="BC302" s="2" t="s">
        <v>1608</v>
      </c>
      <c r="BD302" s="2">
        <v>62.686566999999997</v>
      </c>
      <c r="BE302" s="2">
        <v>470586</v>
      </c>
      <c r="BF302" s="2">
        <v>72539229027</v>
      </c>
      <c r="BG302" s="2">
        <v>24483948</v>
      </c>
      <c r="BH302" s="2">
        <v>348.82539100000002</v>
      </c>
      <c r="BI302" s="2"/>
      <c r="BJ302" s="2">
        <v>117</v>
      </c>
      <c r="BK302" s="2">
        <v>12117</v>
      </c>
      <c r="BL302" s="2">
        <v>239</v>
      </c>
      <c r="BM302" s="2"/>
      <c r="BN302" s="2">
        <v>380</v>
      </c>
      <c r="BO302" s="2">
        <v>181910.842</v>
      </c>
      <c r="BP302" s="2">
        <v>1167119438</v>
      </c>
      <c r="BQ302" s="2" t="str">
        <f>VLOOKUP(C302,Census_Bureau_Regions_and_Divis!$A$1:$E$52,4,FALSE)</f>
        <v>South</v>
      </c>
      <c r="BR302" s="2" t="str">
        <f>VLOOKUP(C302,Census_Bureau_Regions_and_Divis!$A$1:$E$52,5,FALSE)</f>
        <v>South Atlantic</v>
      </c>
      <c r="BS302" s="8"/>
    </row>
    <row r="303" spans="1:71" x14ac:dyDescent="0.35">
      <c r="A303" s="2">
        <v>106</v>
      </c>
      <c r="B303" s="2" t="s">
        <v>2287</v>
      </c>
      <c r="C303" s="2" t="s">
        <v>1270</v>
      </c>
      <c r="D303" s="2" t="s">
        <v>2455</v>
      </c>
      <c r="E303" s="2" t="s">
        <v>1272</v>
      </c>
      <c r="F303" s="2"/>
      <c r="G303" s="2"/>
      <c r="H303" s="2" t="s">
        <v>2456</v>
      </c>
      <c r="I303" s="2">
        <v>41.578755000000001</v>
      </c>
      <c r="J303" s="2">
        <v>-87.599436999999995</v>
      </c>
      <c r="K303" s="2">
        <v>16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 t="s">
        <v>1269</v>
      </c>
      <c r="BA303" s="2">
        <v>715494813.70000005</v>
      </c>
      <c r="BB303" s="2">
        <v>99.618199000000004</v>
      </c>
      <c r="BC303" s="2" t="s">
        <v>1670</v>
      </c>
      <c r="BD303" s="2">
        <v>100</v>
      </c>
      <c r="BE303" s="2">
        <v>5272775</v>
      </c>
      <c r="BF303" s="3" t="s">
        <v>1676</v>
      </c>
      <c r="BG303" s="2">
        <v>22584899</v>
      </c>
      <c r="BH303" s="2">
        <v>1651.135984</v>
      </c>
      <c r="BI303" s="2"/>
      <c r="BJ303" s="2">
        <v>31</v>
      </c>
      <c r="BK303" s="2">
        <v>17031</v>
      </c>
      <c r="BL303" s="2">
        <v>434</v>
      </c>
      <c r="BM303" s="2"/>
      <c r="BN303" s="2">
        <v>612</v>
      </c>
      <c r="BO303" s="2">
        <v>407296.46470000001</v>
      </c>
      <c r="BP303" s="2">
        <v>4471591523</v>
      </c>
      <c r="BQ303" s="2" t="str">
        <f>VLOOKUP(C303,Census_Bureau_Regions_and_Divis!$A$1:$E$52,4,FALSE)</f>
        <v>Midwest</v>
      </c>
      <c r="BR303" s="2" t="str">
        <f>VLOOKUP(C303,Census_Bureau_Regions_and_Divis!$A$1:$E$52,5,FALSE)</f>
        <v>East North Central</v>
      </c>
      <c r="BS303" s="8"/>
    </row>
    <row r="304" spans="1:71" x14ac:dyDescent="0.35">
      <c r="A304" s="2">
        <v>107</v>
      </c>
      <c r="B304" s="2" t="s">
        <v>2287</v>
      </c>
      <c r="C304" s="2" t="s">
        <v>1270</v>
      </c>
      <c r="D304" s="2" t="s">
        <v>2455</v>
      </c>
      <c r="E304" s="2" t="s">
        <v>1272</v>
      </c>
      <c r="F304" s="2"/>
      <c r="G304" s="2"/>
      <c r="H304" s="2" t="s">
        <v>2457</v>
      </c>
      <c r="I304" s="2">
        <v>41.578755000000001</v>
      </c>
      <c r="J304" s="2">
        <v>-87.599436999999995</v>
      </c>
      <c r="K304" s="2">
        <v>16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 t="s">
        <v>1269</v>
      </c>
      <c r="BA304" s="2">
        <v>715494813.70000005</v>
      </c>
      <c r="BB304" s="2">
        <v>99.618199000000004</v>
      </c>
      <c r="BC304" s="2" t="s">
        <v>1670</v>
      </c>
      <c r="BD304" s="2">
        <v>100</v>
      </c>
      <c r="BE304" s="2">
        <v>5272775</v>
      </c>
      <c r="BF304" s="3" t="s">
        <v>1676</v>
      </c>
      <c r="BG304" s="2">
        <v>22584899</v>
      </c>
      <c r="BH304" s="2">
        <v>1651.135984</v>
      </c>
      <c r="BI304" s="2"/>
      <c r="BJ304" s="2">
        <v>31</v>
      </c>
      <c r="BK304" s="2">
        <v>17031</v>
      </c>
      <c r="BL304" s="2">
        <v>435</v>
      </c>
      <c r="BM304" s="2"/>
      <c r="BN304" s="2">
        <v>612</v>
      </c>
      <c r="BO304" s="2">
        <v>407296.46470000001</v>
      </c>
      <c r="BP304" s="2">
        <v>4471591523</v>
      </c>
      <c r="BQ304" s="2" t="str">
        <f>VLOOKUP(C304,Census_Bureau_Regions_and_Divis!$A$1:$E$52,4,FALSE)</f>
        <v>Midwest</v>
      </c>
      <c r="BR304" s="2" t="str">
        <f>VLOOKUP(C304,Census_Bureau_Regions_and_Divis!$A$1:$E$52,5,FALSE)</f>
        <v>East North Central</v>
      </c>
      <c r="BS304" s="8"/>
    </row>
    <row r="305" spans="1:71" x14ac:dyDescent="0.35">
      <c r="A305" s="2">
        <v>155</v>
      </c>
      <c r="B305" s="2" t="s">
        <v>2287</v>
      </c>
      <c r="C305" s="2" t="s">
        <v>1258</v>
      </c>
      <c r="D305" s="2" t="s">
        <v>2458</v>
      </c>
      <c r="E305" s="2" t="s">
        <v>1260</v>
      </c>
      <c r="F305" s="2"/>
      <c r="G305" s="2"/>
      <c r="H305" s="2" t="s">
        <v>2459</v>
      </c>
      <c r="I305" s="2">
        <v>40.826281999999999</v>
      </c>
      <c r="J305" s="2">
        <v>-72.950778</v>
      </c>
      <c r="K305" s="2">
        <v>16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 t="s">
        <v>1257</v>
      </c>
      <c r="BA305" s="2">
        <v>166046352.30000001</v>
      </c>
      <c r="BB305" s="2">
        <v>97.136493999999999</v>
      </c>
      <c r="BC305" s="2" t="s">
        <v>1608</v>
      </c>
      <c r="BD305" s="2">
        <v>96.774193999999994</v>
      </c>
      <c r="BE305" s="2">
        <v>1524969</v>
      </c>
      <c r="BF305" s="3" t="s">
        <v>2417</v>
      </c>
      <c r="BG305" s="2">
        <v>258729959</v>
      </c>
      <c r="BH305" s="2">
        <v>2397.2111629999999</v>
      </c>
      <c r="BI305" s="2"/>
      <c r="BJ305" s="2">
        <v>103</v>
      </c>
      <c r="BK305" s="2">
        <v>36103</v>
      </c>
      <c r="BL305" s="2">
        <v>1096</v>
      </c>
      <c r="BM305" s="2"/>
      <c r="BN305" s="2">
        <v>1881</v>
      </c>
      <c r="BO305" s="2">
        <v>2305626.165</v>
      </c>
      <c r="BP305" s="2">
        <v>4154281773</v>
      </c>
      <c r="BQ305" s="2" t="str">
        <f>VLOOKUP(C305,Census_Bureau_Regions_and_Divis!$A$1:$E$52,4,FALSE)</f>
        <v>Northeast</v>
      </c>
      <c r="BR305" s="2" t="str">
        <f>VLOOKUP(C305,Census_Bureau_Regions_and_Divis!$A$1:$E$52,5,FALSE)</f>
        <v>Middle Atlantic</v>
      </c>
      <c r="BS305" s="8"/>
    </row>
    <row r="306" spans="1:71" x14ac:dyDescent="0.35">
      <c r="A306" s="2">
        <v>61</v>
      </c>
      <c r="B306" s="2" t="s">
        <v>2287</v>
      </c>
      <c r="C306" s="2" t="s">
        <v>1150</v>
      </c>
      <c r="D306" s="2" t="s">
        <v>2355</v>
      </c>
      <c r="E306" s="2" t="s">
        <v>2356</v>
      </c>
      <c r="F306" s="2"/>
      <c r="G306" s="2"/>
      <c r="H306" s="2" t="s">
        <v>2460</v>
      </c>
      <c r="I306" s="2">
        <v>26.167400000000001</v>
      </c>
      <c r="J306" s="2">
        <v>-81.078500000000005</v>
      </c>
      <c r="K306" s="2">
        <v>15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 t="s">
        <v>2358</v>
      </c>
      <c r="BA306" s="2">
        <v>332563613.10000002</v>
      </c>
      <c r="BB306" s="2">
        <v>98.854597999999996</v>
      </c>
      <c r="BC306" s="2" t="s">
        <v>1608</v>
      </c>
      <c r="BD306" s="2">
        <v>88.059701000000004</v>
      </c>
      <c r="BE306" s="2">
        <v>375443</v>
      </c>
      <c r="BF306" s="2">
        <v>82542404972</v>
      </c>
      <c r="BG306" s="2">
        <v>217526620</v>
      </c>
      <c r="BH306" s="2">
        <v>2631.3385680000001</v>
      </c>
      <c r="BI306" s="2"/>
      <c r="BJ306" s="2">
        <v>21</v>
      </c>
      <c r="BK306" s="2">
        <v>12021</v>
      </c>
      <c r="BL306" s="2">
        <v>206</v>
      </c>
      <c r="BM306" s="2"/>
      <c r="BN306" s="2">
        <v>332</v>
      </c>
      <c r="BO306" s="2">
        <v>1730625.247</v>
      </c>
      <c r="BP306" s="2">
        <v>6553365975</v>
      </c>
      <c r="BQ306" s="2" t="str">
        <f>VLOOKUP(C306,Census_Bureau_Regions_and_Divis!$A$1:$E$52,4,FALSE)</f>
        <v>South</v>
      </c>
      <c r="BR306" s="2" t="str">
        <f>VLOOKUP(C306,Census_Bureau_Regions_and_Divis!$A$1:$E$52,5,FALSE)</f>
        <v>South Atlantic</v>
      </c>
      <c r="BS306" s="8"/>
    </row>
    <row r="307" spans="1:71" x14ac:dyDescent="0.35">
      <c r="A307" s="2">
        <v>82</v>
      </c>
      <c r="B307" s="2" t="s">
        <v>2287</v>
      </c>
      <c r="C307" s="2" t="s">
        <v>1150</v>
      </c>
      <c r="D307" s="2" t="s">
        <v>2114</v>
      </c>
      <c r="E307" s="2" t="s">
        <v>1234</v>
      </c>
      <c r="F307" s="2"/>
      <c r="G307" s="2"/>
      <c r="H307" s="2" t="s">
        <v>2461</v>
      </c>
      <c r="I307" s="2">
        <v>28.015499999999999</v>
      </c>
      <c r="J307" s="2">
        <v>-82.265199999999993</v>
      </c>
      <c r="K307" s="2">
        <v>15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 t="s">
        <v>1233</v>
      </c>
      <c r="BA307" s="2">
        <v>656902724.10000002</v>
      </c>
      <c r="BB307" s="2">
        <v>99.554565999999994</v>
      </c>
      <c r="BC307" s="2" t="s">
        <v>1670</v>
      </c>
      <c r="BD307" s="2">
        <v>95.522388000000007</v>
      </c>
      <c r="BE307" s="2">
        <v>1458282</v>
      </c>
      <c r="BF307" s="3" t="s">
        <v>2118</v>
      </c>
      <c r="BG307" s="2">
        <v>513396369</v>
      </c>
      <c r="BH307" s="2">
        <v>1345.386221</v>
      </c>
      <c r="BI307" s="2"/>
      <c r="BJ307" s="2">
        <v>57</v>
      </c>
      <c r="BK307" s="2">
        <v>12057</v>
      </c>
      <c r="BL307" s="2">
        <v>228</v>
      </c>
      <c r="BM307" s="2"/>
      <c r="BN307" s="2">
        <v>349</v>
      </c>
      <c r="BO307" s="2">
        <v>819573.1496</v>
      </c>
      <c r="BP307" s="2">
        <v>3560026505</v>
      </c>
      <c r="BQ307" s="2" t="str">
        <f>VLOOKUP(C307,Census_Bureau_Regions_and_Divis!$A$1:$E$52,4,FALSE)</f>
        <v>South</v>
      </c>
      <c r="BR307" s="2" t="str">
        <f>VLOOKUP(C307,Census_Bureau_Regions_and_Divis!$A$1:$E$52,5,FALSE)</f>
        <v>South Atlantic</v>
      </c>
      <c r="BS307" s="8"/>
    </row>
    <row r="308" spans="1:71" x14ac:dyDescent="0.35">
      <c r="A308" s="2">
        <v>83</v>
      </c>
      <c r="B308" s="2" t="s">
        <v>2287</v>
      </c>
      <c r="C308" s="2" t="s">
        <v>1150</v>
      </c>
      <c r="D308" s="2" t="s">
        <v>2114</v>
      </c>
      <c r="E308" s="2" t="s">
        <v>1234</v>
      </c>
      <c r="F308" s="2"/>
      <c r="G308" s="2"/>
      <c r="H308" s="2" t="s">
        <v>2462</v>
      </c>
      <c r="I308" s="2">
        <v>28.0185</v>
      </c>
      <c r="J308" s="2">
        <v>-82.2727</v>
      </c>
      <c r="K308" s="2">
        <v>15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 t="s">
        <v>1233</v>
      </c>
      <c r="BA308" s="2">
        <v>656902724.10000002</v>
      </c>
      <c r="BB308" s="2">
        <v>99.554565999999994</v>
      </c>
      <c r="BC308" s="2" t="s">
        <v>1670</v>
      </c>
      <c r="BD308" s="2">
        <v>95.522388000000007</v>
      </c>
      <c r="BE308" s="2">
        <v>1458282</v>
      </c>
      <c r="BF308" s="3" t="s">
        <v>2118</v>
      </c>
      <c r="BG308" s="2">
        <v>513396369</v>
      </c>
      <c r="BH308" s="2">
        <v>1345.386221</v>
      </c>
      <c r="BI308" s="2"/>
      <c r="BJ308" s="2">
        <v>57</v>
      </c>
      <c r="BK308" s="2">
        <v>12057</v>
      </c>
      <c r="BL308" s="2">
        <v>229</v>
      </c>
      <c r="BM308" s="2"/>
      <c r="BN308" s="2">
        <v>349</v>
      </c>
      <c r="BO308" s="2">
        <v>819573.1496</v>
      </c>
      <c r="BP308" s="2">
        <v>3560026505</v>
      </c>
      <c r="BQ308" s="2" t="str">
        <f>VLOOKUP(C308,Census_Bureau_Regions_and_Divis!$A$1:$E$52,4,FALSE)</f>
        <v>South</v>
      </c>
      <c r="BR308" s="2" t="str">
        <f>VLOOKUP(C308,Census_Bureau_Regions_and_Divis!$A$1:$E$52,5,FALSE)</f>
        <v>South Atlantic</v>
      </c>
      <c r="BS308" s="8"/>
    </row>
    <row r="309" spans="1:71" x14ac:dyDescent="0.35">
      <c r="A309" s="2">
        <v>114</v>
      </c>
      <c r="B309" s="2" t="s">
        <v>2287</v>
      </c>
      <c r="C309" s="2" t="s">
        <v>1156</v>
      </c>
      <c r="D309" s="2" t="s">
        <v>2463</v>
      </c>
      <c r="E309" s="2" t="s">
        <v>1345</v>
      </c>
      <c r="F309" s="2"/>
      <c r="G309" s="2"/>
      <c r="H309" s="2" t="s">
        <v>2464</v>
      </c>
      <c r="I309" s="2">
        <v>30.1373</v>
      </c>
      <c r="J309" s="2">
        <v>-93.676874999999995</v>
      </c>
      <c r="K309" s="2">
        <v>15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 t="s">
        <v>1344</v>
      </c>
      <c r="BA309" s="2">
        <v>159546984.30000001</v>
      </c>
      <c r="BB309" s="2">
        <v>96.913776999999996</v>
      </c>
      <c r="BC309" s="2" t="s">
        <v>1608</v>
      </c>
      <c r="BD309" s="2">
        <v>92.1875</v>
      </c>
      <c r="BE309" s="2">
        <v>216652</v>
      </c>
      <c r="BF309" s="2">
        <v>42279240426</v>
      </c>
      <c r="BG309" s="2">
        <v>29560204</v>
      </c>
      <c r="BH309" s="2">
        <v>1105.210274</v>
      </c>
      <c r="BI309" s="2"/>
      <c r="BJ309" s="2">
        <v>19</v>
      </c>
      <c r="BK309" s="2">
        <v>22019</v>
      </c>
      <c r="BL309" s="2">
        <v>560</v>
      </c>
      <c r="BM309" s="2"/>
      <c r="BN309" s="2">
        <v>1124</v>
      </c>
      <c r="BO309" s="2">
        <v>364229.99190000002</v>
      </c>
      <c r="BP309" s="2">
        <v>3808727566</v>
      </c>
      <c r="BQ309" s="2" t="str">
        <f>VLOOKUP(C309,Census_Bureau_Regions_and_Divis!$A$1:$E$52,4,FALSE)</f>
        <v>South</v>
      </c>
      <c r="BR309" s="2" t="str">
        <f>VLOOKUP(C309,Census_Bureau_Regions_and_Divis!$A$1:$E$52,5,FALSE)</f>
        <v>West South Central</v>
      </c>
      <c r="BS309" s="8"/>
    </row>
    <row r="310" spans="1:71" x14ac:dyDescent="0.35">
      <c r="A310" s="2">
        <v>131</v>
      </c>
      <c r="B310" s="2" t="s">
        <v>2287</v>
      </c>
      <c r="C310" s="2" t="s">
        <v>1250</v>
      </c>
      <c r="D310" s="2" t="s">
        <v>2465</v>
      </c>
      <c r="E310" s="2" t="s">
        <v>1252</v>
      </c>
      <c r="F310" s="2"/>
      <c r="G310" s="2"/>
      <c r="H310" s="2" t="s">
        <v>2466</v>
      </c>
      <c r="I310" s="2">
        <v>45.111786000000002</v>
      </c>
      <c r="J310" s="2">
        <v>-93.473911000000001</v>
      </c>
      <c r="K310" s="2">
        <v>15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 t="s">
        <v>1249</v>
      </c>
      <c r="BA310" s="2">
        <v>110591065.2</v>
      </c>
      <c r="BB310" s="2">
        <v>95.577473999999995</v>
      </c>
      <c r="BC310" s="2" t="s">
        <v>1608</v>
      </c>
      <c r="BD310" s="2">
        <v>100</v>
      </c>
      <c r="BE310" s="2">
        <v>1281172</v>
      </c>
      <c r="BF310" s="3" t="s">
        <v>2467</v>
      </c>
      <c r="BG310" s="2">
        <v>67168406</v>
      </c>
      <c r="BH310" s="2">
        <v>612.91452300000003</v>
      </c>
      <c r="BI310" s="2"/>
      <c r="BJ310" s="2">
        <v>53</v>
      </c>
      <c r="BK310" s="2">
        <v>27053</v>
      </c>
      <c r="BL310" s="2">
        <v>747</v>
      </c>
      <c r="BM310" s="2"/>
      <c r="BN310" s="2">
        <v>1342</v>
      </c>
      <c r="BO310" s="2">
        <v>269388.61459999997</v>
      </c>
      <c r="BP310" s="2">
        <v>3143708868</v>
      </c>
      <c r="BQ310" s="2" t="str">
        <f>VLOOKUP(C310,Census_Bureau_Regions_and_Divis!$A$1:$E$52,4,FALSE)</f>
        <v>Midwest</v>
      </c>
      <c r="BR310" s="2" t="str">
        <f>VLOOKUP(C310,Census_Bureau_Regions_and_Divis!$A$1:$E$52,5,FALSE)</f>
        <v>West North Central</v>
      </c>
      <c r="BS310" s="8"/>
    </row>
    <row r="311" spans="1:71" x14ac:dyDescent="0.35">
      <c r="A311" s="2">
        <v>48</v>
      </c>
      <c r="B311" s="2" t="s">
        <v>2287</v>
      </c>
      <c r="C311" s="2" t="s">
        <v>1174</v>
      </c>
      <c r="D311" s="2" t="s">
        <v>1207</v>
      </c>
      <c r="E311" s="2" t="s">
        <v>1207</v>
      </c>
      <c r="F311" s="2"/>
      <c r="G311" s="2"/>
      <c r="H311" s="2" t="s">
        <v>2468</v>
      </c>
      <c r="I311" s="2">
        <v>38.672410999999997</v>
      </c>
      <c r="J311" s="2">
        <v>-121.61187700000001</v>
      </c>
      <c r="K311" s="2">
        <v>14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 t="s">
        <v>1206</v>
      </c>
      <c r="BA311" s="2">
        <v>209037794.69999999</v>
      </c>
      <c r="BB311" s="2">
        <v>97.645561999999998</v>
      </c>
      <c r="BC311" s="2" t="s">
        <v>1608</v>
      </c>
      <c r="BD311" s="2">
        <v>65.517240999999999</v>
      </c>
      <c r="BE311" s="2">
        <v>1584652</v>
      </c>
      <c r="BF311" s="3" t="s">
        <v>2054</v>
      </c>
      <c r="BG311" s="2">
        <v>493708885</v>
      </c>
      <c r="BH311" s="2">
        <v>1004.400714</v>
      </c>
      <c r="BI311" s="2"/>
      <c r="BJ311" s="2">
        <v>67</v>
      </c>
      <c r="BK311" s="2">
        <v>6067</v>
      </c>
      <c r="BL311" s="2">
        <v>122</v>
      </c>
      <c r="BM311" s="2"/>
      <c r="BN311" s="2">
        <v>221</v>
      </c>
      <c r="BO311" s="2">
        <v>406562.62390000001</v>
      </c>
      <c r="BP311" s="2">
        <v>4205479634</v>
      </c>
      <c r="BQ311" s="2" t="str">
        <f>VLOOKUP(C311,Census_Bureau_Regions_and_Divis!$A$1:$E$52,4,FALSE)</f>
        <v>West</v>
      </c>
      <c r="BR311" s="2" t="str">
        <f>VLOOKUP(C311,Census_Bureau_Regions_and_Divis!$A$1:$E$52,5,FALSE)</f>
        <v>Pacific</v>
      </c>
      <c r="BS311" s="8"/>
    </row>
    <row r="312" spans="1:71" x14ac:dyDescent="0.35">
      <c r="A312" s="2">
        <v>77</v>
      </c>
      <c r="B312" s="2" t="s">
        <v>2287</v>
      </c>
      <c r="C312" s="2" t="s">
        <v>1150</v>
      </c>
      <c r="D312" s="2" t="s">
        <v>2469</v>
      </c>
      <c r="E312" s="2" t="s">
        <v>1234</v>
      </c>
      <c r="F312" s="2"/>
      <c r="G312" s="2"/>
      <c r="H312" s="2" t="s">
        <v>2470</v>
      </c>
      <c r="I312" s="2">
        <v>27.648700000000002</v>
      </c>
      <c r="J312" s="2">
        <v>-82.675700000000006</v>
      </c>
      <c r="K312" s="2">
        <v>14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 t="s">
        <v>1233</v>
      </c>
      <c r="BA312" s="2">
        <v>656902724.10000002</v>
      </c>
      <c r="BB312" s="2">
        <v>99.554565999999994</v>
      </c>
      <c r="BC312" s="2" t="s">
        <v>1670</v>
      </c>
      <c r="BD312" s="2">
        <v>95.522388000000007</v>
      </c>
      <c r="BE312" s="2">
        <v>1458282</v>
      </c>
      <c r="BF312" s="3" t="s">
        <v>2118</v>
      </c>
      <c r="BG312" s="2">
        <v>513396369</v>
      </c>
      <c r="BH312" s="2">
        <v>1345.386221</v>
      </c>
      <c r="BI312" s="2"/>
      <c r="BJ312" s="2">
        <v>57</v>
      </c>
      <c r="BK312" s="2">
        <v>12057</v>
      </c>
      <c r="BL312" s="2">
        <v>223</v>
      </c>
      <c r="BM312" s="2"/>
      <c r="BN312" s="2">
        <v>349</v>
      </c>
      <c r="BO312" s="2">
        <v>819573.1496</v>
      </c>
      <c r="BP312" s="2">
        <v>3560026505</v>
      </c>
      <c r="BQ312" s="2" t="str">
        <f>VLOOKUP(C312,Census_Bureau_Regions_and_Divis!$A$1:$E$52,4,FALSE)</f>
        <v>South</v>
      </c>
      <c r="BR312" s="2" t="str">
        <f>VLOOKUP(C312,Census_Bureau_Regions_and_Divis!$A$1:$E$52,5,FALSE)</f>
        <v>South Atlantic</v>
      </c>
      <c r="BS312" s="8"/>
    </row>
    <row r="313" spans="1:71" x14ac:dyDescent="0.35">
      <c r="A313" s="2">
        <v>105</v>
      </c>
      <c r="B313" s="2" t="s">
        <v>2287</v>
      </c>
      <c r="C313" s="2" t="s">
        <v>1309</v>
      </c>
      <c r="D313" s="2" t="s">
        <v>2278</v>
      </c>
      <c r="E313" s="2" t="s">
        <v>1311</v>
      </c>
      <c r="F313" s="2"/>
      <c r="G313" s="2"/>
      <c r="H313" s="2" t="s">
        <v>2471</v>
      </c>
      <c r="I313" s="2">
        <v>32.216999999999999</v>
      </c>
      <c r="J313" s="2">
        <v>-81.174999999999997</v>
      </c>
      <c r="K313" s="2">
        <v>14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 t="s">
        <v>1308</v>
      </c>
      <c r="BA313" s="2">
        <v>308433246.69999999</v>
      </c>
      <c r="BB313" s="2">
        <v>98.663696999999999</v>
      </c>
      <c r="BC313" s="2" t="s">
        <v>1608</v>
      </c>
      <c r="BD313" s="2">
        <v>100</v>
      </c>
      <c r="BE313" s="2">
        <v>293520</v>
      </c>
      <c r="BF313" s="2">
        <v>56341879834</v>
      </c>
      <c r="BG313" s="2">
        <v>14020809</v>
      </c>
      <c r="BH313" s="2">
        <v>636.33398</v>
      </c>
      <c r="BI313" s="2"/>
      <c r="BJ313" s="2">
        <v>51</v>
      </c>
      <c r="BK313" s="2">
        <v>13051</v>
      </c>
      <c r="BL313" s="2">
        <v>306</v>
      </c>
      <c r="BM313" s="2"/>
      <c r="BN313" s="2">
        <v>413</v>
      </c>
      <c r="BO313" s="2">
        <v>782117.55339999998</v>
      </c>
      <c r="BP313" s="2">
        <v>1654702511</v>
      </c>
      <c r="BQ313" s="2" t="str">
        <f>VLOOKUP(C313,Census_Bureau_Regions_and_Divis!$A$1:$E$52,4,FALSE)</f>
        <v>South</v>
      </c>
      <c r="BR313" s="2" t="str">
        <f>VLOOKUP(C313,Census_Bureau_Regions_and_Divis!$A$1:$E$52,5,FALSE)</f>
        <v>South Atlantic</v>
      </c>
      <c r="BS313" s="8"/>
    </row>
    <row r="314" spans="1:71" x14ac:dyDescent="0.35">
      <c r="A314" s="2">
        <v>138</v>
      </c>
      <c r="B314" s="2" t="s">
        <v>2287</v>
      </c>
      <c r="C314" s="2" t="s">
        <v>1266</v>
      </c>
      <c r="D314" s="2" t="s">
        <v>2472</v>
      </c>
      <c r="E314" s="2" t="s">
        <v>1285</v>
      </c>
      <c r="F314" s="2"/>
      <c r="G314" s="2"/>
      <c r="H314" s="2" t="s">
        <v>2473</v>
      </c>
      <c r="I314" s="2">
        <v>39.550260000000002</v>
      </c>
      <c r="J314" s="2">
        <v>-74.735063999999994</v>
      </c>
      <c r="K314" s="2">
        <v>14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 t="s">
        <v>1284</v>
      </c>
      <c r="BA314" s="2">
        <v>159605739.69999999</v>
      </c>
      <c r="BB314" s="2">
        <v>96.945593000000002</v>
      </c>
      <c r="BC314" s="2" t="s">
        <v>1608</v>
      </c>
      <c r="BD314" s="2">
        <v>90.476190000000003</v>
      </c>
      <c r="BE314" s="2">
        <v>274261</v>
      </c>
      <c r="BF314" s="2">
        <v>61387375735</v>
      </c>
      <c r="BG314" s="2">
        <v>138406740</v>
      </c>
      <c r="BH314" s="2">
        <v>678.61768500000005</v>
      </c>
      <c r="BI314" s="2"/>
      <c r="BJ314" s="2">
        <v>1</v>
      </c>
      <c r="BK314" s="2">
        <v>34001</v>
      </c>
      <c r="BL314" s="2">
        <v>1010</v>
      </c>
      <c r="BM314" s="2"/>
      <c r="BN314" s="2">
        <v>1776</v>
      </c>
      <c r="BO314" s="2">
        <v>985522.73529999994</v>
      </c>
      <c r="BP314" s="2">
        <v>2457039554</v>
      </c>
      <c r="BQ314" s="2" t="str">
        <f>VLOOKUP(C314,Census_Bureau_Regions_and_Divis!$A$1:$E$52,4,FALSE)</f>
        <v>Northeast</v>
      </c>
      <c r="BR314" s="2" t="str">
        <f>VLOOKUP(C314,Census_Bureau_Regions_and_Divis!$A$1:$E$52,5,FALSE)</f>
        <v>Middle Atlantic</v>
      </c>
      <c r="BS314" s="8"/>
    </row>
    <row r="315" spans="1:71" x14ac:dyDescent="0.35">
      <c r="A315" s="2">
        <v>166</v>
      </c>
      <c r="B315" s="2" t="s">
        <v>2287</v>
      </c>
      <c r="C315" s="2" t="s">
        <v>1186</v>
      </c>
      <c r="D315" s="2" t="s">
        <v>2314</v>
      </c>
      <c r="E315" s="2" t="s">
        <v>1360</v>
      </c>
      <c r="F315" s="2"/>
      <c r="G315" s="2"/>
      <c r="H315" s="2" t="s">
        <v>2474</v>
      </c>
      <c r="I315" s="2">
        <v>35.041733999999998</v>
      </c>
      <c r="J315" s="2">
        <v>-90.004102000000003</v>
      </c>
      <c r="K315" s="2">
        <v>14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 t="s">
        <v>1359</v>
      </c>
      <c r="BA315" s="2">
        <v>424458602.39999998</v>
      </c>
      <c r="BB315" s="2">
        <v>99.236397999999994</v>
      </c>
      <c r="BC315" s="2" t="s">
        <v>1608</v>
      </c>
      <c r="BD315" s="2">
        <v>100</v>
      </c>
      <c r="BE315" s="2">
        <v>929552</v>
      </c>
      <c r="BF315" s="3" t="s">
        <v>1734</v>
      </c>
      <c r="BG315" s="2">
        <v>31469960</v>
      </c>
      <c r="BH315" s="2">
        <v>788.24269600000002</v>
      </c>
      <c r="BI315" s="2"/>
      <c r="BJ315" s="2">
        <v>157</v>
      </c>
      <c r="BK315" s="2">
        <v>47157</v>
      </c>
      <c r="BL315" s="2">
        <v>1421</v>
      </c>
      <c r="BM315" s="2"/>
      <c r="BN315" s="2">
        <v>2508</v>
      </c>
      <c r="BO315" s="2">
        <v>288711.13299999997</v>
      </c>
      <c r="BP315" s="2">
        <v>3032609204</v>
      </c>
      <c r="BQ315" s="2" t="str">
        <f>VLOOKUP(C315,Census_Bureau_Regions_and_Divis!$A$1:$E$52,4,FALSE)</f>
        <v>South</v>
      </c>
      <c r="BR315" s="2" t="str">
        <f>VLOOKUP(C315,Census_Bureau_Regions_and_Divis!$A$1:$E$52,5,FALSE)</f>
        <v>East South Central</v>
      </c>
      <c r="BS315" s="8"/>
    </row>
    <row r="316" spans="1:71" x14ac:dyDescent="0.35">
      <c r="A316" s="2">
        <v>176</v>
      </c>
      <c r="B316" s="2" t="s">
        <v>2287</v>
      </c>
      <c r="C316" s="2" t="s">
        <v>1242</v>
      </c>
      <c r="D316" s="2" t="s">
        <v>2475</v>
      </c>
      <c r="E316" s="2" t="s">
        <v>1244</v>
      </c>
      <c r="F316" s="2"/>
      <c r="G316" s="2"/>
      <c r="H316" s="2" t="s">
        <v>2476</v>
      </c>
      <c r="I316" s="2">
        <v>47.901507000000002</v>
      </c>
      <c r="J316" s="2">
        <v>-122.214755</v>
      </c>
      <c r="K316" s="2">
        <v>14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 t="s">
        <v>1241</v>
      </c>
      <c r="BA316" s="2">
        <v>220110752.80000001</v>
      </c>
      <c r="BB316" s="2">
        <v>97.900094999999993</v>
      </c>
      <c r="BC316" s="2" t="s">
        <v>1608</v>
      </c>
      <c r="BD316" s="2">
        <v>94.871795000000006</v>
      </c>
      <c r="BE316" s="2">
        <v>827611</v>
      </c>
      <c r="BF316" s="3" t="s">
        <v>1913</v>
      </c>
      <c r="BG316" s="2">
        <v>180734966</v>
      </c>
      <c r="BH316" s="2">
        <v>2217.9186450000002</v>
      </c>
      <c r="BI316" s="2"/>
      <c r="BJ316" s="2">
        <v>61</v>
      </c>
      <c r="BK316" s="2">
        <v>53061</v>
      </c>
      <c r="BL316" s="2">
        <v>1693</v>
      </c>
      <c r="BM316" s="2"/>
      <c r="BN316" s="2">
        <v>2985</v>
      </c>
      <c r="BO316" s="2">
        <v>649810.89639999997</v>
      </c>
      <c r="BP316" s="2">
        <v>12196754242</v>
      </c>
      <c r="BQ316" s="2" t="str">
        <f>VLOOKUP(C316,Census_Bureau_Regions_and_Divis!$A$1:$E$52,4,FALSE)</f>
        <v>West</v>
      </c>
      <c r="BR316" s="2" t="str">
        <f>VLOOKUP(C316,Census_Bureau_Regions_and_Divis!$A$1:$E$52,5,FALSE)</f>
        <v>Pacific</v>
      </c>
      <c r="BS316" s="8"/>
    </row>
    <row r="317" spans="1:71" x14ac:dyDescent="0.35">
      <c r="A317" s="2">
        <v>156</v>
      </c>
      <c r="B317" s="2" t="s">
        <v>2287</v>
      </c>
      <c r="C317" s="2" t="s">
        <v>1223</v>
      </c>
      <c r="D317" s="2" t="s">
        <v>2314</v>
      </c>
      <c r="E317" s="2" t="s">
        <v>1226</v>
      </c>
      <c r="F317" s="2"/>
      <c r="G317" s="2"/>
      <c r="H317" s="2" t="s">
        <v>2477</v>
      </c>
      <c r="I317" s="2">
        <v>43.850056000000002</v>
      </c>
      <c r="J317" s="2">
        <v>-123.020601</v>
      </c>
      <c r="K317" s="2">
        <v>13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 t="s">
        <v>1225</v>
      </c>
      <c r="BA317" s="2">
        <v>152364933.40000001</v>
      </c>
      <c r="BB317" s="2">
        <v>96.786510000000007</v>
      </c>
      <c r="BC317" s="2" t="s">
        <v>1608</v>
      </c>
      <c r="BD317" s="2">
        <v>94.444444000000004</v>
      </c>
      <c r="BE317" s="2">
        <v>382865</v>
      </c>
      <c r="BF317" s="2">
        <v>81881558242</v>
      </c>
      <c r="BG317" s="2">
        <v>181687874</v>
      </c>
      <c r="BH317" s="2">
        <v>4770.1301890000004</v>
      </c>
      <c r="BI317" s="2"/>
      <c r="BJ317" s="2">
        <v>39</v>
      </c>
      <c r="BK317" s="2">
        <v>41039</v>
      </c>
      <c r="BL317" s="2">
        <v>1261</v>
      </c>
      <c r="BM317" s="2"/>
      <c r="BN317" s="2">
        <v>2229</v>
      </c>
      <c r="BO317" s="2">
        <v>967280.22169999999</v>
      </c>
      <c r="BP317" s="2">
        <v>23063031696</v>
      </c>
      <c r="BQ317" s="2" t="str">
        <f>VLOOKUP(C317,Census_Bureau_Regions_and_Divis!$A$1:$E$52,4,FALSE)</f>
        <v>West</v>
      </c>
      <c r="BR317" s="2" t="str">
        <f>VLOOKUP(C317,Census_Bureau_Regions_and_Divis!$A$1:$E$52,5,FALSE)</f>
        <v>Pacific</v>
      </c>
      <c r="BS317" s="8"/>
    </row>
    <row r="318" spans="1:71" x14ac:dyDescent="0.35">
      <c r="A318" s="2">
        <v>157</v>
      </c>
      <c r="B318" s="2" t="s">
        <v>2287</v>
      </c>
      <c r="C318" s="2" t="s">
        <v>1223</v>
      </c>
      <c r="D318" s="2" t="s">
        <v>2314</v>
      </c>
      <c r="E318" s="2" t="s">
        <v>1226</v>
      </c>
      <c r="F318" s="2"/>
      <c r="G318" s="2"/>
      <c r="H318" s="2" t="s">
        <v>2318</v>
      </c>
      <c r="I318" s="2">
        <v>43.852204999999998</v>
      </c>
      <c r="J318" s="2">
        <v>-123.021131</v>
      </c>
      <c r="K318" s="2">
        <v>13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 t="s">
        <v>1225</v>
      </c>
      <c r="BA318" s="2">
        <v>152364933.40000001</v>
      </c>
      <c r="BB318" s="2">
        <v>96.786510000000007</v>
      </c>
      <c r="BC318" s="2" t="s">
        <v>1608</v>
      </c>
      <c r="BD318" s="2">
        <v>94.444444000000004</v>
      </c>
      <c r="BE318" s="2">
        <v>382865</v>
      </c>
      <c r="BF318" s="2">
        <v>81881558242</v>
      </c>
      <c r="BG318" s="2">
        <v>181687874</v>
      </c>
      <c r="BH318" s="2">
        <v>4770.1301890000004</v>
      </c>
      <c r="BI318" s="2"/>
      <c r="BJ318" s="2">
        <v>39</v>
      </c>
      <c r="BK318" s="2">
        <v>41039</v>
      </c>
      <c r="BL318" s="2">
        <v>1262</v>
      </c>
      <c r="BM318" s="2"/>
      <c r="BN318" s="2">
        <v>2229</v>
      </c>
      <c r="BO318" s="2">
        <v>967280.22169999999</v>
      </c>
      <c r="BP318" s="2">
        <v>23063031696</v>
      </c>
      <c r="BQ318" s="2" t="str">
        <f>VLOOKUP(C318,Census_Bureau_Regions_and_Divis!$A$1:$E$52,4,FALSE)</f>
        <v>West</v>
      </c>
      <c r="BR318" s="2" t="str">
        <f>VLOOKUP(C318,Census_Bureau_Regions_and_Divis!$A$1:$E$52,5,FALSE)</f>
        <v>Pacific</v>
      </c>
      <c r="BS318" s="8"/>
    </row>
    <row r="319" spans="1:71" x14ac:dyDescent="0.35">
      <c r="A319" s="2">
        <v>173</v>
      </c>
      <c r="B319" s="2" t="s">
        <v>2287</v>
      </c>
      <c r="C319" s="2" t="s">
        <v>1242</v>
      </c>
      <c r="D319" s="2" t="s">
        <v>2314</v>
      </c>
      <c r="E319" s="2" t="s">
        <v>1418</v>
      </c>
      <c r="F319" s="2"/>
      <c r="G319" s="2"/>
      <c r="H319" s="2" t="s">
        <v>2478</v>
      </c>
      <c r="I319" s="2">
        <v>46.871099999999998</v>
      </c>
      <c r="J319" s="2">
        <v>-122.97036</v>
      </c>
      <c r="K319" s="2">
        <v>13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 t="s">
        <v>1417</v>
      </c>
      <c r="BA319" s="2">
        <v>128926569.09999999</v>
      </c>
      <c r="BB319" s="2">
        <v>96.213808</v>
      </c>
      <c r="BC319" s="2" t="s">
        <v>1608</v>
      </c>
      <c r="BD319" s="2">
        <v>92.307692000000003</v>
      </c>
      <c r="BE319" s="2">
        <v>294398</v>
      </c>
      <c r="BF319" s="2">
        <v>57442987747</v>
      </c>
      <c r="BG319" s="2">
        <v>201964968</v>
      </c>
      <c r="BH319" s="2">
        <v>781.90499499999999</v>
      </c>
      <c r="BI319" s="2"/>
      <c r="BJ319" s="2">
        <v>67</v>
      </c>
      <c r="BK319" s="2">
        <v>53067</v>
      </c>
      <c r="BL319" s="2">
        <v>1672</v>
      </c>
      <c r="BM319" s="2"/>
      <c r="BN319" s="2">
        <v>2988</v>
      </c>
      <c r="BO319" s="2">
        <v>587363.99659999995</v>
      </c>
      <c r="BP319" s="2">
        <v>4087225226</v>
      </c>
      <c r="BQ319" s="2" t="str">
        <f>VLOOKUP(C319,Census_Bureau_Regions_and_Divis!$A$1:$E$52,4,FALSE)</f>
        <v>West</v>
      </c>
      <c r="BR319" s="2" t="str">
        <f>VLOOKUP(C319,Census_Bureau_Regions_and_Divis!$A$1:$E$52,5,FALSE)</f>
        <v>Pacific</v>
      </c>
      <c r="BS319" s="8"/>
    </row>
    <row r="320" spans="1:71" x14ac:dyDescent="0.35">
      <c r="A320" s="2">
        <v>180</v>
      </c>
      <c r="B320" s="2" t="s">
        <v>2287</v>
      </c>
      <c r="C320" s="2" t="s">
        <v>1242</v>
      </c>
      <c r="D320" s="2" t="s">
        <v>2479</v>
      </c>
      <c r="E320" s="2" t="s">
        <v>1244</v>
      </c>
      <c r="F320" s="2"/>
      <c r="G320" s="2"/>
      <c r="H320" s="2" t="s">
        <v>2480</v>
      </c>
      <c r="I320" s="2">
        <v>48.257007999999999</v>
      </c>
      <c r="J320" s="2">
        <v>-122.256512</v>
      </c>
      <c r="K320" s="2">
        <v>13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 t="s">
        <v>1241</v>
      </c>
      <c r="BA320" s="2">
        <v>220110752.80000001</v>
      </c>
      <c r="BB320" s="2">
        <v>97.900094999999993</v>
      </c>
      <c r="BC320" s="2" t="s">
        <v>1608</v>
      </c>
      <c r="BD320" s="2">
        <v>94.871795000000006</v>
      </c>
      <c r="BE320" s="2">
        <v>827611</v>
      </c>
      <c r="BF320" s="3" t="s">
        <v>1913</v>
      </c>
      <c r="BG320" s="2">
        <v>180734966</v>
      </c>
      <c r="BH320" s="2">
        <v>2217.9186450000002</v>
      </c>
      <c r="BI320" s="2"/>
      <c r="BJ320" s="2">
        <v>61</v>
      </c>
      <c r="BK320" s="2">
        <v>53061</v>
      </c>
      <c r="BL320" s="2">
        <v>1698</v>
      </c>
      <c r="BM320" s="2"/>
      <c r="BN320" s="2">
        <v>2985</v>
      </c>
      <c r="BO320" s="2">
        <v>649810.89639999997</v>
      </c>
      <c r="BP320" s="2">
        <v>12196754242</v>
      </c>
      <c r="BQ320" s="2" t="str">
        <f>VLOOKUP(C320,Census_Bureau_Regions_and_Divis!$A$1:$E$52,4,FALSE)</f>
        <v>West</v>
      </c>
      <c r="BR320" s="2" t="str">
        <f>VLOOKUP(C320,Census_Bureau_Regions_and_Divis!$A$1:$E$52,5,FALSE)</f>
        <v>Pacific</v>
      </c>
      <c r="BS320" s="8"/>
    </row>
    <row r="321" spans="1:71" x14ac:dyDescent="0.35">
      <c r="A321" s="2">
        <v>3</v>
      </c>
      <c r="B321" s="2" t="s">
        <v>2287</v>
      </c>
      <c r="C321" s="2" t="s">
        <v>1190</v>
      </c>
      <c r="D321" s="2" t="s">
        <v>2481</v>
      </c>
      <c r="E321" s="2" t="s">
        <v>1192</v>
      </c>
      <c r="F321" s="2"/>
      <c r="G321" s="2"/>
      <c r="H321" s="2" t="s">
        <v>2482</v>
      </c>
      <c r="I321" s="2">
        <v>32.849899999999998</v>
      </c>
      <c r="J321" s="2">
        <v>-113.2651</v>
      </c>
      <c r="K321" s="2">
        <v>12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 t="s">
        <v>1189</v>
      </c>
      <c r="BA321" s="2">
        <v>181115759.30000001</v>
      </c>
      <c r="BB321" s="2">
        <v>97.327393999999998</v>
      </c>
      <c r="BC321" s="2" t="s">
        <v>1608</v>
      </c>
      <c r="BD321" s="2">
        <v>100</v>
      </c>
      <c r="BE321" s="2">
        <v>4418836</v>
      </c>
      <c r="BF321" s="3" t="s">
        <v>1693</v>
      </c>
      <c r="BG321" s="2">
        <v>1386839832</v>
      </c>
      <c r="BH321" s="2">
        <v>9319.1417529999999</v>
      </c>
      <c r="BI321" s="2"/>
      <c r="BJ321" s="2">
        <v>13</v>
      </c>
      <c r="BK321" s="2">
        <v>4013</v>
      </c>
      <c r="BL321" s="2">
        <v>57</v>
      </c>
      <c r="BM321" s="2"/>
      <c r="BN321" s="2">
        <v>105</v>
      </c>
      <c r="BO321" s="2">
        <v>979637.03390000004</v>
      </c>
      <c r="BP321" s="2">
        <v>34338308581</v>
      </c>
      <c r="BQ321" s="2" t="str">
        <f>VLOOKUP(C321,Census_Bureau_Regions_and_Divis!$A$1:$E$52,4,FALSE)</f>
        <v>West</v>
      </c>
      <c r="BR321" s="2" t="str">
        <f>VLOOKUP(C321,Census_Bureau_Regions_and_Divis!$A$1:$E$52,5,FALSE)</f>
        <v>Mountain</v>
      </c>
      <c r="BS321" s="8"/>
    </row>
    <row r="322" spans="1:71" x14ac:dyDescent="0.35">
      <c r="A322" s="2">
        <v>4</v>
      </c>
      <c r="B322" s="2" t="s">
        <v>2287</v>
      </c>
      <c r="C322" s="2" t="s">
        <v>1190</v>
      </c>
      <c r="D322" s="2" t="s">
        <v>2481</v>
      </c>
      <c r="E322" s="2" t="s">
        <v>1192</v>
      </c>
      <c r="F322" s="2"/>
      <c r="G322" s="2"/>
      <c r="H322" s="2" t="s">
        <v>2483</v>
      </c>
      <c r="I322" s="2">
        <v>32.854700000000001</v>
      </c>
      <c r="J322" s="2">
        <v>-113.2526</v>
      </c>
      <c r="K322" s="2">
        <v>12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 t="s">
        <v>1189</v>
      </c>
      <c r="BA322" s="2">
        <v>181115759.30000001</v>
      </c>
      <c r="BB322" s="2">
        <v>97.327393999999998</v>
      </c>
      <c r="BC322" s="2" t="s">
        <v>1608</v>
      </c>
      <c r="BD322" s="2">
        <v>100</v>
      </c>
      <c r="BE322" s="2">
        <v>4418836</v>
      </c>
      <c r="BF322" s="3" t="s">
        <v>1693</v>
      </c>
      <c r="BG322" s="2">
        <v>1386839832</v>
      </c>
      <c r="BH322" s="2">
        <v>9319.1417529999999</v>
      </c>
      <c r="BI322" s="2"/>
      <c r="BJ322" s="2">
        <v>13</v>
      </c>
      <c r="BK322" s="2">
        <v>4013</v>
      </c>
      <c r="BL322" s="2">
        <v>58</v>
      </c>
      <c r="BM322" s="2"/>
      <c r="BN322" s="2">
        <v>105</v>
      </c>
      <c r="BO322" s="2">
        <v>979637.03390000004</v>
      </c>
      <c r="BP322" s="2">
        <v>34338308581</v>
      </c>
      <c r="BQ322" s="2" t="str">
        <f>VLOOKUP(C322,Census_Bureau_Regions_and_Divis!$A$1:$E$52,4,FALSE)</f>
        <v>West</v>
      </c>
      <c r="BR322" s="2" t="str">
        <f>VLOOKUP(C322,Census_Bureau_Regions_and_Divis!$A$1:$E$52,5,FALSE)</f>
        <v>Mountain</v>
      </c>
      <c r="BS322" s="8"/>
    </row>
    <row r="323" spans="1:71" x14ac:dyDescent="0.35">
      <c r="A323" s="2">
        <v>18</v>
      </c>
      <c r="B323" s="2" t="s">
        <v>2287</v>
      </c>
      <c r="C323" s="2" t="s">
        <v>1174</v>
      </c>
      <c r="D323" s="2" t="s">
        <v>2484</v>
      </c>
      <c r="E323" s="2" t="s">
        <v>1221</v>
      </c>
      <c r="F323" s="2"/>
      <c r="G323" s="2"/>
      <c r="H323" s="2" t="s">
        <v>2427</v>
      </c>
      <c r="I323" s="2">
        <v>33.923233000000003</v>
      </c>
      <c r="J323" s="2">
        <v>-116.66418299999999</v>
      </c>
      <c r="K323" s="2">
        <v>12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 t="s">
        <v>1220</v>
      </c>
      <c r="BA323" s="2">
        <v>1590497610</v>
      </c>
      <c r="BB323" s="2">
        <v>99.936367000000004</v>
      </c>
      <c r="BC323" s="2" t="s">
        <v>1670</v>
      </c>
      <c r="BD323" s="2">
        <v>98.275862000000004</v>
      </c>
      <c r="BE323" s="2">
        <v>2416838</v>
      </c>
      <c r="BF323" s="3" t="s">
        <v>1684</v>
      </c>
      <c r="BG323" s="2">
        <v>1068987536</v>
      </c>
      <c r="BH323" s="2">
        <v>7376.8054000000002</v>
      </c>
      <c r="BI323" s="2"/>
      <c r="BJ323" s="2">
        <v>65</v>
      </c>
      <c r="BK323" s="2">
        <v>6065</v>
      </c>
      <c r="BL323" s="2">
        <v>85</v>
      </c>
      <c r="BM323" s="2"/>
      <c r="BN323" s="2">
        <v>220</v>
      </c>
      <c r="BO323" s="2">
        <v>911303.1801</v>
      </c>
      <c r="BP323" s="2">
        <v>27426768238</v>
      </c>
      <c r="BQ323" s="2" t="str">
        <f>VLOOKUP(C323,Census_Bureau_Regions_and_Divis!$A$1:$E$52,4,FALSE)</f>
        <v>West</v>
      </c>
      <c r="BR323" s="2" t="str">
        <f>VLOOKUP(C323,Census_Bureau_Regions_and_Divis!$A$1:$E$52,5,FALSE)</f>
        <v>Pacific</v>
      </c>
      <c r="BS323" s="8"/>
    </row>
    <row r="324" spans="1:71" x14ac:dyDescent="0.35">
      <c r="A324" s="2">
        <v>49</v>
      </c>
      <c r="B324" s="2" t="s">
        <v>2287</v>
      </c>
      <c r="C324" s="2" t="s">
        <v>1174</v>
      </c>
      <c r="D324" s="2" t="s">
        <v>2246</v>
      </c>
      <c r="E324" s="2" t="s">
        <v>1371</v>
      </c>
      <c r="F324" s="2"/>
      <c r="G324" s="2"/>
      <c r="H324" s="2" t="s">
        <v>2485</v>
      </c>
      <c r="I324" s="2">
        <v>38.887439999999998</v>
      </c>
      <c r="J324" s="2">
        <v>-121.97649</v>
      </c>
      <c r="K324" s="2">
        <v>12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 t="s">
        <v>1370</v>
      </c>
      <c r="BA324" s="2">
        <v>185952052.69999999</v>
      </c>
      <c r="BB324" s="2">
        <v>97.359211000000002</v>
      </c>
      <c r="BC324" s="2" t="s">
        <v>1608</v>
      </c>
      <c r="BD324" s="2">
        <v>62.068966000000003</v>
      </c>
      <c r="BE324" s="2">
        <v>216393</v>
      </c>
      <c r="BF324" s="2">
        <v>42474300118</v>
      </c>
      <c r="BG324" s="2">
        <v>655518695</v>
      </c>
      <c r="BH324" s="2">
        <v>1033.899013</v>
      </c>
      <c r="BI324" s="2"/>
      <c r="BJ324" s="2">
        <v>113</v>
      </c>
      <c r="BK324" s="2">
        <v>6113</v>
      </c>
      <c r="BL324" s="2">
        <v>123</v>
      </c>
      <c r="BM324" s="2"/>
      <c r="BN324" s="2">
        <v>244</v>
      </c>
      <c r="BO324" s="2">
        <v>417349.73859999998</v>
      </c>
      <c r="BP324" s="2">
        <v>4357432126</v>
      </c>
      <c r="BQ324" s="2" t="str">
        <f>VLOOKUP(C324,Census_Bureau_Regions_and_Divis!$A$1:$E$52,4,FALSE)</f>
        <v>West</v>
      </c>
      <c r="BR324" s="2" t="str">
        <f>VLOOKUP(C324,Census_Bureau_Regions_and_Divis!$A$1:$E$52,5,FALSE)</f>
        <v>Pacific</v>
      </c>
      <c r="BS324" s="8"/>
    </row>
    <row r="325" spans="1:71" x14ac:dyDescent="0.35">
      <c r="A325" s="2">
        <v>50</v>
      </c>
      <c r="B325" s="2" t="s">
        <v>2287</v>
      </c>
      <c r="C325" s="2" t="s">
        <v>1174</v>
      </c>
      <c r="D325" s="2" t="s">
        <v>2246</v>
      </c>
      <c r="E325" s="2" t="s">
        <v>1371</v>
      </c>
      <c r="F325" s="2"/>
      <c r="G325" s="2"/>
      <c r="H325" s="2" t="s">
        <v>2486</v>
      </c>
      <c r="I325" s="2">
        <v>38.887439999999998</v>
      </c>
      <c r="J325" s="2">
        <v>-121.97649</v>
      </c>
      <c r="K325" s="2">
        <v>12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 t="s">
        <v>1370</v>
      </c>
      <c r="BA325" s="2">
        <v>185952052.69999999</v>
      </c>
      <c r="BB325" s="2">
        <v>97.359211000000002</v>
      </c>
      <c r="BC325" s="2" t="s">
        <v>1608</v>
      </c>
      <c r="BD325" s="2">
        <v>62.068966000000003</v>
      </c>
      <c r="BE325" s="2">
        <v>216393</v>
      </c>
      <c r="BF325" s="2">
        <v>42474300118</v>
      </c>
      <c r="BG325" s="2">
        <v>655518695</v>
      </c>
      <c r="BH325" s="2">
        <v>1033.899013</v>
      </c>
      <c r="BI325" s="2"/>
      <c r="BJ325" s="2">
        <v>113</v>
      </c>
      <c r="BK325" s="2">
        <v>6113</v>
      </c>
      <c r="BL325" s="2">
        <v>124</v>
      </c>
      <c r="BM325" s="2"/>
      <c r="BN325" s="2">
        <v>244</v>
      </c>
      <c r="BO325" s="2">
        <v>417349.73859999998</v>
      </c>
      <c r="BP325" s="2">
        <v>4357432126</v>
      </c>
      <c r="BQ325" s="2" t="str">
        <f>VLOOKUP(C325,Census_Bureau_Regions_and_Divis!$A$1:$E$52,4,FALSE)</f>
        <v>West</v>
      </c>
      <c r="BR325" s="2" t="str">
        <f>VLOOKUP(C325,Census_Bureau_Regions_and_Divis!$A$1:$E$52,5,FALSE)</f>
        <v>Pacific</v>
      </c>
      <c r="BS325" s="8"/>
    </row>
    <row r="326" spans="1:71" x14ac:dyDescent="0.35">
      <c r="A326" s="2">
        <v>108</v>
      </c>
      <c r="B326" s="2" t="s">
        <v>2287</v>
      </c>
      <c r="C326" s="2" t="s">
        <v>1270</v>
      </c>
      <c r="D326" s="2" t="s">
        <v>2455</v>
      </c>
      <c r="E326" s="2" t="s">
        <v>1272</v>
      </c>
      <c r="F326" s="2"/>
      <c r="G326" s="2"/>
      <c r="H326" s="2" t="s">
        <v>2487</v>
      </c>
      <c r="I326" s="2">
        <v>42.014842000000002</v>
      </c>
      <c r="J326" s="2">
        <v>-87.926338000000001</v>
      </c>
      <c r="K326" s="2">
        <v>12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 t="s">
        <v>1269</v>
      </c>
      <c r="BA326" s="2">
        <v>715494813.70000005</v>
      </c>
      <c r="BB326" s="2">
        <v>99.618199000000004</v>
      </c>
      <c r="BC326" s="2" t="s">
        <v>1670</v>
      </c>
      <c r="BD326" s="2">
        <v>100</v>
      </c>
      <c r="BE326" s="2">
        <v>5272775</v>
      </c>
      <c r="BF326" s="3" t="s">
        <v>1676</v>
      </c>
      <c r="BG326" s="2">
        <v>22584899</v>
      </c>
      <c r="BH326" s="2">
        <v>1651.135984</v>
      </c>
      <c r="BI326" s="2"/>
      <c r="BJ326" s="2">
        <v>31</v>
      </c>
      <c r="BK326" s="2">
        <v>17031</v>
      </c>
      <c r="BL326" s="2">
        <v>437</v>
      </c>
      <c r="BM326" s="2"/>
      <c r="BN326" s="2">
        <v>612</v>
      </c>
      <c r="BO326" s="2">
        <v>407296.46470000001</v>
      </c>
      <c r="BP326" s="2">
        <v>4471591523</v>
      </c>
      <c r="BQ326" s="2" t="str">
        <f>VLOOKUP(C326,Census_Bureau_Regions_and_Divis!$A$1:$E$52,4,FALSE)</f>
        <v>Midwest</v>
      </c>
      <c r="BR326" s="2" t="str">
        <f>VLOOKUP(C326,Census_Bureau_Regions_and_Divis!$A$1:$E$52,5,FALSE)</f>
        <v>East North Central</v>
      </c>
      <c r="BS326" s="8"/>
    </row>
    <row r="327" spans="1:71" x14ac:dyDescent="0.35">
      <c r="A327" s="2">
        <v>109</v>
      </c>
      <c r="B327" s="2" t="s">
        <v>2287</v>
      </c>
      <c r="C327" s="2" t="s">
        <v>1270</v>
      </c>
      <c r="D327" s="2" t="s">
        <v>2455</v>
      </c>
      <c r="E327" s="2" t="s">
        <v>1272</v>
      </c>
      <c r="F327" s="2"/>
      <c r="G327" s="2"/>
      <c r="H327" s="2" t="s">
        <v>2488</v>
      </c>
      <c r="I327" s="2">
        <v>42.014842000000002</v>
      </c>
      <c r="J327" s="2">
        <v>-87.926338000000001</v>
      </c>
      <c r="K327" s="2">
        <v>12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 t="s">
        <v>1269</v>
      </c>
      <c r="BA327" s="2">
        <v>715494813.70000005</v>
      </c>
      <c r="BB327" s="2">
        <v>99.618199000000004</v>
      </c>
      <c r="BC327" s="2" t="s">
        <v>1670</v>
      </c>
      <c r="BD327" s="2">
        <v>100</v>
      </c>
      <c r="BE327" s="2">
        <v>5272775</v>
      </c>
      <c r="BF327" s="3" t="s">
        <v>1676</v>
      </c>
      <c r="BG327" s="2">
        <v>22584899</v>
      </c>
      <c r="BH327" s="2">
        <v>1651.135984</v>
      </c>
      <c r="BI327" s="2"/>
      <c r="BJ327" s="2">
        <v>31</v>
      </c>
      <c r="BK327" s="2">
        <v>17031</v>
      </c>
      <c r="BL327" s="2">
        <v>438</v>
      </c>
      <c r="BM327" s="2"/>
      <c r="BN327" s="2">
        <v>612</v>
      </c>
      <c r="BO327" s="2">
        <v>407296.46470000001</v>
      </c>
      <c r="BP327" s="2">
        <v>4471591523</v>
      </c>
      <c r="BQ327" s="2" t="str">
        <f>VLOOKUP(C327,Census_Bureau_Regions_and_Divis!$A$1:$E$52,4,FALSE)</f>
        <v>Midwest</v>
      </c>
      <c r="BR327" s="2" t="str">
        <f>VLOOKUP(C327,Census_Bureau_Regions_and_Divis!$A$1:$E$52,5,FALSE)</f>
        <v>East North Central</v>
      </c>
      <c r="BS327" s="8"/>
    </row>
    <row r="328" spans="1:71" x14ac:dyDescent="0.35">
      <c r="A328" s="2">
        <v>110</v>
      </c>
      <c r="B328" s="2" t="s">
        <v>2287</v>
      </c>
      <c r="C328" s="2" t="s">
        <v>1270</v>
      </c>
      <c r="D328" s="2" t="s">
        <v>2455</v>
      </c>
      <c r="E328" s="2" t="s">
        <v>1272</v>
      </c>
      <c r="F328" s="2"/>
      <c r="G328" s="2"/>
      <c r="H328" s="2" t="s">
        <v>2457</v>
      </c>
      <c r="I328" s="2">
        <v>41.783509000000002</v>
      </c>
      <c r="J328" s="2">
        <v>-87.907905</v>
      </c>
      <c r="K328" s="2">
        <v>12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 t="s">
        <v>1269</v>
      </c>
      <c r="BA328" s="2">
        <v>715494813.70000005</v>
      </c>
      <c r="BB328" s="2">
        <v>99.618199000000004</v>
      </c>
      <c r="BC328" s="2" t="s">
        <v>1670</v>
      </c>
      <c r="BD328" s="2">
        <v>100</v>
      </c>
      <c r="BE328" s="2">
        <v>5272775</v>
      </c>
      <c r="BF328" s="3" t="s">
        <v>1676</v>
      </c>
      <c r="BG328" s="2">
        <v>22584899</v>
      </c>
      <c r="BH328" s="2">
        <v>1651.135984</v>
      </c>
      <c r="BI328" s="2"/>
      <c r="BJ328" s="2">
        <v>31</v>
      </c>
      <c r="BK328" s="2">
        <v>17031</v>
      </c>
      <c r="BL328" s="2">
        <v>439</v>
      </c>
      <c r="BM328" s="2"/>
      <c r="BN328" s="2">
        <v>612</v>
      </c>
      <c r="BO328" s="2">
        <v>407296.46470000001</v>
      </c>
      <c r="BP328" s="2">
        <v>4471591523</v>
      </c>
      <c r="BQ328" s="2" t="str">
        <f>VLOOKUP(C328,Census_Bureau_Regions_and_Divis!$A$1:$E$52,4,FALSE)</f>
        <v>Midwest</v>
      </c>
      <c r="BR328" s="2" t="str">
        <f>VLOOKUP(C328,Census_Bureau_Regions_and_Divis!$A$1:$E$52,5,FALSE)</f>
        <v>East North Central</v>
      </c>
      <c r="BS328" s="8"/>
    </row>
    <row r="329" spans="1:71" x14ac:dyDescent="0.35">
      <c r="A329" s="2">
        <v>111</v>
      </c>
      <c r="B329" s="2" t="s">
        <v>2287</v>
      </c>
      <c r="C329" s="2" t="s">
        <v>1270</v>
      </c>
      <c r="D329" s="2" t="s">
        <v>2455</v>
      </c>
      <c r="E329" s="2" t="s">
        <v>1272</v>
      </c>
      <c r="F329" s="2"/>
      <c r="G329" s="2"/>
      <c r="H329" s="2" t="s">
        <v>2456</v>
      </c>
      <c r="I329" s="2">
        <v>41.783509000000002</v>
      </c>
      <c r="J329" s="2">
        <v>-87.907905</v>
      </c>
      <c r="K329" s="2">
        <v>12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 t="s">
        <v>1269</v>
      </c>
      <c r="BA329" s="2">
        <v>715494813.70000005</v>
      </c>
      <c r="BB329" s="2">
        <v>99.618199000000004</v>
      </c>
      <c r="BC329" s="2" t="s">
        <v>1670</v>
      </c>
      <c r="BD329" s="2">
        <v>100</v>
      </c>
      <c r="BE329" s="2">
        <v>5272775</v>
      </c>
      <c r="BF329" s="3" t="s">
        <v>1676</v>
      </c>
      <c r="BG329" s="2">
        <v>22584899</v>
      </c>
      <c r="BH329" s="2">
        <v>1651.135984</v>
      </c>
      <c r="BI329" s="2"/>
      <c r="BJ329" s="2">
        <v>31</v>
      </c>
      <c r="BK329" s="2">
        <v>17031</v>
      </c>
      <c r="BL329" s="2">
        <v>440</v>
      </c>
      <c r="BM329" s="2"/>
      <c r="BN329" s="2">
        <v>612</v>
      </c>
      <c r="BO329" s="2">
        <v>407296.46470000001</v>
      </c>
      <c r="BP329" s="2">
        <v>4471591523</v>
      </c>
      <c r="BQ329" s="2" t="str">
        <f>VLOOKUP(C329,Census_Bureau_Regions_and_Divis!$A$1:$E$52,4,FALSE)</f>
        <v>Midwest</v>
      </c>
      <c r="BR329" s="2" t="str">
        <f>VLOOKUP(C329,Census_Bureau_Regions_and_Divis!$A$1:$E$52,5,FALSE)</f>
        <v>East North Central</v>
      </c>
      <c r="BS329" s="8"/>
    </row>
    <row r="330" spans="1:71" x14ac:dyDescent="0.35">
      <c r="A330" s="2">
        <v>112</v>
      </c>
      <c r="B330" s="2" t="s">
        <v>2287</v>
      </c>
      <c r="C330" s="2" t="s">
        <v>1270</v>
      </c>
      <c r="D330" s="2" t="s">
        <v>2455</v>
      </c>
      <c r="E330" s="2" t="s">
        <v>1272</v>
      </c>
      <c r="F330" s="2"/>
      <c r="G330" s="2"/>
      <c r="H330" s="2" t="s">
        <v>2456</v>
      </c>
      <c r="I330" s="2">
        <v>41.950477999999997</v>
      </c>
      <c r="J330" s="2">
        <v>-87.882870999999994</v>
      </c>
      <c r="K330" s="2">
        <v>12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 t="s">
        <v>1269</v>
      </c>
      <c r="BA330" s="2">
        <v>715494813.70000005</v>
      </c>
      <c r="BB330" s="2">
        <v>99.618199000000004</v>
      </c>
      <c r="BC330" s="2" t="s">
        <v>1670</v>
      </c>
      <c r="BD330" s="2">
        <v>100</v>
      </c>
      <c r="BE330" s="2">
        <v>5272775</v>
      </c>
      <c r="BF330" s="3" t="s">
        <v>1676</v>
      </c>
      <c r="BG330" s="2">
        <v>22584899</v>
      </c>
      <c r="BH330" s="2">
        <v>1651.135984</v>
      </c>
      <c r="BI330" s="2"/>
      <c r="BJ330" s="2">
        <v>31</v>
      </c>
      <c r="BK330" s="2">
        <v>17031</v>
      </c>
      <c r="BL330" s="2">
        <v>443</v>
      </c>
      <c r="BM330" s="2"/>
      <c r="BN330" s="2">
        <v>612</v>
      </c>
      <c r="BO330" s="2">
        <v>407296.46470000001</v>
      </c>
      <c r="BP330" s="2">
        <v>4471591523</v>
      </c>
      <c r="BQ330" s="2" t="str">
        <f>VLOOKUP(C330,Census_Bureau_Regions_and_Divis!$A$1:$E$52,4,FALSE)</f>
        <v>Midwest</v>
      </c>
      <c r="BR330" s="2" t="str">
        <f>VLOOKUP(C330,Census_Bureau_Regions_and_Divis!$A$1:$E$52,5,FALSE)</f>
        <v>East North Central</v>
      </c>
      <c r="BS330" s="8"/>
    </row>
    <row r="331" spans="1:71" x14ac:dyDescent="0.35">
      <c r="A331" s="2">
        <v>113</v>
      </c>
      <c r="B331" s="2" t="s">
        <v>2287</v>
      </c>
      <c r="C331" s="2" t="s">
        <v>1270</v>
      </c>
      <c r="D331" s="2" t="s">
        <v>2455</v>
      </c>
      <c r="E331" s="2" t="s">
        <v>1272</v>
      </c>
      <c r="F331" s="2"/>
      <c r="G331" s="2"/>
      <c r="H331" s="2" t="s">
        <v>2457</v>
      </c>
      <c r="I331" s="2">
        <v>41.950477999999997</v>
      </c>
      <c r="J331" s="2">
        <v>-87.882870999999994</v>
      </c>
      <c r="K331" s="2">
        <v>12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 t="s">
        <v>1269</v>
      </c>
      <c r="BA331" s="2">
        <v>715494813.70000005</v>
      </c>
      <c r="BB331" s="2">
        <v>99.618199000000004</v>
      </c>
      <c r="BC331" s="2" t="s">
        <v>1670</v>
      </c>
      <c r="BD331" s="2">
        <v>100</v>
      </c>
      <c r="BE331" s="2">
        <v>5272775</v>
      </c>
      <c r="BF331" s="3" t="s">
        <v>1676</v>
      </c>
      <c r="BG331" s="2">
        <v>22584899</v>
      </c>
      <c r="BH331" s="2">
        <v>1651.135984</v>
      </c>
      <c r="BI331" s="2"/>
      <c r="BJ331" s="2">
        <v>31</v>
      </c>
      <c r="BK331" s="2">
        <v>17031</v>
      </c>
      <c r="BL331" s="2">
        <v>444</v>
      </c>
      <c r="BM331" s="2"/>
      <c r="BN331" s="2">
        <v>612</v>
      </c>
      <c r="BO331" s="2">
        <v>407296.46470000001</v>
      </c>
      <c r="BP331" s="2">
        <v>4471591523</v>
      </c>
      <c r="BQ331" s="2" t="str">
        <f>VLOOKUP(C331,Census_Bureau_Regions_and_Divis!$A$1:$E$52,4,FALSE)</f>
        <v>Midwest</v>
      </c>
      <c r="BR331" s="2" t="str">
        <f>VLOOKUP(C331,Census_Bureau_Regions_and_Divis!$A$1:$E$52,5,FALSE)</f>
        <v>East North Central</v>
      </c>
      <c r="BS331" s="8"/>
    </row>
    <row r="332" spans="1:71" x14ac:dyDescent="0.35">
      <c r="A332" s="2">
        <v>123</v>
      </c>
      <c r="B332" s="2" t="s">
        <v>2287</v>
      </c>
      <c r="C332" s="2" t="s">
        <v>1262</v>
      </c>
      <c r="D332" s="2" t="s">
        <v>2489</v>
      </c>
      <c r="E332" s="2" t="s">
        <v>1264</v>
      </c>
      <c r="F332" s="2"/>
      <c r="G332" s="2"/>
      <c r="H332" s="2" t="s">
        <v>2490</v>
      </c>
      <c r="I332" s="2">
        <v>42.312660000000001</v>
      </c>
      <c r="J332" s="2">
        <v>-71.428421999999998</v>
      </c>
      <c r="K332" s="2">
        <v>12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 t="s">
        <v>1261</v>
      </c>
      <c r="BA332" s="2">
        <v>126426889.7</v>
      </c>
      <c r="BB332" s="2">
        <v>96.118358000000001</v>
      </c>
      <c r="BC332" s="2" t="s">
        <v>1608</v>
      </c>
      <c r="BD332" s="2">
        <v>100</v>
      </c>
      <c r="BE332" s="2">
        <v>1629857</v>
      </c>
      <c r="BF332" s="3" t="s">
        <v>2354</v>
      </c>
      <c r="BG332" s="2">
        <v>72660115</v>
      </c>
      <c r="BH332" s="2">
        <v>855.49196099999995</v>
      </c>
      <c r="BI332" s="2"/>
      <c r="BJ332" s="2">
        <v>17</v>
      </c>
      <c r="BK332" s="2">
        <v>25017</v>
      </c>
      <c r="BL332" s="2">
        <v>604</v>
      </c>
      <c r="BM332" s="2"/>
      <c r="BN332" s="2">
        <v>1227</v>
      </c>
      <c r="BO332" s="2">
        <v>478214.0577</v>
      </c>
      <c r="BP332" s="2">
        <v>4033661045</v>
      </c>
      <c r="BQ332" s="2" t="str">
        <f>VLOOKUP(C332,Census_Bureau_Regions_and_Divis!$A$1:$E$52,4,FALSE)</f>
        <v>Northeast</v>
      </c>
      <c r="BR332" s="2" t="str">
        <f>VLOOKUP(C332,Census_Bureau_Regions_and_Divis!$A$1:$E$52,5,FALSE)</f>
        <v>New England</v>
      </c>
      <c r="BS332" s="8"/>
    </row>
    <row r="333" spans="1:71" x14ac:dyDescent="0.35">
      <c r="A333" s="2">
        <v>124</v>
      </c>
      <c r="B333" s="2" t="s">
        <v>2287</v>
      </c>
      <c r="C333" s="2" t="s">
        <v>1262</v>
      </c>
      <c r="D333" s="2" t="s">
        <v>2491</v>
      </c>
      <c r="E333" s="2" t="s">
        <v>1264</v>
      </c>
      <c r="F333" s="2"/>
      <c r="G333" s="2"/>
      <c r="H333" s="2" t="s">
        <v>2492</v>
      </c>
      <c r="I333" s="2">
        <v>42.596018000000001</v>
      </c>
      <c r="J333" s="2">
        <v>-71.368240999999998</v>
      </c>
      <c r="K333" s="2">
        <v>12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 t="s">
        <v>1261</v>
      </c>
      <c r="BA333" s="2">
        <v>126426889.7</v>
      </c>
      <c r="BB333" s="2">
        <v>96.118358000000001</v>
      </c>
      <c r="BC333" s="2" t="s">
        <v>1608</v>
      </c>
      <c r="BD333" s="2">
        <v>100</v>
      </c>
      <c r="BE333" s="2">
        <v>1629857</v>
      </c>
      <c r="BF333" s="3" t="s">
        <v>2354</v>
      </c>
      <c r="BG333" s="2">
        <v>72660115</v>
      </c>
      <c r="BH333" s="2">
        <v>855.49196099999995</v>
      </c>
      <c r="BI333" s="2"/>
      <c r="BJ333" s="2">
        <v>17</v>
      </c>
      <c r="BK333" s="2">
        <v>25017</v>
      </c>
      <c r="BL333" s="2">
        <v>606</v>
      </c>
      <c r="BM333" s="2"/>
      <c r="BN333" s="2">
        <v>1227</v>
      </c>
      <c r="BO333" s="2">
        <v>478214.0577</v>
      </c>
      <c r="BP333" s="2">
        <v>4033661045</v>
      </c>
      <c r="BQ333" s="2" t="str">
        <f>VLOOKUP(C333,Census_Bureau_Regions_and_Divis!$A$1:$E$52,4,FALSE)</f>
        <v>Northeast</v>
      </c>
      <c r="BR333" s="2" t="str">
        <f>VLOOKUP(C333,Census_Bureau_Regions_and_Divis!$A$1:$E$52,5,FALSE)</f>
        <v>New England</v>
      </c>
      <c r="BS333" s="8"/>
    </row>
    <row r="334" spans="1:71" x14ac:dyDescent="0.35">
      <c r="A334" s="2">
        <v>125</v>
      </c>
      <c r="B334" s="2" t="s">
        <v>2287</v>
      </c>
      <c r="C334" s="2" t="s">
        <v>1262</v>
      </c>
      <c r="D334" s="2" t="s">
        <v>2491</v>
      </c>
      <c r="E334" s="2" t="s">
        <v>1264</v>
      </c>
      <c r="F334" s="2"/>
      <c r="G334" s="2"/>
      <c r="H334" s="2" t="s">
        <v>2492</v>
      </c>
      <c r="I334" s="2">
        <v>42.596834000000001</v>
      </c>
      <c r="J334" s="2">
        <v>-71.369096999999996</v>
      </c>
      <c r="K334" s="2">
        <v>12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 t="s">
        <v>1261</v>
      </c>
      <c r="BA334" s="2">
        <v>126426889.7</v>
      </c>
      <c r="BB334" s="2">
        <v>96.118358000000001</v>
      </c>
      <c r="BC334" s="2" t="s">
        <v>1608</v>
      </c>
      <c r="BD334" s="2">
        <v>100</v>
      </c>
      <c r="BE334" s="2">
        <v>1629857</v>
      </c>
      <c r="BF334" s="3" t="s">
        <v>2354</v>
      </c>
      <c r="BG334" s="2">
        <v>72660115</v>
      </c>
      <c r="BH334" s="2">
        <v>855.49196099999995</v>
      </c>
      <c r="BI334" s="2"/>
      <c r="BJ334" s="2">
        <v>17</v>
      </c>
      <c r="BK334" s="2">
        <v>25017</v>
      </c>
      <c r="BL334" s="2">
        <v>607</v>
      </c>
      <c r="BM334" s="2"/>
      <c r="BN334" s="2">
        <v>1227</v>
      </c>
      <c r="BO334" s="2">
        <v>478214.0577</v>
      </c>
      <c r="BP334" s="2">
        <v>4033661045</v>
      </c>
      <c r="BQ334" s="2" t="str">
        <f>VLOOKUP(C334,Census_Bureau_Regions_and_Divis!$A$1:$E$52,4,FALSE)</f>
        <v>Northeast</v>
      </c>
      <c r="BR334" s="2" t="str">
        <f>VLOOKUP(C334,Census_Bureau_Regions_and_Divis!$A$1:$E$52,5,FALSE)</f>
        <v>New England</v>
      </c>
      <c r="BS334" s="8"/>
    </row>
    <row r="335" spans="1:71" x14ac:dyDescent="0.35">
      <c r="A335" s="2">
        <v>160</v>
      </c>
      <c r="B335" s="2" t="s">
        <v>2287</v>
      </c>
      <c r="C335" s="2" t="s">
        <v>1223</v>
      </c>
      <c r="D335" s="2" t="s">
        <v>2314</v>
      </c>
      <c r="E335" s="2" t="s">
        <v>1152</v>
      </c>
      <c r="F335" s="2"/>
      <c r="G335" s="2"/>
      <c r="H335" s="2" t="s">
        <v>2493</v>
      </c>
      <c r="I335" s="2">
        <v>44.755290000000002</v>
      </c>
      <c r="J335" s="2">
        <v>-122.38733000000001</v>
      </c>
      <c r="K335" s="2">
        <v>12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 t="s">
        <v>1222</v>
      </c>
      <c r="BA335" s="2">
        <v>152180342.09999999</v>
      </c>
      <c r="BB335" s="2">
        <v>96.754693000000003</v>
      </c>
      <c r="BC335" s="2" t="s">
        <v>1608</v>
      </c>
      <c r="BD335" s="2">
        <v>91.666667000000004</v>
      </c>
      <c r="BE335" s="2">
        <v>344064</v>
      </c>
      <c r="BF335" s="2">
        <v>62809932114</v>
      </c>
      <c r="BG335" s="2">
        <v>804675439</v>
      </c>
      <c r="BH335" s="2">
        <v>1203.3781710000001</v>
      </c>
      <c r="BI335" s="2"/>
      <c r="BJ335" s="2">
        <v>47</v>
      </c>
      <c r="BK335" s="2">
        <v>41047</v>
      </c>
      <c r="BL335" s="2">
        <v>1269</v>
      </c>
      <c r="BM335" s="2"/>
      <c r="BN335" s="2">
        <v>2233</v>
      </c>
      <c r="BO335" s="2">
        <v>614608.54379999998</v>
      </c>
      <c r="BP335" s="2">
        <v>6150687023</v>
      </c>
      <c r="BQ335" s="2" t="str">
        <f>VLOOKUP(C335,Census_Bureau_Regions_and_Divis!$A$1:$E$52,4,FALSE)</f>
        <v>West</v>
      </c>
      <c r="BR335" s="2" t="str">
        <f>VLOOKUP(C335,Census_Bureau_Regions_and_Divis!$A$1:$E$52,5,FALSE)</f>
        <v>Pacific</v>
      </c>
      <c r="BS335" s="8"/>
    </row>
    <row r="336" spans="1:71" x14ac:dyDescent="0.35">
      <c r="A336" s="2">
        <v>174</v>
      </c>
      <c r="B336" s="2" t="s">
        <v>2287</v>
      </c>
      <c r="C336" s="2" t="s">
        <v>1242</v>
      </c>
      <c r="D336" s="2" t="s">
        <v>2494</v>
      </c>
      <c r="E336" s="2" t="s">
        <v>1369</v>
      </c>
      <c r="F336" s="2"/>
      <c r="G336" s="2"/>
      <c r="H336" s="2" t="s">
        <v>2495</v>
      </c>
      <c r="I336" s="2">
        <v>47.085428</v>
      </c>
      <c r="J336" s="2">
        <v>-122.653829</v>
      </c>
      <c r="K336" s="2">
        <v>12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 t="s">
        <v>1368</v>
      </c>
      <c r="BA336" s="2">
        <v>310855534.19999999</v>
      </c>
      <c r="BB336" s="2">
        <v>98.727331000000007</v>
      </c>
      <c r="BC336" s="2" t="s">
        <v>1608</v>
      </c>
      <c r="BD336" s="2">
        <v>97.435896999999997</v>
      </c>
      <c r="BE336" s="2">
        <v>920483</v>
      </c>
      <c r="BF336" s="3" t="s">
        <v>1609</v>
      </c>
      <c r="BG336" s="2">
        <v>74410285</v>
      </c>
      <c r="BH336" s="2">
        <v>1823.6871839999999</v>
      </c>
      <c r="BI336" s="2"/>
      <c r="BJ336" s="2">
        <v>53</v>
      </c>
      <c r="BK336" s="2">
        <v>53053</v>
      </c>
      <c r="BL336" s="2">
        <v>1677</v>
      </c>
      <c r="BM336" s="2"/>
      <c r="BN336" s="2">
        <v>2981</v>
      </c>
      <c r="BO336" s="2">
        <v>1020048.941</v>
      </c>
      <c r="BP336" s="2">
        <v>9404466028</v>
      </c>
      <c r="BQ336" s="2" t="str">
        <f>VLOOKUP(C336,Census_Bureau_Regions_and_Divis!$A$1:$E$52,4,FALSE)</f>
        <v>West</v>
      </c>
      <c r="BR336" s="2" t="str">
        <f>VLOOKUP(C336,Census_Bureau_Regions_and_Divis!$A$1:$E$52,5,FALSE)</f>
        <v>Pacific</v>
      </c>
      <c r="BS336" s="8"/>
    </row>
    <row r="337" spans="1:71" x14ac:dyDescent="0.35">
      <c r="A337" s="2">
        <v>179</v>
      </c>
      <c r="B337" s="2" t="s">
        <v>2287</v>
      </c>
      <c r="C337" s="2" t="s">
        <v>1242</v>
      </c>
      <c r="D337" s="2" t="s">
        <v>2314</v>
      </c>
      <c r="E337" s="2" t="s">
        <v>1244</v>
      </c>
      <c r="F337" s="2"/>
      <c r="G337" s="2"/>
      <c r="H337" s="2" t="s">
        <v>2496</v>
      </c>
      <c r="I337" s="2">
        <v>48.169108000000001</v>
      </c>
      <c r="J337" s="2">
        <v>-122.194278</v>
      </c>
      <c r="K337" s="2">
        <v>12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 t="s">
        <v>1241</v>
      </c>
      <c r="BA337" s="2">
        <v>220110752.80000001</v>
      </c>
      <c r="BB337" s="2">
        <v>97.900094999999993</v>
      </c>
      <c r="BC337" s="2" t="s">
        <v>1608</v>
      </c>
      <c r="BD337" s="2">
        <v>94.871795000000006</v>
      </c>
      <c r="BE337" s="2">
        <v>827611</v>
      </c>
      <c r="BF337" s="3" t="s">
        <v>1913</v>
      </c>
      <c r="BG337" s="2">
        <v>180734966</v>
      </c>
      <c r="BH337" s="2">
        <v>2217.9186450000002</v>
      </c>
      <c r="BI337" s="2"/>
      <c r="BJ337" s="2">
        <v>61</v>
      </c>
      <c r="BK337" s="2">
        <v>53061</v>
      </c>
      <c r="BL337" s="2">
        <v>1697</v>
      </c>
      <c r="BM337" s="2"/>
      <c r="BN337" s="2">
        <v>2985</v>
      </c>
      <c r="BO337" s="2">
        <v>649810.89639999997</v>
      </c>
      <c r="BP337" s="2">
        <v>12196754242</v>
      </c>
      <c r="BQ337" s="2" t="str">
        <f>VLOOKUP(C337,Census_Bureau_Regions_and_Divis!$A$1:$E$52,4,FALSE)</f>
        <v>West</v>
      </c>
      <c r="BR337" s="2" t="str">
        <f>VLOOKUP(C337,Census_Bureau_Regions_and_Divis!$A$1:$E$52,5,FALSE)</f>
        <v>Pacific</v>
      </c>
      <c r="BS337" s="8"/>
    </row>
    <row r="338" spans="1:71" x14ac:dyDescent="0.35">
      <c r="A338" s="2">
        <v>13</v>
      </c>
      <c r="B338" s="2" t="s">
        <v>2287</v>
      </c>
      <c r="C338" s="2" t="s">
        <v>1174</v>
      </c>
      <c r="D338" s="2" t="s">
        <v>1291</v>
      </c>
      <c r="E338" s="2" t="s">
        <v>1291</v>
      </c>
      <c r="F338" s="2"/>
      <c r="G338" s="2"/>
      <c r="H338" s="2" t="s">
        <v>2497</v>
      </c>
      <c r="I338" s="2">
        <v>33.329894000000003</v>
      </c>
      <c r="J338" s="2">
        <v>-117.161671</v>
      </c>
      <c r="K338" s="2">
        <v>11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 t="s">
        <v>1290</v>
      </c>
      <c r="BA338" s="2">
        <v>959720165.29999995</v>
      </c>
      <c r="BB338" s="2">
        <v>99.681832999999997</v>
      </c>
      <c r="BC338" s="2" t="s">
        <v>1670</v>
      </c>
      <c r="BD338" s="2">
        <v>89.655171999999993</v>
      </c>
      <c r="BE338" s="2">
        <v>3295981</v>
      </c>
      <c r="BF338" s="3" t="s">
        <v>2219</v>
      </c>
      <c r="BG338" s="2">
        <v>953620221</v>
      </c>
      <c r="BH338" s="2">
        <v>4571.4911899999997</v>
      </c>
      <c r="BI338" s="2"/>
      <c r="BJ338" s="2">
        <v>73</v>
      </c>
      <c r="BK338" s="2">
        <v>6073</v>
      </c>
      <c r="BL338" s="2">
        <v>80</v>
      </c>
      <c r="BM338" s="2"/>
      <c r="BN338" s="2">
        <v>224</v>
      </c>
      <c r="BO338" s="2">
        <v>776360.51710000006</v>
      </c>
      <c r="BP338" s="2">
        <v>15649823610</v>
      </c>
      <c r="BQ338" s="2" t="str">
        <f>VLOOKUP(C338,Census_Bureau_Regions_and_Divis!$A$1:$E$52,4,FALSE)</f>
        <v>West</v>
      </c>
      <c r="BR338" s="2" t="str">
        <f>VLOOKUP(C338,Census_Bureau_Regions_and_Divis!$A$1:$E$52,5,FALSE)</f>
        <v>Pacific</v>
      </c>
      <c r="BS338" s="8"/>
    </row>
    <row r="339" spans="1:71" x14ac:dyDescent="0.35">
      <c r="A339" s="2">
        <v>158</v>
      </c>
      <c r="B339" s="2" t="s">
        <v>2287</v>
      </c>
      <c r="C339" s="2" t="s">
        <v>1223</v>
      </c>
      <c r="D339" s="2" t="s">
        <v>2314</v>
      </c>
      <c r="E339" s="2" t="s">
        <v>1152</v>
      </c>
      <c r="F339" s="2"/>
      <c r="G339" s="2"/>
      <c r="H339" s="2" t="s">
        <v>2498</v>
      </c>
      <c r="I339" s="2">
        <v>44.739513000000002</v>
      </c>
      <c r="J339" s="2">
        <v>-123.051095</v>
      </c>
      <c r="K339" s="2">
        <v>11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 t="s">
        <v>1222</v>
      </c>
      <c r="BA339" s="2">
        <v>152180342.09999999</v>
      </c>
      <c r="BB339" s="2">
        <v>96.754693000000003</v>
      </c>
      <c r="BC339" s="2" t="s">
        <v>1608</v>
      </c>
      <c r="BD339" s="2">
        <v>91.666667000000004</v>
      </c>
      <c r="BE339" s="2">
        <v>344064</v>
      </c>
      <c r="BF339" s="2">
        <v>62809932114</v>
      </c>
      <c r="BG339" s="2">
        <v>804675439</v>
      </c>
      <c r="BH339" s="2">
        <v>1203.3781710000001</v>
      </c>
      <c r="BI339" s="2"/>
      <c r="BJ339" s="2">
        <v>47</v>
      </c>
      <c r="BK339" s="2">
        <v>41047</v>
      </c>
      <c r="BL339" s="2">
        <v>1267</v>
      </c>
      <c r="BM339" s="2"/>
      <c r="BN339" s="2">
        <v>2233</v>
      </c>
      <c r="BO339" s="2">
        <v>614608.54379999998</v>
      </c>
      <c r="BP339" s="2">
        <v>6150687023</v>
      </c>
      <c r="BQ339" s="2" t="str">
        <f>VLOOKUP(C339,Census_Bureau_Regions_and_Divis!$A$1:$E$52,4,FALSE)</f>
        <v>West</v>
      </c>
      <c r="BR339" s="2" t="str">
        <f>VLOOKUP(C339,Census_Bureau_Regions_and_Divis!$A$1:$E$52,5,FALSE)</f>
        <v>Pacific</v>
      </c>
      <c r="BS339" s="8"/>
    </row>
    <row r="340" spans="1:71" x14ac:dyDescent="0.35">
      <c r="A340" s="2">
        <v>159</v>
      </c>
      <c r="B340" s="2" t="s">
        <v>2287</v>
      </c>
      <c r="C340" s="2" t="s">
        <v>1223</v>
      </c>
      <c r="D340" s="2" t="s">
        <v>2314</v>
      </c>
      <c r="E340" s="2" t="s">
        <v>1152</v>
      </c>
      <c r="F340" s="2"/>
      <c r="G340" s="2"/>
      <c r="H340" s="2" t="s">
        <v>2318</v>
      </c>
      <c r="I340" s="2">
        <v>44.740645000000001</v>
      </c>
      <c r="J340" s="2">
        <v>-123.05326700000001</v>
      </c>
      <c r="K340" s="2">
        <v>11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 t="s">
        <v>1222</v>
      </c>
      <c r="BA340" s="2">
        <v>152180342.09999999</v>
      </c>
      <c r="BB340" s="2">
        <v>96.754693000000003</v>
      </c>
      <c r="BC340" s="2" t="s">
        <v>1608</v>
      </c>
      <c r="BD340" s="2">
        <v>91.666667000000004</v>
      </c>
      <c r="BE340" s="2">
        <v>344064</v>
      </c>
      <c r="BF340" s="2">
        <v>62809932114</v>
      </c>
      <c r="BG340" s="2">
        <v>804675439</v>
      </c>
      <c r="BH340" s="2">
        <v>1203.3781710000001</v>
      </c>
      <c r="BI340" s="2"/>
      <c r="BJ340" s="2">
        <v>47</v>
      </c>
      <c r="BK340" s="2">
        <v>41047</v>
      </c>
      <c r="BL340" s="2">
        <v>1268</v>
      </c>
      <c r="BM340" s="2"/>
      <c r="BN340" s="2">
        <v>2233</v>
      </c>
      <c r="BO340" s="2">
        <v>614608.54379999998</v>
      </c>
      <c r="BP340" s="2">
        <v>6150687023</v>
      </c>
      <c r="BQ340" s="2" t="str">
        <f>VLOOKUP(C340,Census_Bureau_Regions_and_Divis!$A$1:$E$52,4,FALSE)</f>
        <v>West</v>
      </c>
      <c r="BR340" s="2" t="str">
        <f>VLOOKUP(C340,Census_Bureau_Regions_and_Divis!$A$1:$E$52,5,FALSE)</f>
        <v>Pacific</v>
      </c>
      <c r="BS340" s="8"/>
    </row>
    <row r="341" spans="1:71" x14ac:dyDescent="0.35">
      <c r="A341" s="2">
        <v>170</v>
      </c>
      <c r="B341" s="2" t="s">
        <v>2287</v>
      </c>
      <c r="C341" s="2" t="s">
        <v>1242</v>
      </c>
      <c r="D341" s="2" t="s">
        <v>2314</v>
      </c>
      <c r="E341" s="2" t="s">
        <v>1163</v>
      </c>
      <c r="F341" s="2"/>
      <c r="G341" s="2"/>
      <c r="H341" s="2" t="s">
        <v>2499</v>
      </c>
      <c r="I341" s="2">
        <v>45.799149999999997</v>
      </c>
      <c r="J341" s="2">
        <v>-122.68061</v>
      </c>
      <c r="K341" s="2">
        <v>11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 t="s">
        <v>2378</v>
      </c>
      <c r="BA341" s="2">
        <v>119184126.5</v>
      </c>
      <c r="BB341" s="2">
        <v>95.832008000000002</v>
      </c>
      <c r="BC341" s="2" t="s">
        <v>1608</v>
      </c>
      <c r="BD341" s="2">
        <v>89.743589999999998</v>
      </c>
      <c r="BE341" s="2">
        <v>503148</v>
      </c>
      <c r="BF341" s="2">
        <v>80039689085</v>
      </c>
      <c r="BG341" s="2">
        <v>54725126</v>
      </c>
      <c r="BH341" s="2">
        <v>662.21729700000003</v>
      </c>
      <c r="BI341" s="2"/>
      <c r="BJ341" s="2">
        <v>11</v>
      </c>
      <c r="BK341" s="2">
        <v>53011</v>
      </c>
      <c r="BL341" s="2">
        <v>1655</v>
      </c>
      <c r="BM341" s="2"/>
      <c r="BN341" s="2">
        <v>2960</v>
      </c>
      <c r="BO341" s="2">
        <v>285277.12900000002</v>
      </c>
      <c r="BP341" s="2">
        <v>3490352277</v>
      </c>
      <c r="BQ341" s="2" t="str">
        <f>VLOOKUP(C341,Census_Bureau_Regions_and_Divis!$A$1:$E$52,4,FALSE)</f>
        <v>West</v>
      </c>
      <c r="BR341" s="2" t="str">
        <f>VLOOKUP(C341,Census_Bureau_Regions_and_Divis!$A$1:$E$52,5,FALSE)</f>
        <v>Pacific</v>
      </c>
      <c r="BS341" s="8"/>
    </row>
    <row r="342" spans="1:71" x14ac:dyDescent="0.35">
      <c r="A342" s="2">
        <v>178</v>
      </c>
      <c r="B342" s="2" t="s">
        <v>2287</v>
      </c>
      <c r="C342" s="2" t="s">
        <v>1242</v>
      </c>
      <c r="D342" s="2" t="s">
        <v>2314</v>
      </c>
      <c r="E342" s="2" t="s">
        <v>1244</v>
      </c>
      <c r="F342" s="2"/>
      <c r="G342" s="2"/>
      <c r="H342" s="2" t="s">
        <v>2496</v>
      </c>
      <c r="I342" s="2">
        <v>48.168849999999999</v>
      </c>
      <c r="J342" s="2">
        <v>-122.18886999999999</v>
      </c>
      <c r="K342" s="2">
        <v>11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 t="s">
        <v>1241</v>
      </c>
      <c r="BA342" s="2">
        <v>220110752.80000001</v>
      </c>
      <c r="BB342" s="2">
        <v>97.900094999999993</v>
      </c>
      <c r="BC342" s="2" t="s">
        <v>1608</v>
      </c>
      <c r="BD342" s="2">
        <v>94.871795000000006</v>
      </c>
      <c r="BE342" s="2">
        <v>827611</v>
      </c>
      <c r="BF342" s="3" t="s">
        <v>1913</v>
      </c>
      <c r="BG342" s="2">
        <v>180734966</v>
      </c>
      <c r="BH342" s="2">
        <v>2217.9186450000002</v>
      </c>
      <c r="BI342" s="2"/>
      <c r="BJ342" s="2">
        <v>61</v>
      </c>
      <c r="BK342" s="2">
        <v>53061</v>
      </c>
      <c r="BL342" s="2">
        <v>1696</v>
      </c>
      <c r="BM342" s="2"/>
      <c r="BN342" s="2">
        <v>2985</v>
      </c>
      <c r="BO342" s="2">
        <v>649810.89639999997</v>
      </c>
      <c r="BP342" s="2">
        <v>12196754242</v>
      </c>
      <c r="BQ342" s="2" t="str">
        <f>VLOOKUP(C342,Census_Bureau_Regions_and_Divis!$A$1:$E$52,4,FALSE)</f>
        <v>West</v>
      </c>
      <c r="BR342" s="2" t="str">
        <f>VLOOKUP(C342,Census_Bureau_Regions_and_Divis!$A$1:$E$52,5,FALSE)</f>
        <v>Pacific</v>
      </c>
      <c r="BS342" s="8"/>
    </row>
    <row r="343" spans="1:71" x14ac:dyDescent="0.35">
      <c r="A343" s="2">
        <v>115</v>
      </c>
      <c r="B343" s="2" t="s">
        <v>2287</v>
      </c>
      <c r="C343" s="2" t="s">
        <v>1156</v>
      </c>
      <c r="D343" s="2" t="s">
        <v>2463</v>
      </c>
      <c r="E343" s="2" t="s">
        <v>1345</v>
      </c>
      <c r="F343" s="2"/>
      <c r="G343" s="2"/>
      <c r="H343" s="2" t="s">
        <v>2500</v>
      </c>
      <c r="I343" s="2">
        <v>30.143621</v>
      </c>
      <c r="J343" s="2">
        <v>-93.664536999999996</v>
      </c>
      <c r="K343" s="2">
        <v>10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 t="s">
        <v>1344</v>
      </c>
      <c r="BA343" s="2">
        <v>159546984.30000001</v>
      </c>
      <c r="BB343" s="2">
        <v>96.913776999999996</v>
      </c>
      <c r="BC343" s="2" t="s">
        <v>1608</v>
      </c>
      <c r="BD343" s="2">
        <v>92.1875</v>
      </c>
      <c r="BE343" s="2">
        <v>216652</v>
      </c>
      <c r="BF343" s="2">
        <v>42279240426</v>
      </c>
      <c r="BG343" s="2">
        <v>29560204</v>
      </c>
      <c r="BH343" s="2">
        <v>1105.210274</v>
      </c>
      <c r="BI343" s="2"/>
      <c r="BJ343" s="2">
        <v>19</v>
      </c>
      <c r="BK343" s="2">
        <v>22019</v>
      </c>
      <c r="BL343" s="2">
        <v>561</v>
      </c>
      <c r="BM343" s="2"/>
      <c r="BN343" s="2">
        <v>1124</v>
      </c>
      <c r="BO343" s="2">
        <v>364229.99190000002</v>
      </c>
      <c r="BP343" s="2">
        <v>3808727566</v>
      </c>
      <c r="BQ343" s="2" t="str">
        <f>VLOOKUP(C343,Census_Bureau_Regions_and_Divis!$A$1:$E$52,4,FALSE)</f>
        <v>South</v>
      </c>
      <c r="BR343" s="2" t="str">
        <f>VLOOKUP(C343,Census_Bureau_Regions_and_Divis!$A$1:$E$52,5,FALSE)</f>
        <v>West South Central</v>
      </c>
      <c r="BS343" s="8"/>
    </row>
    <row r="344" spans="1:71" x14ac:dyDescent="0.35">
      <c r="A344" s="2">
        <v>118</v>
      </c>
      <c r="B344" s="2" t="s">
        <v>2287</v>
      </c>
      <c r="C344" s="2" t="s">
        <v>1156</v>
      </c>
      <c r="D344" s="2" t="s">
        <v>2232</v>
      </c>
      <c r="E344" s="2" t="s">
        <v>1158</v>
      </c>
      <c r="F344" s="2"/>
      <c r="G344" s="2"/>
      <c r="H344" s="2" t="s">
        <v>2501</v>
      </c>
      <c r="I344" s="2">
        <v>30.479030000000002</v>
      </c>
      <c r="J344" s="2">
        <v>-90.521216999999993</v>
      </c>
      <c r="K344" s="2">
        <v>10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 t="s">
        <v>1155</v>
      </c>
      <c r="BA344" s="2">
        <v>127528434</v>
      </c>
      <c r="BB344" s="2">
        <v>96.150175000000004</v>
      </c>
      <c r="BC344" s="2" t="s">
        <v>1608</v>
      </c>
      <c r="BD344" s="2">
        <v>85.9375</v>
      </c>
      <c r="BE344" s="2">
        <v>132858</v>
      </c>
      <c r="BF344" s="2">
        <v>20728581865</v>
      </c>
      <c r="BG344" s="2">
        <v>48617413</v>
      </c>
      <c r="BH344" s="2">
        <v>852.467804</v>
      </c>
      <c r="BI344" s="2"/>
      <c r="BJ344" s="2">
        <v>105</v>
      </c>
      <c r="BK344" s="2">
        <v>22105</v>
      </c>
      <c r="BL344" s="2">
        <v>567</v>
      </c>
      <c r="BM344" s="2"/>
      <c r="BN344" s="2">
        <v>1167</v>
      </c>
      <c r="BO344" s="2">
        <v>277212.1764</v>
      </c>
      <c r="BP344" s="2">
        <v>2849594073</v>
      </c>
      <c r="BQ344" s="2" t="str">
        <f>VLOOKUP(C344,Census_Bureau_Regions_and_Divis!$A$1:$E$52,4,FALSE)</f>
        <v>South</v>
      </c>
      <c r="BR344" s="2" t="str">
        <f>VLOOKUP(C344,Census_Bureau_Regions_and_Divis!$A$1:$E$52,5,FALSE)</f>
        <v>West South Central</v>
      </c>
      <c r="BS344" s="8"/>
    </row>
    <row r="345" spans="1:71" x14ac:dyDescent="0.35">
      <c r="A345" s="2">
        <v>119</v>
      </c>
      <c r="B345" s="2" t="s">
        <v>2287</v>
      </c>
      <c r="C345" s="2" t="s">
        <v>1156</v>
      </c>
      <c r="D345" s="2" t="s">
        <v>2232</v>
      </c>
      <c r="E345" s="2" t="s">
        <v>1158</v>
      </c>
      <c r="F345" s="2"/>
      <c r="G345" s="2"/>
      <c r="H345" s="2" t="s">
        <v>2502</v>
      </c>
      <c r="I345" s="2">
        <v>30.479778</v>
      </c>
      <c r="J345" s="2">
        <v>-90.521505000000005</v>
      </c>
      <c r="K345" s="2">
        <v>10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 t="s">
        <v>1155</v>
      </c>
      <c r="BA345" s="2">
        <v>127528434</v>
      </c>
      <c r="BB345" s="2">
        <v>96.150175000000004</v>
      </c>
      <c r="BC345" s="2" t="s">
        <v>1608</v>
      </c>
      <c r="BD345" s="2">
        <v>85.9375</v>
      </c>
      <c r="BE345" s="2">
        <v>132858</v>
      </c>
      <c r="BF345" s="2">
        <v>20728581865</v>
      </c>
      <c r="BG345" s="2">
        <v>48617413</v>
      </c>
      <c r="BH345" s="2">
        <v>852.467804</v>
      </c>
      <c r="BI345" s="2"/>
      <c r="BJ345" s="2">
        <v>105</v>
      </c>
      <c r="BK345" s="2">
        <v>22105</v>
      </c>
      <c r="BL345" s="2">
        <v>568</v>
      </c>
      <c r="BM345" s="2"/>
      <c r="BN345" s="2">
        <v>1167</v>
      </c>
      <c r="BO345" s="2">
        <v>277212.1764</v>
      </c>
      <c r="BP345" s="2">
        <v>2849594073</v>
      </c>
      <c r="BQ345" s="2" t="str">
        <f>VLOOKUP(C345,Census_Bureau_Regions_and_Divis!$A$1:$E$52,4,FALSE)</f>
        <v>South</v>
      </c>
      <c r="BR345" s="2" t="str">
        <f>VLOOKUP(C345,Census_Bureau_Regions_and_Divis!$A$1:$E$52,5,FALSE)</f>
        <v>West South Central</v>
      </c>
      <c r="BS345" s="8"/>
    </row>
    <row r="346" spans="1:71" x14ac:dyDescent="0.35">
      <c r="A346" s="2">
        <v>134</v>
      </c>
      <c r="B346" s="2" t="s">
        <v>2287</v>
      </c>
      <c r="C346" s="2" t="s">
        <v>1353</v>
      </c>
      <c r="D346" s="2" t="s">
        <v>2155</v>
      </c>
      <c r="E346" s="2" t="s">
        <v>1201</v>
      </c>
      <c r="F346" s="2"/>
      <c r="G346" s="2"/>
      <c r="H346" s="2" t="s">
        <v>2503</v>
      </c>
      <c r="I346" s="2">
        <v>30.462394</v>
      </c>
      <c r="J346" s="2">
        <v>-88.434292999999997</v>
      </c>
      <c r="K346" s="2">
        <v>10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 t="s">
        <v>1356</v>
      </c>
      <c r="BA346" s="2">
        <v>123244996.09999999</v>
      </c>
      <c r="BB346" s="2">
        <v>95.991090999999997</v>
      </c>
      <c r="BC346" s="2" t="s">
        <v>1608</v>
      </c>
      <c r="BD346" s="2">
        <v>98.780488000000005</v>
      </c>
      <c r="BE346" s="2">
        <v>143149</v>
      </c>
      <c r="BF346" s="2">
        <v>23069757778</v>
      </c>
      <c r="BG346" s="2">
        <v>8766459</v>
      </c>
      <c r="BH346" s="2">
        <v>1053.936706</v>
      </c>
      <c r="BI346" s="2"/>
      <c r="BJ346" s="2">
        <v>59</v>
      </c>
      <c r="BK346" s="2">
        <v>28059</v>
      </c>
      <c r="BL346" s="2">
        <v>825</v>
      </c>
      <c r="BM346" s="2"/>
      <c r="BN346" s="2">
        <v>1432</v>
      </c>
      <c r="BO346" s="2">
        <v>519094.53590000002</v>
      </c>
      <c r="BP346" s="2">
        <v>2595157929</v>
      </c>
      <c r="BQ346" s="2" t="str">
        <f>VLOOKUP(C346,Census_Bureau_Regions_and_Divis!$A$1:$E$52,4,FALSE)</f>
        <v>South</v>
      </c>
      <c r="BR346" s="2" t="str">
        <f>VLOOKUP(C346,Census_Bureau_Regions_and_Divis!$A$1:$E$52,5,FALSE)</f>
        <v>East South Central</v>
      </c>
      <c r="BS346" s="8"/>
    </row>
    <row r="347" spans="1:71" x14ac:dyDescent="0.35">
      <c r="A347" s="2">
        <v>136</v>
      </c>
      <c r="B347" s="2" t="s">
        <v>2287</v>
      </c>
      <c r="C347" s="2" t="s">
        <v>1297</v>
      </c>
      <c r="D347" s="2" t="s">
        <v>2504</v>
      </c>
      <c r="E347" s="2" t="s">
        <v>2505</v>
      </c>
      <c r="F347" s="2"/>
      <c r="G347" s="2"/>
      <c r="H347" s="2" t="s">
        <v>2506</v>
      </c>
      <c r="I347" s="2">
        <v>35.136493000000002</v>
      </c>
      <c r="J347" s="2">
        <v>-77.169379000000006</v>
      </c>
      <c r="K347" s="2">
        <v>10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 t="s">
        <v>2507</v>
      </c>
      <c r="BA347" s="2">
        <v>138492517.40000001</v>
      </c>
      <c r="BB347" s="2">
        <v>96.404708999999997</v>
      </c>
      <c r="BC347" s="2" t="s">
        <v>1608</v>
      </c>
      <c r="BD347" s="2">
        <v>96</v>
      </c>
      <c r="BE347" s="2">
        <v>100042</v>
      </c>
      <c r="BF347" s="2">
        <v>17364285217</v>
      </c>
      <c r="BG347" s="2">
        <v>82132321</v>
      </c>
      <c r="BH347" s="2">
        <v>781.08896200000004</v>
      </c>
      <c r="BI347" s="2"/>
      <c r="BJ347" s="2">
        <v>49</v>
      </c>
      <c r="BK347" s="2">
        <v>37049</v>
      </c>
      <c r="BL347" s="2">
        <v>917</v>
      </c>
      <c r="BM347" s="2"/>
      <c r="BN347" s="2">
        <v>1916</v>
      </c>
      <c r="BO347" s="2">
        <v>632820.68579999998</v>
      </c>
      <c r="BP347" s="2">
        <v>2796426078</v>
      </c>
      <c r="BQ347" s="2" t="str">
        <f>VLOOKUP(C347,Census_Bureau_Regions_and_Divis!$A$1:$E$52,4,FALSE)</f>
        <v>South</v>
      </c>
      <c r="BR347" s="2" t="str">
        <f>VLOOKUP(C347,Census_Bureau_Regions_and_Divis!$A$1:$E$52,5,FALSE)</f>
        <v>South Atlantic</v>
      </c>
      <c r="BS347" s="8"/>
    </row>
    <row r="348" spans="1:71" x14ac:dyDescent="0.35">
      <c r="A348" s="2">
        <v>137</v>
      </c>
      <c r="B348" s="2" t="s">
        <v>2287</v>
      </c>
      <c r="C348" s="2" t="s">
        <v>1266</v>
      </c>
      <c r="D348" s="2" t="s">
        <v>2508</v>
      </c>
      <c r="E348" s="2" t="s">
        <v>1285</v>
      </c>
      <c r="F348" s="2"/>
      <c r="G348" s="2"/>
      <c r="H348" s="2" t="s">
        <v>2509</v>
      </c>
      <c r="I348" s="2">
        <v>39.470861999999997</v>
      </c>
      <c r="J348" s="2">
        <v>-74.528970000000001</v>
      </c>
      <c r="K348" s="2">
        <v>10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 t="s">
        <v>1284</v>
      </c>
      <c r="BA348" s="2">
        <v>159605739.69999999</v>
      </c>
      <c r="BB348" s="2">
        <v>96.945593000000002</v>
      </c>
      <c r="BC348" s="2" t="s">
        <v>1608</v>
      </c>
      <c r="BD348" s="2">
        <v>90.476190000000003</v>
      </c>
      <c r="BE348" s="2">
        <v>274261</v>
      </c>
      <c r="BF348" s="2">
        <v>61387375735</v>
      </c>
      <c r="BG348" s="2">
        <v>138406740</v>
      </c>
      <c r="BH348" s="2">
        <v>678.61768500000005</v>
      </c>
      <c r="BI348" s="2"/>
      <c r="BJ348" s="2">
        <v>1</v>
      </c>
      <c r="BK348" s="2">
        <v>34001</v>
      </c>
      <c r="BL348" s="2">
        <v>1009</v>
      </c>
      <c r="BM348" s="2"/>
      <c r="BN348" s="2">
        <v>1776</v>
      </c>
      <c r="BO348" s="2">
        <v>985522.73529999994</v>
      </c>
      <c r="BP348" s="2">
        <v>2457039554</v>
      </c>
      <c r="BQ348" s="2" t="str">
        <f>VLOOKUP(C348,Census_Bureau_Regions_and_Divis!$A$1:$E$52,4,FALSE)</f>
        <v>Northeast</v>
      </c>
      <c r="BR348" s="2" t="str">
        <f>VLOOKUP(C348,Census_Bureau_Regions_and_Divis!$A$1:$E$52,5,FALSE)</f>
        <v>Middle Atlantic</v>
      </c>
      <c r="BS348" s="8"/>
    </row>
    <row r="349" spans="1:71" x14ac:dyDescent="0.35">
      <c r="A349" s="2">
        <v>147</v>
      </c>
      <c r="B349" s="2" t="s">
        <v>2287</v>
      </c>
      <c r="C349" s="2" t="s">
        <v>1161</v>
      </c>
      <c r="D349" s="2" t="s">
        <v>2510</v>
      </c>
      <c r="E349" s="2" t="s">
        <v>1163</v>
      </c>
      <c r="F349" s="2"/>
      <c r="G349" s="2"/>
      <c r="H349" s="2" t="s">
        <v>2511</v>
      </c>
      <c r="I349" s="2">
        <v>36.693454000000003</v>
      </c>
      <c r="J349" s="2">
        <v>-114.502026</v>
      </c>
      <c r="K349" s="2">
        <v>10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 t="s">
        <v>1160</v>
      </c>
      <c r="BA349" s="2">
        <v>439629071.19999999</v>
      </c>
      <c r="BB349" s="2">
        <v>99.300032000000002</v>
      </c>
      <c r="BC349" s="2" t="s">
        <v>1608</v>
      </c>
      <c r="BD349" s="2">
        <v>100</v>
      </c>
      <c r="BE349" s="2">
        <v>2260510</v>
      </c>
      <c r="BF349" s="3" t="s">
        <v>1656</v>
      </c>
      <c r="BG349" s="2">
        <v>14510536</v>
      </c>
      <c r="BH349" s="2">
        <v>8142.3001350000004</v>
      </c>
      <c r="BI349" s="2"/>
      <c r="BJ349" s="2">
        <v>3</v>
      </c>
      <c r="BK349" s="2">
        <v>32003</v>
      </c>
      <c r="BL349" s="2">
        <v>1065</v>
      </c>
      <c r="BM349" s="2"/>
      <c r="BN349" s="2">
        <v>1750</v>
      </c>
      <c r="BO349" s="2">
        <v>916024.93649999995</v>
      </c>
      <c r="BP349" s="2">
        <v>32141773662</v>
      </c>
      <c r="BQ349" s="2" t="str">
        <f>VLOOKUP(C349,Census_Bureau_Regions_and_Divis!$A$1:$E$52,4,FALSE)</f>
        <v>West</v>
      </c>
      <c r="BR349" s="2" t="str">
        <f>VLOOKUP(C349,Census_Bureau_Regions_and_Divis!$A$1:$E$52,5,FALSE)</f>
        <v>Mountain</v>
      </c>
      <c r="BS349" s="8"/>
    </row>
    <row r="350" spans="1:71" x14ac:dyDescent="0.35">
      <c r="A350" s="2">
        <v>148</v>
      </c>
      <c r="B350" s="2" t="s">
        <v>2287</v>
      </c>
      <c r="C350" s="2" t="s">
        <v>1161</v>
      </c>
      <c r="D350" s="2" t="s">
        <v>2510</v>
      </c>
      <c r="E350" s="2" t="s">
        <v>1163</v>
      </c>
      <c r="F350" s="2"/>
      <c r="G350" s="2"/>
      <c r="H350" s="2" t="s">
        <v>2512</v>
      </c>
      <c r="I350" s="2">
        <v>36.697488999999997</v>
      </c>
      <c r="J350" s="2">
        <v>-114.495532</v>
      </c>
      <c r="K350" s="2">
        <v>10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 t="s">
        <v>1160</v>
      </c>
      <c r="BA350" s="2">
        <v>439629071.19999999</v>
      </c>
      <c r="BB350" s="2">
        <v>99.300032000000002</v>
      </c>
      <c r="BC350" s="2" t="s">
        <v>1608</v>
      </c>
      <c r="BD350" s="2">
        <v>100</v>
      </c>
      <c r="BE350" s="2">
        <v>2260510</v>
      </c>
      <c r="BF350" s="3" t="s">
        <v>1656</v>
      </c>
      <c r="BG350" s="2">
        <v>14510536</v>
      </c>
      <c r="BH350" s="2">
        <v>8142.3001350000004</v>
      </c>
      <c r="BI350" s="2"/>
      <c r="BJ350" s="2">
        <v>3</v>
      </c>
      <c r="BK350" s="2">
        <v>32003</v>
      </c>
      <c r="BL350" s="2">
        <v>1066</v>
      </c>
      <c r="BM350" s="2"/>
      <c r="BN350" s="2">
        <v>1750</v>
      </c>
      <c r="BO350" s="2">
        <v>916024.93649999995</v>
      </c>
      <c r="BP350" s="2">
        <v>32141773662</v>
      </c>
      <c r="BQ350" s="2" t="str">
        <f>VLOOKUP(C350,Census_Bureau_Regions_and_Divis!$A$1:$E$52,4,FALSE)</f>
        <v>West</v>
      </c>
      <c r="BR350" s="2" t="str">
        <f>VLOOKUP(C350,Census_Bureau_Regions_and_Divis!$A$1:$E$52,5,FALSE)</f>
        <v>Mountain</v>
      </c>
      <c r="BS350" s="8"/>
    </row>
    <row r="351" spans="1:71" x14ac:dyDescent="0.35">
      <c r="A351" s="2">
        <v>149</v>
      </c>
      <c r="B351" s="2" t="s">
        <v>2287</v>
      </c>
      <c r="C351" s="2" t="s">
        <v>1161</v>
      </c>
      <c r="D351" s="2" t="s">
        <v>2513</v>
      </c>
      <c r="E351" s="2" t="s">
        <v>1163</v>
      </c>
      <c r="F351" s="2"/>
      <c r="G351" s="2"/>
      <c r="H351" s="2" t="s">
        <v>2514</v>
      </c>
      <c r="I351" s="2">
        <v>36.777571999999999</v>
      </c>
      <c r="J351" s="2">
        <v>-114.266617</v>
      </c>
      <c r="K351" s="2">
        <v>10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 t="s">
        <v>1160</v>
      </c>
      <c r="BA351" s="2">
        <v>439629071.19999999</v>
      </c>
      <c r="BB351" s="2">
        <v>99.300032000000002</v>
      </c>
      <c r="BC351" s="2" t="s">
        <v>1608</v>
      </c>
      <c r="BD351" s="2">
        <v>100</v>
      </c>
      <c r="BE351" s="2">
        <v>2260510</v>
      </c>
      <c r="BF351" s="3" t="s">
        <v>1656</v>
      </c>
      <c r="BG351" s="2">
        <v>14510536</v>
      </c>
      <c r="BH351" s="2">
        <v>8142.3001350000004</v>
      </c>
      <c r="BI351" s="2"/>
      <c r="BJ351" s="2">
        <v>3</v>
      </c>
      <c r="BK351" s="2">
        <v>32003</v>
      </c>
      <c r="BL351" s="2">
        <v>1067</v>
      </c>
      <c r="BM351" s="2"/>
      <c r="BN351" s="2">
        <v>1750</v>
      </c>
      <c r="BO351" s="2">
        <v>916024.93649999995</v>
      </c>
      <c r="BP351" s="2">
        <v>32141773662</v>
      </c>
      <c r="BQ351" s="2" t="str">
        <f>VLOOKUP(C351,Census_Bureau_Regions_and_Divis!$A$1:$E$52,4,FALSE)</f>
        <v>West</v>
      </c>
      <c r="BR351" s="2" t="str">
        <f>VLOOKUP(C351,Census_Bureau_Regions_and_Divis!$A$1:$E$52,5,FALSE)</f>
        <v>Mountain</v>
      </c>
      <c r="BS351" s="8"/>
    </row>
    <row r="352" spans="1:71" x14ac:dyDescent="0.35">
      <c r="A352" s="2">
        <v>150</v>
      </c>
      <c r="B352" s="2" t="s">
        <v>2287</v>
      </c>
      <c r="C352" s="2" t="s">
        <v>1161</v>
      </c>
      <c r="D352" s="2" t="s">
        <v>2513</v>
      </c>
      <c r="E352" s="2" t="s">
        <v>1163</v>
      </c>
      <c r="F352" s="2"/>
      <c r="G352" s="2"/>
      <c r="H352" s="2" t="s">
        <v>2515</v>
      </c>
      <c r="I352" s="2">
        <v>36.779172000000003</v>
      </c>
      <c r="J352" s="2">
        <v>-114.267053</v>
      </c>
      <c r="K352" s="2">
        <v>10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 t="s">
        <v>1160</v>
      </c>
      <c r="BA352" s="2">
        <v>439629071.19999999</v>
      </c>
      <c r="BB352" s="2">
        <v>99.300032000000002</v>
      </c>
      <c r="BC352" s="2" t="s">
        <v>1608</v>
      </c>
      <c r="BD352" s="2">
        <v>100</v>
      </c>
      <c r="BE352" s="2">
        <v>2260510</v>
      </c>
      <c r="BF352" s="3" t="s">
        <v>1656</v>
      </c>
      <c r="BG352" s="2">
        <v>14510536</v>
      </c>
      <c r="BH352" s="2">
        <v>8142.3001350000004</v>
      </c>
      <c r="BI352" s="2"/>
      <c r="BJ352" s="2">
        <v>3</v>
      </c>
      <c r="BK352" s="2">
        <v>32003</v>
      </c>
      <c r="BL352" s="2">
        <v>1068</v>
      </c>
      <c r="BM352" s="2"/>
      <c r="BN352" s="2">
        <v>1750</v>
      </c>
      <c r="BO352" s="2">
        <v>916024.93649999995</v>
      </c>
      <c r="BP352" s="2">
        <v>32141773662</v>
      </c>
      <c r="BQ352" s="2" t="str">
        <f>VLOOKUP(C352,Census_Bureau_Regions_and_Divis!$A$1:$E$52,4,FALSE)</f>
        <v>West</v>
      </c>
      <c r="BR352" s="2" t="str">
        <f>VLOOKUP(C352,Census_Bureau_Regions_and_Divis!$A$1:$E$52,5,FALSE)</f>
        <v>Mountain</v>
      </c>
      <c r="BS352" s="8"/>
    </row>
    <row r="353" spans="1:71" x14ac:dyDescent="0.35">
      <c r="A353" s="2">
        <v>9</v>
      </c>
      <c r="B353" s="2" t="s">
        <v>2287</v>
      </c>
      <c r="C353" s="2" t="s">
        <v>1174</v>
      </c>
      <c r="D353" s="2" t="s">
        <v>2516</v>
      </c>
      <c r="E353" s="2" t="s">
        <v>1686</v>
      </c>
      <c r="F353" s="2"/>
      <c r="G353" s="2"/>
      <c r="H353" s="2" t="s">
        <v>2517</v>
      </c>
      <c r="I353" s="2">
        <v>32.773560000000003</v>
      </c>
      <c r="J353" s="2">
        <v>-115.66869</v>
      </c>
      <c r="K353" s="2">
        <v>9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 t="s">
        <v>1292</v>
      </c>
      <c r="BA353" s="2">
        <v>230450355</v>
      </c>
      <c r="BB353" s="2">
        <v>98.059179</v>
      </c>
      <c r="BC353" s="2" t="s">
        <v>1608</v>
      </c>
      <c r="BD353" s="2">
        <v>70.689655000000002</v>
      </c>
      <c r="BE353" s="2">
        <v>179319</v>
      </c>
      <c r="BF353" s="2">
        <v>33548773598</v>
      </c>
      <c r="BG353" s="2">
        <v>2133059124</v>
      </c>
      <c r="BH353" s="2">
        <v>4525.8766889999997</v>
      </c>
      <c r="BI353" s="2"/>
      <c r="BJ353" s="2">
        <v>25</v>
      </c>
      <c r="BK353" s="2">
        <v>6025</v>
      </c>
      <c r="BL353" s="2">
        <v>76</v>
      </c>
      <c r="BM353" s="2"/>
      <c r="BN353" s="2">
        <v>200</v>
      </c>
      <c r="BO353" s="2">
        <v>593100.3774</v>
      </c>
      <c r="BP353" s="2">
        <v>16558862264</v>
      </c>
      <c r="BQ353" s="2" t="str">
        <f>VLOOKUP(C353,Census_Bureau_Regions_and_Divis!$A$1:$E$52,4,FALSE)</f>
        <v>West</v>
      </c>
      <c r="BR353" s="2" t="str">
        <f>VLOOKUP(C353,Census_Bureau_Regions_and_Divis!$A$1:$E$52,5,FALSE)</f>
        <v>Pacific</v>
      </c>
      <c r="BS353" s="8"/>
    </row>
    <row r="354" spans="1:71" x14ac:dyDescent="0.35">
      <c r="A354" s="2">
        <v>25</v>
      </c>
      <c r="B354" s="2" t="s">
        <v>2287</v>
      </c>
      <c r="C354" s="2" t="s">
        <v>1174</v>
      </c>
      <c r="D354" s="2" t="s">
        <v>2518</v>
      </c>
      <c r="E354" s="2" t="s">
        <v>1182</v>
      </c>
      <c r="F354" s="2"/>
      <c r="G354" s="2"/>
      <c r="H354" s="2" t="s">
        <v>2519</v>
      </c>
      <c r="I354" s="2">
        <v>34.808408</v>
      </c>
      <c r="J354" s="2">
        <v>-115.219229</v>
      </c>
      <c r="K354" s="2">
        <v>9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 t="s">
        <v>1181</v>
      </c>
      <c r="BA354" s="2">
        <v>1523897374</v>
      </c>
      <c r="BB354" s="2">
        <v>99.90455</v>
      </c>
      <c r="BC354" s="2" t="s">
        <v>1670</v>
      </c>
      <c r="BD354" s="2">
        <v>96.551723999999993</v>
      </c>
      <c r="BE354" s="2">
        <v>2179979</v>
      </c>
      <c r="BF354" s="3" t="s">
        <v>1671</v>
      </c>
      <c r="BG354" s="2">
        <v>428886621</v>
      </c>
      <c r="BH354" s="2">
        <v>20308.295399999999</v>
      </c>
      <c r="BI354" s="2"/>
      <c r="BJ354" s="2">
        <v>71</v>
      </c>
      <c r="BK354" s="2">
        <v>6071</v>
      </c>
      <c r="BL354" s="2">
        <v>92</v>
      </c>
      <c r="BM354" s="2"/>
      <c r="BN354" s="2">
        <v>223</v>
      </c>
      <c r="BO354" s="2">
        <v>1247020.459</v>
      </c>
      <c r="BP354" s="2">
        <v>77493886078</v>
      </c>
      <c r="BQ354" s="2" t="str">
        <f>VLOOKUP(C354,Census_Bureau_Regions_and_Divis!$A$1:$E$52,4,FALSE)</f>
        <v>West</v>
      </c>
      <c r="BR354" s="2" t="str">
        <f>VLOOKUP(C354,Census_Bureau_Regions_and_Divis!$A$1:$E$52,5,FALSE)</f>
        <v>Pacific</v>
      </c>
      <c r="BS354" s="8"/>
    </row>
    <row r="355" spans="1:71" x14ac:dyDescent="0.35">
      <c r="A355" s="2">
        <v>26</v>
      </c>
      <c r="B355" s="2" t="s">
        <v>2287</v>
      </c>
      <c r="C355" s="2" t="s">
        <v>1174</v>
      </c>
      <c r="D355" s="2" t="s">
        <v>2518</v>
      </c>
      <c r="E355" s="2" t="s">
        <v>1182</v>
      </c>
      <c r="F355" s="2"/>
      <c r="G355" s="2"/>
      <c r="H355" s="2" t="s">
        <v>2520</v>
      </c>
      <c r="I355" s="2">
        <v>34.810217999999999</v>
      </c>
      <c r="J355" s="2">
        <v>-115.219528</v>
      </c>
      <c r="K355" s="2">
        <v>9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 t="s">
        <v>1181</v>
      </c>
      <c r="BA355" s="2">
        <v>1523897374</v>
      </c>
      <c r="BB355" s="2">
        <v>99.90455</v>
      </c>
      <c r="BC355" s="2" t="s">
        <v>1670</v>
      </c>
      <c r="BD355" s="2">
        <v>96.551723999999993</v>
      </c>
      <c r="BE355" s="2">
        <v>2179979</v>
      </c>
      <c r="BF355" s="3" t="s">
        <v>1671</v>
      </c>
      <c r="BG355" s="2">
        <v>428886621</v>
      </c>
      <c r="BH355" s="2">
        <v>20308.295399999999</v>
      </c>
      <c r="BI355" s="2"/>
      <c r="BJ355" s="2">
        <v>71</v>
      </c>
      <c r="BK355" s="2">
        <v>6071</v>
      </c>
      <c r="BL355" s="2">
        <v>93</v>
      </c>
      <c r="BM355" s="2"/>
      <c r="BN355" s="2">
        <v>223</v>
      </c>
      <c r="BO355" s="2">
        <v>1247020.459</v>
      </c>
      <c r="BP355" s="2">
        <v>77493886078</v>
      </c>
      <c r="BQ355" s="2" t="str">
        <f>VLOOKUP(C355,Census_Bureau_Regions_and_Divis!$A$1:$E$52,4,FALSE)</f>
        <v>West</v>
      </c>
      <c r="BR355" s="2" t="str">
        <f>VLOOKUP(C355,Census_Bureau_Regions_and_Divis!$A$1:$E$52,5,FALSE)</f>
        <v>Pacific</v>
      </c>
      <c r="BS355" s="8"/>
    </row>
    <row r="356" spans="1:71" x14ac:dyDescent="0.35">
      <c r="A356" s="2">
        <v>42</v>
      </c>
      <c r="B356" s="2" t="s">
        <v>2287</v>
      </c>
      <c r="C356" s="2" t="s">
        <v>1174</v>
      </c>
      <c r="D356" s="2" t="s">
        <v>2521</v>
      </c>
      <c r="E356" s="2" t="s">
        <v>1283</v>
      </c>
      <c r="F356" s="2"/>
      <c r="G356" s="2"/>
      <c r="H356" s="2" t="s">
        <v>2522</v>
      </c>
      <c r="I356" s="2">
        <v>36.492024000000001</v>
      </c>
      <c r="J356" s="2">
        <v>-119.52103700000001</v>
      </c>
      <c r="K356" s="2">
        <v>9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 t="s">
        <v>1282</v>
      </c>
      <c r="BA356" s="2">
        <v>117045494.3</v>
      </c>
      <c r="BB356" s="2">
        <v>95.768373999999994</v>
      </c>
      <c r="BC356" s="2" t="s">
        <v>1608</v>
      </c>
      <c r="BD356" s="2">
        <v>51.724138000000004</v>
      </c>
      <c r="BE356" s="2">
        <v>472585</v>
      </c>
      <c r="BF356" s="2">
        <v>74473680893</v>
      </c>
      <c r="BG356" s="2">
        <v>5132532815</v>
      </c>
      <c r="BH356" s="2">
        <v>4887.1296700000003</v>
      </c>
      <c r="BI356" s="2"/>
      <c r="BJ356" s="2">
        <v>107</v>
      </c>
      <c r="BK356" s="2">
        <v>6107</v>
      </c>
      <c r="BL356" s="2">
        <v>111</v>
      </c>
      <c r="BM356" s="2"/>
      <c r="BN356" s="2">
        <v>241</v>
      </c>
      <c r="BO356" s="2">
        <v>645719.88749999995</v>
      </c>
      <c r="BP356" s="2">
        <v>19293351256</v>
      </c>
      <c r="BQ356" s="2" t="str">
        <f>VLOOKUP(C356,Census_Bureau_Regions_and_Divis!$A$1:$E$52,4,FALSE)</f>
        <v>West</v>
      </c>
      <c r="BR356" s="2" t="str">
        <f>VLOOKUP(C356,Census_Bureau_Regions_and_Divis!$A$1:$E$52,5,FALSE)</f>
        <v>Pacific</v>
      </c>
      <c r="BS356" s="8"/>
    </row>
    <row r="357" spans="1:71" x14ac:dyDescent="0.35">
      <c r="A357" s="2">
        <v>117</v>
      </c>
      <c r="B357" s="2" t="s">
        <v>2287</v>
      </c>
      <c r="C357" s="2" t="s">
        <v>1156</v>
      </c>
      <c r="D357" s="2" t="s">
        <v>2375</v>
      </c>
      <c r="E357" s="2" t="s">
        <v>1238</v>
      </c>
      <c r="F357" s="2"/>
      <c r="G357" s="2"/>
      <c r="H357" s="2" t="s">
        <v>2523</v>
      </c>
      <c r="I357" s="2">
        <v>30.322347000000001</v>
      </c>
      <c r="J357" s="2">
        <v>-89.738273000000007</v>
      </c>
      <c r="K357" s="2">
        <v>9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 t="s">
        <v>1237</v>
      </c>
      <c r="BA357" s="2">
        <v>217806369.59999999</v>
      </c>
      <c r="BB357" s="2">
        <v>97.804644999999994</v>
      </c>
      <c r="BC357" s="2" t="s">
        <v>1608</v>
      </c>
      <c r="BD357" s="2">
        <v>95.3125</v>
      </c>
      <c r="BE357" s="2">
        <v>263870</v>
      </c>
      <c r="BF357" s="2">
        <v>43684772713</v>
      </c>
      <c r="BG357" s="2">
        <v>11474454</v>
      </c>
      <c r="BH357" s="2">
        <v>1106.6838560000001</v>
      </c>
      <c r="BI357" s="2"/>
      <c r="BJ357" s="2">
        <v>103</v>
      </c>
      <c r="BK357" s="2">
        <v>22103</v>
      </c>
      <c r="BL357" s="2">
        <v>565</v>
      </c>
      <c r="BM357" s="2"/>
      <c r="BN357" s="2">
        <v>1166</v>
      </c>
      <c r="BO357" s="2">
        <v>363158.17489999998</v>
      </c>
      <c r="BP357" s="2">
        <v>3071191372</v>
      </c>
      <c r="BQ357" s="2" t="str">
        <f>VLOOKUP(C357,Census_Bureau_Regions_and_Divis!$A$1:$E$52,4,FALSE)</f>
        <v>South</v>
      </c>
      <c r="BR357" s="2" t="str">
        <f>VLOOKUP(C357,Census_Bureau_Regions_and_Divis!$A$1:$E$52,5,FALSE)</f>
        <v>West South Central</v>
      </c>
      <c r="BS357" s="8"/>
    </row>
    <row r="358" spans="1:71" x14ac:dyDescent="0.35">
      <c r="A358" s="2">
        <v>10</v>
      </c>
      <c r="B358" s="2" t="s">
        <v>2287</v>
      </c>
      <c r="C358" s="2" t="s">
        <v>1174</v>
      </c>
      <c r="D358" s="2" t="s">
        <v>2516</v>
      </c>
      <c r="E358" s="2" t="s">
        <v>1686</v>
      </c>
      <c r="F358" s="2"/>
      <c r="G358" s="2"/>
      <c r="H358" s="2" t="s">
        <v>2524</v>
      </c>
      <c r="I358" s="2">
        <v>32.774763</v>
      </c>
      <c r="J358" s="2">
        <v>-115.669072</v>
      </c>
      <c r="K358" s="2">
        <v>8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 t="s">
        <v>1292</v>
      </c>
      <c r="BA358" s="2">
        <v>230450355</v>
      </c>
      <c r="BB358" s="2">
        <v>98.059179</v>
      </c>
      <c r="BC358" s="2" t="s">
        <v>1608</v>
      </c>
      <c r="BD358" s="2">
        <v>70.689655000000002</v>
      </c>
      <c r="BE358" s="2">
        <v>179319</v>
      </c>
      <c r="BF358" s="2">
        <v>33548773598</v>
      </c>
      <c r="BG358" s="2">
        <v>2133059124</v>
      </c>
      <c r="BH358" s="2">
        <v>4525.8766889999997</v>
      </c>
      <c r="BI358" s="2"/>
      <c r="BJ358" s="2">
        <v>25</v>
      </c>
      <c r="BK358" s="2">
        <v>6025</v>
      </c>
      <c r="BL358" s="2">
        <v>77</v>
      </c>
      <c r="BM358" s="2"/>
      <c r="BN358" s="2">
        <v>200</v>
      </c>
      <c r="BO358" s="2">
        <v>593100.3774</v>
      </c>
      <c r="BP358" s="2">
        <v>16558862264</v>
      </c>
      <c r="BQ358" s="2" t="str">
        <f>VLOOKUP(C358,Census_Bureau_Regions_and_Divis!$A$1:$E$52,4,FALSE)</f>
        <v>West</v>
      </c>
      <c r="BR358" s="2" t="str">
        <f>VLOOKUP(C358,Census_Bureau_Regions_and_Divis!$A$1:$E$52,5,FALSE)</f>
        <v>Pacific</v>
      </c>
      <c r="BS358" s="8"/>
    </row>
    <row r="359" spans="1:71" x14ac:dyDescent="0.35">
      <c r="A359" s="2">
        <v>23</v>
      </c>
      <c r="B359" s="2" t="s">
        <v>2287</v>
      </c>
      <c r="C359" s="2" t="s">
        <v>1174</v>
      </c>
      <c r="D359" s="2" t="s">
        <v>2525</v>
      </c>
      <c r="E359" s="2" t="s">
        <v>1182</v>
      </c>
      <c r="F359" s="2"/>
      <c r="G359" s="2"/>
      <c r="H359" s="2" t="s">
        <v>2526</v>
      </c>
      <c r="I359" s="2">
        <v>34.800319999999999</v>
      </c>
      <c r="J359" s="2">
        <v>-116.51969</v>
      </c>
      <c r="K359" s="2">
        <v>8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 t="s">
        <v>1181</v>
      </c>
      <c r="BA359" s="2">
        <v>1523897374</v>
      </c>
      <c r="BB359" s="2">
        <v>99.90455</v>
      </c>
      <c r="BC359" s="2" t="s">
        <v>1670</v>
      </c>
      <c r="BD359" s="2">
        <v>96.551723999999993</v>
      </c>
      <c r="BE359" s="2">
        <v>2179979</v>
      </c>
      <c r="BF359" s="3" t="s">
        <v>1671</v>
      </c>
      <c r="BG359" s="2">
        <v>428886621</v>
      </c>
      <c r="BH359" s="2">
        <v>20308.295399999999</v>
      </c>
      <c r="BI359" s="2"/>
      <c r="BJ359" s="2">
        <v>71</v>
      </c>
      <c r="BK359" s="2">
        <v>6071</v>
      </c>
      <c r="BL359" s="2">
        <v>90</v>
      </c>
      <c r="BM359" s="2"/>
      <c r="BN359" s="2">
        <v>223</v>
      </c>
      <c r="BO359" s="2">
        <v>1247020.459</v>
      </c>
      <c r="BP359" s="2">
        <v>77493886078</v>
      </c>
      <c r="BQ359" s="2" t="str">
        <f>VLOOKUP(C359,Census_Bureau_Regions_and_Divis!$A$1:$E$52,4,FALSE)</f>
        <v>West</v>
      </c>
      <c r="BR359" s="2" t="str">
        <f>VLOOKUP(C359,Census_Bureau_Regions_and_Divis!$A$1:$E$52,5,FALSE)</f>
        <v>Pacific</v>
      </c>
      <c r="BS359" s="8"/>
    </row>
    <row r="360" spans="1:71" x14ac:dyDescent="0.35">
      <c r="A360" s="2">
        <v>24</v>
      </c>
      <c r="B360" s="2" t="s">
        <v>2287</v>
      </c>
      <c r="C360" s="2" t="s">
        <v>1174</v>
      </c>
      <c r="D360" s="2" t="s">
        <v>2525</v>
      </c>
      <c r="E360" s="2" t="s">
        <v>1182</v>
      </c>
      <c r="F360" s="2"/>
      <c r="G360" s="2"/>
      <c r="H360" s="2" t="s">
        <v>2527</v>
      </c>
      <c r="I360" s="2">
        <v>34.800319999999999</v>
      </c>
      <c r="J360" s="2">
        <v>-116.51969</v>
      </c>
      <c r="K360" s="2">
        <v>8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 t="s">
        <v>1181</v>
      </c>
      <c r="BA360" s="2">
        <v>1523897374</v>
      </c>
      <c r="BB360" s="2">
        <v>99.90455</v>
      </c>
      <c r="BC360" s="2" t="s">
        <v>1670</v>
      </c>
      <c r="BD360" s="2">
        <v>96.551723999999993</v>
      </c>
      <c r="BE360" s="2">
        <v>2179979</v>
      </c>
      <c r="BF360" s="3" t="s">
        <v>1671</v>
      </c>
      <c r="BG360" s="2">
        <v>428886621</v>
      </c>
      <c r="BH360" s="2">
        <v>20308.295399999999</v>
      </c>
      <c r="BI360" s="2"/>
      <c r="BJ360" s="2">
        <v>71</v>
      </c>
      <c r="BK360" s="2">
        <v>6071</v>
      </c>
      <c r="BL360" s="2">
        <v>91</v>
      </c>
      <c r="BM360" s="2"/>
      <c r="BN360" s="2">
        <v>223</v>
      </c>
      <c r="BO360" s="2">
        <v>1247020.459</v>
      </c>
      <c r="BP360" s="2">
        <v>77493886078</v>
      </c>
      <c r="BQ360" s="2" t="str">
        <f>VLOOKUP(C360,Census_Bureau_Regions_and_Divis!$A$1:$E$52,4,FALSE)</f>
        <v>West</v>
      </c>
      <c r="BR360" s="2" t="str">
        <f>VLOOKUP(C360,Census_Bureau_Regions_and_Divis!$A$1:$E$52,5,FALSE)</f>
        <v>Pacific</v>
      </c>
      <c r="BS360" s="8"/>
    </row>
    <row r="361" spans="1:71" x14ac:dyDescent="0.35">
      <c r="A361" s="2">
        <v>37</v>
      </c>
      <c r="B361" s="2" t="s">
        <v>2287</v>
      </c>
      <c r="C361" s="2" t="s">
        <v>1174</v>
      </c>
      <c r="D361" s="2" t="s">
        <v>2448</v>
      </c>
      <c r="E361" s="2" t="s">
        <v>1281</v>
      </c>
      <c r="F361" s="2"/>
      <c r="G361" s="2"/>
      <c r="H361" s="2" t="s">
        <v>2528</v>
      </c>
      <c r="I361" s="2">
        <v>35.831173999999997</v>
      </c>
      <c r="J361" s="2">
        <v>-120.7585</v>
      </c>
      <c r="K361" s="2">
        <v>8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 t="s">
        <v>1280</v>
      </c>
      <c r="BA361" s="2">
        <v>263588413.80000001</v>
      </c>
      <c r="BB361" s="2">
        <v>98.377346000000003</v>
      </c>
      <c r="BC361" s="2" t="s">
        <v>1608</v>
      </c>
      <c r="BD361" s="2">
        <v>75.862069000000005</v>
      </c>
      <c r="BE361" s="2">
        <v>438599</v>
      </c>
      <c r="BF361" s="2">
        <v>76406937519</v>
      </c>
      <c r="BG361" s="2">
        <v>4721131468</v>
      </c>
      <c r="BH361" s="2">
        <v>3809.2926379999999</v>
      </c>
      <c r="BI361" s="2"/>
      <c r="BJ361" s="2">
        <v>53</v>
      </c>
      <c r="BK361" s="2">
        <v>6053</v>
      </c>
      <c r="BL361" s="2">
        <v>105</v>
      </c>
      <c r="BM361" s="2"/>
      <c r="BN361" s="2">
        <v>214</v>
      </c>
      <c r="BO361" s="2">
        <v>810798.52800000005</v>
      </c>
      <c r="BP361" s="2">
        <v>13210634618</v>
      </c>
      <c r="BQ361" s="2" t="str">
        <f>VLOOKUP(C361,Census_Bureau_Regions_and_Divis!$A$1:$E$52,4,FALSE)</f>
        <v>West</v>
      </c>
      <c r="BR361" s="2" t="str">
        <f>VLOOKUP(C361,Census_Bureau_Regions_and_Divis!$A$1:$E$52,5,FALSE)</f>
        <v>Pacific</v>
      </c>
      <c r="BS361" s="8"/>
    </row>
    <row r="362" spans="1:71" x14ac:dyDescent="0.35">
      <c r="A362" s="2">
        <v>51</v>
      </c>
      <c r="B362" s="2" t="s">
        <v>2287</v>
      </c>
      <c r="C362" s="2" t="s">
        <v>1174</v>
      </c>
      <c r="D362" s="2" t="s">
        <v>2529</v>
      </c>
      <c r="E362" s="2" t="s">
        <v>2530</v>
      </c>
      <c r="F362" s="2"/>
      <c r="G362" s="2"/>
      <c r="H362" s="2" t="s">
        <v>2531</v>
      </c>
      <c r="I362" s="2">
        <v>41.092149999999997</v>
      </c>
      <c r="J362" s="2">
        <v>-124.15018000000001</v>
      </c>
      <c r="K362" s="2">
        <v>8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 t="s">
        <v>2532</v>
      </c>
      <c r="BA362" s="2">
        <v>160484185</v>
      </c>
      <c r="BB362" s="2">
        <v>97.009226999999996</v>
      </c>
      <c r="BC362" s="2" t="s">
        <v>1608</v>
      </c>
      <c r="BD362" s="2">
        <v>58.620690000000003</v>
      </c>
      <c r="BE362" s="2">
        <v>135972</v>
      </c>
      <c r="BF362" s="2">
        <v>28044882733</v>
      </c>
      <c r="BG362" s="2">
        <v>222750445</v>
      </c>
      <c r="BH362" s="2">
        <v>4093.1635930000002</v>
      </c>
      <c r="BI362" s="2"/>
      <c r="BJ362" s="2">
        <v>23</v>
      </c>
      <c r="BK362" s="2">
        <v>6023</v>
      </c>
      <c r="BL362" s="2">
        <v>150</v>
      </c>
      <c r="BM362" s="2"/>
      <c r="BN362" s="2">
        <v>199</v>
      </c>
      <c r="BO362" s="2">
        <v>889134.9656</v>
      </c>
      <c r="BP362" s="2">
        <v>16148386246</v>
      </c>
      <c r="BQ362" s="2" t="str">
        <f>VLOOKUP(C362,Census_Bureau_Regions_and_Divis!$A$1:$E$52,4,FALSE)</f>
        <v>West</v>
      </c>
      <c r="BR362" s="2" t="str">
        <f>VLOOKUP(C362,Census_Bureau_Regions_and_Divis!$A$1:$E$52,5,FALSE)</f>
        <v>Pacific</v>
      </c>
      <c r="BS362" s="8"/>
    </row>
    <row r="363" spans="1:71" x14ac:dyDescent="0.35">
      <c r="A363" s="2">
        <v>135</v>
      </c>
      <c r="B363" s="2" t="s">
        <v>2287</v>
      </c>
      <c r="C363" s="2" t="s">
        <v>1297</v>
      </c>
      <c r="D363" s="2" t="s">
        <v>2533</v>
      </c>
      <c r="E363" s="2" t="s">
        <v>1397</v>
      </c>
      <c r="F363" s="2"/>
      <c r="G363" s="2"/>
      <c r="H363" s="2" t="s">
        <v>2534</v>
      </c>
      <c r="I363" s="2">
        <v>33.975250000000003</v>
      </c>
      <c r="J363" s="2">
        <v>-78.405389999999997</v>
      </c>
      <c r="K363" s="2">
        <v>8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 t="s">
        <v>1396</v>
      </c>
      <c r="BA363" s="2">
        <v>163797089.30000001</v>
      </c>
      <c r="BB363" s="2">
        <v>97.041043999999999</v>
      </c>
      <c r="BC363" s="2" t="s">
        <v>1608</v>
      </c>
      <c r="BD363" s="2">
        <v>97</v>
      </c>
      <c r="BE363" s="2">
        <v>136245</v>
      </c>
      <c r="BF363" s="2">
        <v>29944769692</v>
      </c>
      <c r="BG363" s="2">
        <v>52847384</v>
      </c>
      <c r="BH363" s="2">
        <v>1060.138363</v>
      </c>
      <c r="BI363" s="2"/>
      <c r="BJ363" s="2">
        <v>19</v>
      </c>
      <c r="BK363" s="2">
        <v>37019</v>
      </c>
      <c r="BL363" s="2">
        <v>909</v>
      </c>
      <c r="BM363" s="2"/>
      <c r="BN363" s="2">
        <v>1901</v>
      </c>
      <c r="BO363" s="2">
        <v>923566.78619999997</v>
      </c>
      <c r="BP363" s="2">
        <v>3244692929</v>
      </c>
      <c r="BQ363" s="2" t="str">
        <f>VLOOKUP(C363,Census_Bureau_Regions_and_Divis!$A$1:$E$52,4,FALSE)</f>
        <v>South</v>
      </c>
      <c r="BR363" s="2" t="str">
        <f>VLOOKUP(C363,Census_Bureau_Regions_and_Divis!$A$1:$E$52,5,FALSE)</f>
        <v>South Atlantic</v>
      </c>
      <c r="BS363" s="8"/>
    </row>
    <row r="364" spans="1:71" x14ac:dyDescent="0.35">
      <c r="A364" s="2">
        <v>145</v>
      </c>
      <c r="B364" s="2" t="s">
        <v>2287</v>
      </c>
      <c r="C364" s="2" t="s">
        <v>1161</v>
      </c>
      <c r="D364" s="2" t="s">
        <v>2535</v>
      </c>
      <c r="E364" s="2" t="s">
        <v>1163</v>
      </c>
      <c r="F364" s="2"/>
      <c r="G364" s="2"/>
      <c r="H364" s="2" t="s">
        <v>2536</v>
      </c>
      <c r="I364" s="2">
        <v>36.627296999999999</v>
      </c>
      <c r="J364" s="2">
        <v>-114.609413</v>
      </c>
      <c r="K364" s="2">
        <v>8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 t="s">
        <v>1160</v>
      </c>
      <c r="BA364" s="2">
        <v>439629071.19999999</v>
      </c>
      <c r="BB364" s="2">
        <v>99.300032000000002</v>
      </c>
      <c r="BC364" s="2" t="s">
        <v>1608</v>
      </c>
      <c r="BD364" s="2">
        <v>100</v>
      </c>
      <c r="BE364" s="2">
        <v>2260510</v>
      </c>
      <c r="BF364" s="3" t="s">
        <v>1656</v>
      </c>
      <c r="BG364" s="2">
        <v>14510536</v>
      </c>
      <c r="BH364" s="2">
        <v>8142.3001350000004</v>
      </c>
      <c r="BI364" s="2"/>
      <c r="BJ364" s="2">
        <v>3</v>
      </c>
      <c r="BK364" s="2">
        <v>32003</v>
      </c>
      <c r="BL364" s="2">
        <v>1062</v>
      </c>
      <c r="BM364" s="2"/>
      <c r="BN364" s="2">
        <v>1750</v>
      </c>
      <c r="BO364" s="2">
        <v>916024.93649999995</v>
      </c>
      <c r="BP364" s="2">
        <v>32141773662</v>
      </c>
      <c r="BQ364" s="2" t="str">
        <f>VLOOKUP(C364,Census_Bureau_Regions_and_Divis!$A$1:$E$52,4,FALSE)</f>
        <v>West</v>
      </c>
      <c r="BR364" s="2" t="str">
        <f>VLOOKUP(C364,Census_Bureau_Regions_and_Divis!$A$1:$E$52,5,FALSE)</f>
        <v>Mountain</v>
      </c>
      <c r="BS364" s="8"/>
    </row>
    <row r="365" spans="1:71" x14ac:dyDescent="0.35">
      <c r="A365" s="2">
        <v>146</v>
      </c>
      <c r="B365" s="2" t="s">
        <v>2287</v>
      </c>
      <c r="C365" s="2" t="s">
        <v>1161</v>
      </c>
      <c r="D365" s="2" t="s">
        <v>2535</v>
      </c>
      <c r="E365" s="2" t="s">
        <v>1163</v>
      </c>
      <c r="F365" s="2"/>
      <c r="G365" s="2"/>
      <c r="H365" s="2" t="s">
        <v>2537</v>
      </c>
      <c r="I365" s="2">
        <v>36.628331000000003</v>
      </c>
      <c r="J365" s="2">
        <v>-114.610174</v>
      </c>
      <c r="K365" s="2">
        <v>8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 t="s">
        <v>1160</v>
      </c>
      <c r="BA365" s="2">
        <v>439629071.19999999</v>
      </c>
      <c r="BB365" s="2">
        <v>99.300032000000002</v>
      </c>
      <c r="BC365" s="2" t="s">
        <v>1608</v>
      </c>
      <c r="BD365" s="2">
        <v>100</v>
      </c>
      <c r="BE365" s="2">
        <v>2260510</v>
      </c>
      <c r="BF365" s="3" t="s">
        <v>1656</v>
      </c>
      <c r="BG365" s="2">
        <v>14510536</v>
      </c>
      <c r="BH365" s="2">
        <v>8142.3001350000004</v>
      </c>
      <c r="BI365" s="2"/>
      <c r="BJ365" s="2">
        <v>3</v>
      </c>
      <c r="BK365" s="2">
        <v>32003</v>
      </c>
      <c r="BL365" s="2">
        <v>1063</v>
      </c>
      <c r="BM365" s="2"/>
      <c r="BN365" s="2">
        <v>1750</v>
      </c>
      <c r="BO365" s="2">
        <v>916024.93649999995</v>
      </c>
      <c r="BP365" s="2">
        <v>32141773662</v>
      </c>
      <c r="BQ365" s="2" t="str">
        <f>VLOOKUP(C365,Census_Bureau_Regions_and_Divis!$A$1:$E$52,4,FALSE)</f>
        <v>West</v>
      </c>
      <c r="BR365" s="2" t="str">
        <f>VLOOKUP(C365,Census_Bureau_Regions_and_Divis!$A$1:$E$52,5,FALSE)</f>
        <v>Mountain</v>
      </c>
      <c r="BS365" s="8"/>
    </row>
    <row r="366" spans="1:71" x14ac:dyDescent="0.35">
      <c r="A366" s="2">
        <v>152</v>
      </c>
      <c r="B366" s="2" t="s">
        <v>2287</v>
      </c>
      <c r="C366" s="2" t="s">
        <v>1161</v>
      </c>
      <c r="D366" s="2" t="s">
        <v>2538</v>
      </c>
      <c r="E366" s="2" t="s">
        <v>1165</v>
      </c>
      <c r="F366" s="2"/>
      <c r="G366" s="2"/>
      <c r="H366" s="2" t="s">
        <v>2539</v>
      </c>
      <c r="I366" s="2">
        <v>39.510300000000001</v>
      </c>
      <c r="J366" s="2">
        <v>-119.937</v>
      </c>
      <c r="K366" s="2">
        <v>8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 t="s">
        <v>1164</v>
      </c>
      <c r="BA366" s="2">
        <v>306403575.30000001</v>
      </c>
      <c r="BB366" s="2">
        <v>98.631879999999995</v>
      </c>
      <c r="BC366" s="2" t="s">
        <v>1608</v>
      </c>
      <c r="BD366" s="2">
        <v>94.117647000000005</v>
      </c>
      <c r="BE366" s="2">
        <v>486264</v>
      </c>
      <c r="BF366" s="2">
        <v>88109495973</v>
      </c>
      <c r="BG366" s="2">
        <v>22870706</v>
      </c>
      <c r="BH366" s="2">
        <v>6606.9052760000004</v>
      </c>
      <c r="BI366" s="2"/>
      <c r="BJ366" s="2">
        <v>31</v>
      </c>
      <c r="BK366" s="2">
        <v>32031</v>
      </c>
      <c r="BL366" s="2">
        <v>1078</v>
      </c>
      <c r="BM366" s="2"/>
      <c r="BN366" s="2">
        <v>1763</v>
      </c>
      <c r="BO366" s="2">
        <v>1201785.763</v>
      </c>
      <c r="BP366" s="2">
        <v>28671692637</v>
      </c>
      <c r="BQ366" s="2" t="str">
        <f>VLOOKUP(C366,Census_Bureau_Regions_and_Divis!$A$1:$E$52,4,FALSE)</f>
        <v>West</v>
      </c>
      <c r="BR366" s="2" t="str">
        <f>VLOOKUP(C366,Census_Bureau_Regions_and_Divis!$A$1:$E$52,5,FALSE)</f>
        <v>Mountain</v>
      </c>
      <c r="BS366" s="8"/>
    </row>
    <row r="367" spans="1:71" x14ac:dyDescent="0.35">
      <c r="A367" s="2">
        <v>153</v>
      </c>
      <c r="B367" s="2" t="s">
        <v>2287</v>
      </c>
      <c r="C367" s="2" t="s">
        <v>1161</v>
      </c>
      <c r="D367" s="2" t="s">
        <v>2540</v>
      </c>
      <c r="E367" s="2" t="s">
        <v>1165</v>
      </c>
      <c r="F367" s="2"/>
      <c r="G367" s="2"/>
      <c r="H367" s="2" t="s">
        <v>2541</v>
      </c>
      <c r="I367" s="2">
        <v>39.603248999999998</v>
      </c>
      <c r="J367" s="2">
        <v>-119.33674600000001</v>
      </c>
      <c r="K367" s="2">
        <v>8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 t="s">
        <v>1164</v>
      </c>
      <c r="BA367" s="2">
        <v>306403575.30000001</v>
      </c>
      <c r="BB367" s="2">
        <v>98.631879999999995</v>
      </c>
      <c r="BC367" s="2" t="s">
        <v>1608</v>
      </c>
      <c r="BD367" s="2">
        <v>94.117647000000005</v>
      </c>
      <c r="BE367" s="2">
        <v>486264</v>
      </c>
      <c r="BF367" s="2">
        <v>88109495973</v>
      </c>
      <c r="BG367" s="2">
        <v>22870706</v>
      </c>
      <c r="BH367" s="2">
        <v>6606.9052760000004</v>
      </c>
      <c r="BI367" s="2"/>
      <c r="BJ367" s="2">
        <v>31</v>
      </c>
      <c r="BK367" s="2">
        <v>32031</v>
      </c>
      <c r="BL367" s="2">
        <v>1079</v>
      </c>
      <c r="BM367" s="2"/>
      <c r="BN367" s="2">
        <v>1763</v>
      </c>
      <c r="BO367" s="2">
        <v>1201785.763</v>
      </c>
      <c r="BP367" s="2">
        <v>28671692637</v>
      </c>
      <c r="BQ367" s="2" t="str">
        <f>VLOOKUP(C367,Census_Bureau_Regions_and_Divis!$A$1:$E$52,4,FALSE)</f>
        <v>West</v>
      </c>
      <c r="BR367" s="2" t="str">
        <f>VLOOKUP(C367,Census_Bureau_Regions_and_Divis!$A$1:$E$52,5,FALSE)</f>
        <v>Mountain</v>
      </c>
      <c r="BS367" s="8"/>
    </row>
    <row r="368" spans="1:71" x14ac:dyDescent="0.35">
      <c r="A368" s="2">
        <v>14</v>
      </c>
      <c r="B368" s="2" t="s">
        <v>2287</v>
      </c>
      <c r="C368" s="2" t="s">
        <v>1174</v>
      </c>
      <c r="D368" s="2" t="s">
        <v>2542</v>
      </c>
      <c r="E368" s="2" t="s">
        <v>1221</v>
      </c>
      <c r="F368" s="2"/>
      <c r="G368" s="2"/>
      <c r="H368" s="2" t="s">
        <v>2543</v>
      </c>
      <c r="I368" s="2">
        <v>33.610553000000003</v>
      </c>
      <c r="J368" s="2">
        <v>-114.900695</v>
      </c>
      <c r="K368" s="2">
        <v>7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 t="s">
        <v>1220</v>
      </c>
      <c r="BA368" s="2">
        <v>1590497610</v>
      </c>
      <c r="BB368" s="2">
        <v>99.936367000000004</v>
      </c>
      <c r="BC368" s="2" t="s">
        <v>1670</v>
      </c>
      <c r="BD368" s="2">
        <v>98.275862000000004</v>
      </c>
      <c r="BE368" s="2">
        <v>2416838</v>
      </c>
      <c r="BF368" s="3" t="s">
        <v>1684</v>
      </c>
      <c r="BG368" s="2">
        <v>1068987536</v>
      </c>
      <c r="BH368" s="2">
        <v>7376.8054000000002</v>
      </c>
      <c r="BI368" s="2"/>
      <c r="BJ368" s="2">
        <v>65</v>
      </c>
      <c r="BK368" s="2">
        <v>6065</v>
      </c>
      <c r="BL368" s="2">
        <v>81</v>
      </c>
      <c r="BM368" s="2"/>
      <c r="BN368" s="2">
        <v>220</v>
      </c>
      <c r="BO368" s="2">
        <v>911303.1801</v>
      </c>
      <c r="BP368" s="2">
        <v>27426768238</v>
      </c>
      <c r="BQ368" s="2" t="str">
        <f>VLOOKUP(C368,Census_Bureau_Regions_and_Divis!$A$1:$E$52,4,FALSE)</f>
        <v>West</v>
      </c>
      <c r="BR368" s="2" t="str">
        <f>VLOOKUP(C368,Census_Bureau_Regions_and_Divis!$A$1:$E$52,5,FALSE)</f>
        <v>Pacific</v>
      </c>
      <c r="BS368" s="8"/>
    </row>
    <row r="369" spans="1:71" x14ac:dyDescent="0.35">
      <c r="A369" s="2">
        <v>52</v>
      </c>
      <c r="B369" s="2" t="s">
        <v>2287</v>
      </c>
      <c r="C369" s="2" t="s">
        <v>1174</v>
      </c>
      <c r="D369" s="2" t="s">
        <v>2529</v>
      </c>
      <c r="E369" s="2" t="s">
        <v>2530</v>
      </c>
      <c r="F369" s="2"/>
      <c r="G369" s="2"/>
      <c r="H369" s="2" t="s">
        <v>2544</v>
      </c>
      <c r="I369" s="2">
        <v>41.125149999999998</v>
      </c>
      <c r="J369" s="2">
        <v>-124.15081000000001</v>
      </c>
      <c r="K369" s="2">
        <v>7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 t="s">
        <v>2532</v>
      </c>
      <c r="BA369" s="2">
        <v>160484185</v>
      </c>
      <c r="BB369" s="2">
        <v>97.009226999999996</v>
      </c>
      <c r="BC369" s="2" t="s">
        <v>1608</v>
      </c>
      <c r="BD369" s="2">
        <v>58.620690000000003</v>
      </c>
      <c r="BE369" s="2">
        <v>135972</v>
      </c>
      <c r="BF369" s="2">
        <v>28044882733</v>
      </c>
      <c r="BG369" s="2">
        <v>222750445</v>
      </c>
      <c r="BH369" s="2">
        <v>4093.1635930000002</v>
      </c>
      <c r="BI369" s="2"/>
      <c r="BJ369" s="2">
        <v>23</v>
      </c>
      <c r="BK369" s="2">
        <v>6023</v>
      </c>
      <c r="BL369" s="2">
        <v>151</v>
      </c>
      <c r="BM369" s="2"/>
      <c r="BN369" s="2">
        <v>199</v>
      </c>
      <c r="BO369" s="2">
        <v>889134.9656</v>
      </c>
      <c r="BP369" s="2">
        <v>16148386246</v>
      </c>
      <c r="BQ369" s="2" t="str">
        <f>VLOOKUP(C369,Census_Bureau_Regions_and_Divis!$A$1:$E$52,4,FALSE)</f>
        <v>West</v>
      </c>
      <c r="BR369" s="2" t="str">
        <f>VLOOKUP(C369,Census_Bureau_Regions_and_Divis!$A$1:$E$52,5,FALSE)</f>
        <v>Pacific</v>
      </c>
      <c r="BS369" s="8"/>
    </row>
    <row r="370" spans="1:71" x14ac:dyDescent="0.35">
      <c r="A370" s="2">
        <v>165</v>
      </c>
      <c r="B370" s="2" t="s">
        <v>2287</v>
      </c>
      <c r="C370" s="2" t="s">
        <v>1209</v>
      </c>
      <c r="D370" s="2" t="s">
        <v>2545</v>
      </c>
      <c r="E370" s="2" t="s">
        <v>1211</v>
      </c>
      <c r="F370" s="2"/>
      <c r="G370" s="2"/>
      <c r="H370" s="2" t="s">
        <v>2546</v>
      </c>
      <c r="I370" s="2">
        <v>33.884689999999999</v>
      </c>
      <c r="J370" s="2">
        <v>-78.599687000000003</v>
      </c>
      <c r="K370" s="2">
        <v>7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 t="s">
        <v>1208</v>
      </c>
      <c r="BA370" s="2">
        <v>348842410.19999999</v>
      </c>
      <c r="BB370" s="2">
        <v>98.981864000000002</v>
      </c>
      <c r="BC370" s="2" t="s">
        <v>1608</v>
      </c>
      <c r="BD370" s="2">
        <v>97.826087000000001</v>
      </c>
      <c r="BE370" s="2">
        <v>348574</v>
      </c>
      <c r="BF370" s="2">
        <v>64550711964</v>
      </c>
      <c r="BG370" s="2">
        <v>100741318</v>
      </c>
      <c r="BH370" s="2">
        <v>1267.3925300000001</v>
      </c>
      <c r="BI370" s="2"/>
      <c r="BJ370" s="2">
        <v>51</v>
      </c>
      <c r="BK370" s="2">
        <v>45051</v>
      </c>
      <c r="BL370" s="2">
        <v>1380</v>
      </c>
      <c r="BM370" s="2"/>
      <c r="BN370" s="2">
        <v>2343</v>
      </c>
      <c r="BO370" s="2">
        <v>386718.18939999997</v>
      </c>
      <c r="BP370" s="2">
        <v>4313258264</v>
      </c>
      <c r="BQ370" s="2" t="str">
        <f>VLOOKUP(C370,Census_Bureau_Regions_and_Divis!$A$1:$E$52,4,FALSE)</f>
        <v>South</v>
      </c>
      <c r="BR370" s="2" t="str">
        <f>VLOOKUP(C370,Census_Bureau_Regions_and_Divis!$A$1:$E$52,5,FALSE)</f>
        <v>South Atlantic</v>
      </c>
      <c r="BS370" s="8"/>
    </row>
    <row r="371" spans="1:71" x14ac:dyDescent="0.35">
      <c r="A371" s="2">
        <v>15</v>
      </c>
      <c r="B371" s="2" t="s">
        <v>2287</v>
      </c>
      <c r="C371" s="2" t="s">
        <v>1174</v>
      </c>
      <c r="D371" s="2" t="s">
        <v>2070</v>
      </c>
      <c r="E371" s="2" t="s">
        <v>1221</v>
      </c>
      <c r="F371" s="2"/>
      <c r="G371" s="2"/>
      <c r="H371" s="2" t="s">
        <v>2547</v>
      </c>
      <c r="I371" s="2">
        <v>33.679009999999998</v>
      </c>
      <c r="J371" s="2">
        <v>-115.96622000000001</v>
      </c>
      <c r="K371" s="2">
        <v>6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 t="s">
        <v>1220</v>
      </c>
      <c r="BA371" s="2">
        <v>1590497610</v>
      </c>
      <c r="BB371" s="2">
        <v>99.936367000000004</v>
      </c>
      <c r="BC371" s="2" t="s">
        <v>1670</v>
      </c>
      <c r="BD371" s="2">
        <v>98.275862000000004</v>
      </c>
      <c r="BE371" s="2">
        <v>2416838</v>
      </c>
      <c r="BF371" s="3" t="s">
        <v>1684</v>
      </c>
      <c r="BG371" s="2">
        <v>1068987536</v>
      </c>
      <c r="BH371" s="2">
        <v>7376.8054000000002</v>
      </c>
      <c r="BI371" s="2"/>
      <c r="BJ371" s="2">
        <v>65</v>
      </c>
      <c r="BK371" s="2">
        <v>6065</v>
      </c>
      <c r="BL371" s="2">
        <v>82</v>
      </c>
      <c r="BM371" s="2"/>
      <c r="BN371" s="2">
        <v>220</v>
      </c>
      <c r="BO371" s="2">
        <v>911303.1801</v>
      </c>
      <c r="BP371" s="2">
        <v>27426768238</v>
      </c>
      <c r="BQ371" s="2" t="str">
        <f>VLOOKUP(C371,Census_Bureau_Regions_and_Divis!$A$1:$E$52,4,FALSE)</f>
        <v>West</v>
      </c>
      <c r="BR371" s="2" t="str">
        <f>VLOOKUP(C371,Census_Bureau_Regions_and_Divis!$A$1:$E$52,5,FALSE)</f>
        <v>Pacific</v>
      </c>
      <c r="BS371" s="8"/>
    </row>
    <row r="372" spans="1:71" x14ac:dyDescent="0.35">
      <c r="A372" s="2">
        <v>16</v>
      </c>
      <c r="B372" s="2" t="s">
        <v>2287</v>
      </c>
      <c r="C372" s="2" t="s">
        <v>1174</v>
      </c>
      <c r="D372" s="2" t="s">
        <v>2070</v>
      </c>
      <c r="E372" s="2" t="s">
        <v>1221</v>
      </c>
      <c r="F372" s="2"/>
      <c r="G372" s="2"/>
      <c r="H372" s="2" t="s">
        <v>2548</v>
      </c>
      <c r="I372" s="2">
        <v>33.679009999999998</v>
      </c>
      <c r="J372" s="2">
        <v>-115.96622000000001</v>
      </c>
      <c r="K372" s="2">
        <v>6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 t="s">
        <v>1220</v>
      </c>
      <c r="BA372" s="2">
        <v>1590497610</v>
      </c>
      <c r="BB372" s="2">
        <v>99.936367000000004</v>
      </c>
      <c r="BC372" s="2" t="s">
        <v>1670</v>
      </c>
      <c r="BD372" s="2">
        <v>98.275862000000004</v>
      </c>
      <c r="BE372" s="2">
        <v>2416838</v>
      </c>
      <c r="BF372" s="3" t="s">
        <v>1684</v>
      </c>
      <c r="BG372" s="2">
        <v>1068987536</v>
      </c>
      <c r="BH372" s="2">
        <v>7376.8054000000002</v>
      </c>
      <c r="BI372" s="2"/>
      <c r="BJ372" s="2">
        <v>65</v>
      </c>
      <c r="BK372" s="2">
        <v>6065</v>
      </c>
      <c r="BL372" s="2">
        <v>83</v>
      </c>
      <c r="BM372" s="2"/>
      <c r="BN372" s="2">
        <v>220</v>
      </c>
      <c r="BO372" s="2">
        <v>911303.1801</v>
      </c>
      <c r="BP372" s="2">
        <v>27426768238</v>
      </c>
      <c r="BQ372" s="2" t="str">
        <f>VLOOKUP(C372,Census_Bureau_Regions_and_Divis!$A$1:$E$52,4,FALSE)</f>
        <v>West</v>
      </c>
      <c r="BR372" s="2" t="str">
        <f>VLOOKUP(C372,Census_Bureau_Regions_and_Divis!$A$1:$E$52,5,FALSE)</f>
        <v>Pacific</v>
      </c>
      <c r="BS372" s="8"/>
    </row>
    <row r="373" spans="1:71" x14ac:dyDescent="0.35">
      <c r="A373" s="2">
        <v>122</v>
      </c>
      <c r="B373" s="2" t="s">
        <v>2287</v>
      </c>
      <c r="C373" s="2" t="s">
        <v>1262</v>
      </c>
      <c r="D373" s="2" t="s">
        <v>2549</v>
      </c>
      <c r="E373" s="2" t="s">
        <v>1264</v>
      </c>
      <c r="F373" s="2"/>
      <c r="G373" s="2"/>
      <c r="H373" s="2" t="s">
        <v>2550</v>
      </c>
      <c r="I373" s="2">
        <v>42.311768999999998</v>
      </c>
      <c r="J373" s="2">
        <v>-71.365329000000003</v>
      </c>
      <c r="K373" s="2">
        <v>6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 t="s">
        <v>1261</v>
      </c>
      <c r="BA373" s="2">
        <v>126426889.7</v>
      </c>
      <c r="BB373" s="2">
        <v>96.118358000000001</v>
      </c>
      <c r="BC373" s="2" t="s">
        <v>1608</v>
      </c>
      <c r="BD373" s="2">
        <v>100</v>
      </c>
      <c r="BE373" s="2">
        <v>1629857</v>
      </c>
      <c r="BF373" s="3" t="s">
        <v>2354</v>
      </c>
      <c r="BG373" s="2">
        <v>72660115</v>
      </c>
      <c r="BH373" s="2">
        <v>855.49196099999995</v>
      </c>
      <c r="BI373" s="2"/>
      <c r="BJ373" s="2">
        <v>17</v>
      </c>
      <c r="BK373" s="2">
        <v>25017</v>
      </c>
      <c r="BL373" s="2">
        <v>603</v>
      </c>
      <c r="BM373" s="2"/>
      <c r="BN373" s="2">
        <v>1227</v>
      </c>
      <c r="BO373" s="2">
        <v>478214.0577</v>
      </c>
      <c r="BP373" s="2">
        <v>4033661045</v>
      </c>
      <c r="BQ373" s="2" t="str">
        <f>VLOOKUP(C373,Census_Bureau_Regions_and_Divis!$A$1:$E$52,4,FALSE)</f>
        <v>Northeast</v>
      </c>
      <c r="BR373" s="2" t="str">
        <f>VLOOKUP(C373,Census_Bureau_Regions_and_Divis!$A$1:$E$52,5,FALSE)</f>
        <v>New England</v>
      </c>
      <c r="BS373" s="8"/>
    </row>
    <row r="374" spans="1:71" x14ac:dyDescent="0.35">
      <c r="A374" s="2">
        <v>128</v>
      </c>
      <c r="B374" s="2" t="s">
        <v>2287</v>
      </c>
      <c r="C374" s="2" t="s">
        <v>1254</v>
      </c>
      <c r="D374" s="2" t="s">
        <v>2551</v>
      </c>
      <c r="E374" s="2" t="s">
        <v>1256</v>
      </c>
      <c r="F374" s="2"/>
      <c r="G374" s="2"/>
      <c r="H374" s="2" t="s">
        <v>2552</v>
      </c>
      <c r="I374" s="2">
        <v>42.324429000000002</v>
      </c>
      <c r="J374" s="2">
        <v>-83.080765</v>
      </c>
      <c r="K374" s="2">
        <v>6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 t="s">
        <v>1253</v>
      </c>
      <c r="BA374" s="2">
        <v>151989358.30000001</v>
      </c>
      <c r="BB374" s="2">
        <v>96.691058999999996</v>
      </c>
      <c r="BC374" s="2" t="s">
        <v>1608</v>
      </c>
      <c r="BD374" s="2">
        <v>100</v>
      </c>
      <c r="BE374" s="2">
        <v>1792549</v>
      </c>
      <c r="BF374" s="3" t="s">
        <v>2050</v>
      </c>
      <c r="BG374" s="2">
        <v>26530603</v>
      </c>
      <c r="BH374" s="2">
        <v>679.53660600000001</v>
      </c>
      <c r="BI374" s="2"/>
      <c r="BJ374" s="2">
        <v>163</v>
      </c>
      <c r="BK374" s="2">
        <v>26163</v>
      </c>
      <c r="BL374" s="2">
        <v>665</v>
      </c>
      <c r="BM374" s="2"/>
      <c r="BN374" s="2">
        <v>1314</v>
      </c>
      <c r="BO374" s="2">
        <v>432296.88140000001</v>
      </c>
      <c r="BP374" s="2">
        <v>2918690784</v>
      </c>
      <c r="BQ374" s="2" t="str">
        <f>VLOOKUP(C374,Census_Bureau_Regions_and_Divis!$A$1:$E$52,4,FALSE)</f>
        <v>Midwest</v>
      </c>
      <c r="BR374" s="2" t="str">
        <f>VLOOKUP(C374,Census_Bureau_Regions_and_Divis!$A$1:$E$52,5,FALSE)</f>
        <v>East North Central</v>
      </c>
      <c r="BS374" s="8"/>
    </row>
    <row r="375" spans="1:71" x14ac:dyDescent="0.35">
      <c r="A375" s="2">
        <v>151</v>
      </c>
      <c r="B375" s="2" t="s">
        <v>2287</v>
      </c>
      <c r="C375" s="2" t="s">
        <v>1161</v>
      </c>
      <c r="D375" s="2" t="s">
        <v>2538</v>
      </c>
      <c r="E375" s="2" t="s">
        <v>1165</v>
      </c>
      <c r="F375" s="2"/>
      <c r="G375" s="2"/>
      <c r="H375" s="2" t="s">
        <v>2553</v>
      </c>
      <c r="I375" s="2">
        <v>39.509399999999999</v>
      </c>
      <c r="J375" s="2">
        <v>-119.937</v>
      </c>
      <c r="K375" s="2">
        <v>6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 t="s">
        <v>1164</v>
      </c>
      <c r="BA375" s="2">
        <v>306403575.30000001</v>
      </c>
      <c r="BB375" s="2">
        <v>98.631879999999995</v>
      </c>
      <c r="BC375" s="2" t="s">
        <v>1608</v>
      </c>
      <c r="BD375" s="2">
        <v>94.117647000000005</v>
      </c>
      <c r="BE375" s="2">
        <v>486264</v>
      </c>
      <c r="BF375" s="2">
        <v>88109495973</v>
      </c>
      <c r="BG375" s="2">
        <v>22870706</v>
      </c>
      <c r="BH375" s="2">
        <v>6606.9052760000004</v>
      </c>
      <c r="BI375" s="2"/>
      <c r="BJ375" s="2">
        <v>31</v>
      </c>
      <c r="BK375" s="2">
        <v>32031</v>
      </c>
      <c r="BL375" s="2">
        <v>1077</v>
      </c>
      <c r="BM375" s="2"/>
      <c r="BN375" s="2">
        <v>1763</v>
      </c>
      <c r="BO375" s="2">
        <v>1201785.763</v>
      </c>
      <c r="BP375" s="2">
        <v>28671692637</v>
      </c>
      <c r="BQ375" s="2" t="str">
        <f>VLOOKUP(C375,Census_Bureau_Regions_and_Divis!$A$1:$E$52,4,FALSE)</f>
        <v>West</v>
      </c>
      <c r="BR375" s="2" t="str">
        <f>VLOOKUP(C375,Census_Bureau_Regions_and_Divis!$A$1:$E$52,5,FALSE)</f>
        <v>Mountain</v>
      </c>
      <c r="BS375" s="8"/>
    </row>
    <row r="376" spans="1:71" x14ac:dyDescent="0.35">
      <c r="A376" s="2">
        <v>19</v>
      </c>
      <c r="B376" s="2" t="s">
        <v>2287</v>
      </c>
      <c r="C376" s="2" t="s">
        <v>1174</v>
      </c>
      <c r="D376" s="2" t="s">
        <v>1772</v>
      </c>
      <c r="E376" s="2" t="s">
        <v>1221</v>
      </c>
      <c r="F376" s="2"/>
      <c r="G376" s="2"/>
      <c r="H376" s="2" t="s">
        <v>2554</v>
      </c>
      <c r="I376" s="2">
        <v>33.957867999999998</v>
      </c>
      <c r="J376" s="2">
        <v>-117.01980399999999</v>
      </c>
      <c r="K376" s="2">
        <v>4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 t="s">
        <v>1220</v>
      </c>
      <c r="BA376" s="2">
        <v>1590497610</v>
      </c>
      <c r="BB376" s="2">
        <v>99.936367000000004</v>
      </c>
      <c r="BC376" s="2" t="s">
        <v>1670</v>
      </c>
      <c r="BD376" s="2">
        <v>98.275862000000004</v>
      </c>
      <c r="BE376" s="2">
        <v>2416838</v>
      </c>
      <c r="BF376" s="3" t="s">
        <v>1684</v>
      </c>
      <c r="BG376" s="2">
        <v>1068987536</v>
      </c>
      <c r="BH376" s="2">
        <v>7376.8054000000002</v>
      </c>
      <c r="BI376" s="2"/>
      <c r="BJ376" s="2">
        <v>65</v>
      </c>
      <c r="BK376" s="2">
        <v>6065</v>
      </c>
      <c r="BL376" s="2">
        <v>86</v>
      </c>
      <c r="BM376" s="2"/>
      <c r="BN376" s="2">
        <v>220</v>
      </c>
      <c r="BO376" s="2">
        <v>911303.1801</v>
      </c>
      <c r="BP376" s="2">
        <v>27426768238</v>
      </c>
      <c r="BQ376" s="2" t="str">
        <f>VLOOKUP(C376,Census_Bureau_Regions_and_Divis!$A$1:$E$52,4,FALSE)</f>
        <v>West</v>
      </c>
      <c r="BR376" s="2" t="str">
        <f>VLOOKUP(C376,Census_Bureau_Regions_and_Divis!$A$1:$E$52,5,FALSE)</f>
        <v>Pacific</v>
      </c>
      <c r="BS376" s="8"/>
    </row>
    <row r="377" spans="1:71" x14ac:dyDescent="0.35">
      <c r="A377" s="2">
        <v>22</v>
      </c>
      <c r="B377" s="2" t="s">
        <v>2287</v>
      </c>
      <c r="C377" s="2" t="s">
        <v>1174</v>
      </c>
      <c r="D377" s="2" t="s">
        <v>2555</v>
      </c>
      <c r="E377" s="2" t="s">
        <v>1287</v>
      </c>
      <c r="F377" s="2"/>
      <c r="G377" s="2"/>
      <c r="H377" s="2" t="s">
        <v>2556</v>
      </c>
      <c r="I377" s="2">
        <v>34.485149999999997</v>
      </c>
      <c r="J377" s="2">
        <v>-120.22906999999999</v>
      </c>
      <c r="K377" s="2">
        <v>4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 t="s">
        <v>1286</v>
      </c>
      <c r="BA377" s="2">
        <v>460842142.19999999</v>
      </c>
      <c r="BB377" s="2">
        <v>99.395482000000001</v>
      </c>
      <c r="BC377" s="2" t="s">
        <v>1608</v>
      </c>
      <c r="BD377" s="2">
        <v>84.482759000000001</v>
      </c>
      <c r="BE377" s="2">
        <v>447998</v>
      </c>
      <c r="BF377" s="2">
        <v>78453531276</v>
      </c>
      <c r="BG377" s="2">
        <v>1743363613</v>
      </c>
      <c r="BH377" s="2">
        <v>3825.9287570000001</v>
      </c>
      <c r="BI377" s="2"/>
      <c r="BJ377" s="2">
        <v>83</v>
      </c>
      <c r="BK377" s="2">
        <v>6083</v>
      </c>
      <c r="BL377" s="2">
        <v>89</v>
      </c>
      <c r="BM377" s="2"/>
      <c r="BN377" s="2">
        <v>229</v>
      </c>
      <c r="BO377" s="2">
        <v>838983.95799999998</v>
      </c>
      <c r="BP377" s="2">
        <v>10544054427</v>
      </c>
      <c r="BQ377" s="2" t="str">
        <f>VLOOKUP(C377,Census_Bureau_Regions_and_Divis!$A$1:$E$52,4,FALSE)</f>
        <v>West</v>
      </c>
      <c r="BR377" s="2" t="str">
        <f>VLOOKUP(C377,Census_Bureau_Regions_and_Divis!$A$1:$E$52,5,FALSE)</f>
        <v>Pacific</v>
      </c>
      <c r="BS377" s="8"/>
    </row>
    <row r="378" spans="1:71" x14ac:dyDescent="0.35">
      <c r="A378" s="2">
        <v>45</v>
      </c>
      <c r="B378" s="2" t="s">
        <v>2287</v>
      </c>
      <c r="C378" s="2" t="s">
        <v>1174</v>
      </c>
      <c r="D378" s="2" t="s">
        <v>2557</v>
      </c>
      <c r="E378" s="2" t="s">
        <v>2558</v>
      </c>
      <c r="F378" s="2"/>
      <c r="G378" s="2"/>
      <c r="H378" s="2" t="s">
        <v>2559</v>
      </c>
      <c r="I378" s="2">
        <v>37.541510000000002</v>
      </c>
      <c r="J378" s="2">
        <v>-122.36744</v>
      </c>
      <c r="K378" s="2">
        <v>4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 t="s">
        <v>2560</v>
      </c>
      <c r="BA378" s="2">
        <v>448904225.30000001</v>
      </c>
      <c r="BB378" s="2">
        <v>99.331849000000005</v>
      </c>
      <c r="BC378" s="2" t="s">
        <v>1608</v>
      </c>
      <c r="BD378" s="2">
        <v>82.758621000000005</v>
      </c>
      <c r="BE378" s="2">
        <v>763661</v>
      </c>
      <c r="BF378" s="3" t="s">
        <v>2561</v>
      </c>
      <c r="BG378" s="2">
        <v>91097620</v>
      </c>
      <c r="BH378" s="2">
        <v>748.42791999999997</v>
      </c>
      <c r="BI378" s="2"/>
      <c r="BJ378" s="2">
        <v>81</v>
      </c>
      <c r="BK378" s="2">
        <v>6081</v>
      </c>
      <c r="BL378" s="2">
        <v>118</v>
      </c>
      <c r="BM378" s="2"/>
      <c r="BN378" s="2">
        <v>228</v>
      </c>
      <c r="BO378" s="2">
        <v>361278.76209999999</v>
      </c>
      <c r="BP378" s="2">
        <v>1866865505</v>
      </c>
      <c r="BQ378" s="2" t="str">
        <f>VLOOKUP(C378,Census_Bureau_Regions_and_Divis!$A$1:$E$52,4,FALSE)</f>
        <v>West</v>
      </c>
      <c r="BR378" s="2" t="str">
        <f>VLOOKUP(C378,Census_Bureau_Regions_and_Divis!$A$1:$E$52,5,FALSE)</f>
        <v>Pacific</v>
      </c>
      <c r="BS378" s="8"/>
    </row>
    <row r="379" spans="1:71" x14ac:dyDescent="0.35">
      <c r="A379" s="2">
        <v>58</v>
      </c>
      <c r="B379" s="2" t="s">
        <v>2287</v>
      </c>
      <c r="C379" s="2" t="s">
        <v>1150</v>
      </c>
      <c r="D379" s="2" t="s">
        <v>2314</v>
      </c>
      <c r="E379" s="2" t="s">
        <v>2562</v>
      </c>
      <c r="F379" s="2"/>
      <c r="G379" s="2"/>
      <c r="H379" s="2" t="s">
        <v>2563</v>
      </c>
      <c r="I379" s="2">
        <v>24.954599999999999</v>
      </c>
      <c r="J379" s="2">
        <v>-80.581299999999999</v>
      </c>
      <c r="K379" s="2">
        <v>4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 t="s">
        <v>2564</v>
      </c>
      <c r="BA379" s="2">
        <v>122306359.2</v>
      </c>
      <c r="BB379" s="2">
        <v>95.927458000000001</v>
      </c>
      <c r="BC379" s="2" t="s">
        <v>1608</v>
      </c>
      <c r="BD379" s="2">
        <v>65.671642000000006</v>
      </c>
      <c r="BE379" s="2">
        <v>82390</v>
      </c>
      <c r="BF379" s="2">
        <v>18080802414</v>
      </c>
      <c r="BG379" s="2">
        <v>4513371</v>
      </c>
      <c r="BH379" s="2">
        <v>5342.9647160000004</v>
      </c>
      <c r="BI379" s="2"/>
      <c r="BJ379" s="2">
        <v>87</v>
      </c>
      <c r="BK379" s="2">
        <v>12087</v>
      </c>
      <c r="BL379" s="2">
        <v>203</v>
      </c>
      <c r="BM379" s="2"/>
      <c r="BN379" s="2">
        <v>365</v>
      </c>
      <c r="BO379" s="2">
        <v>4004516.1170000001</v>
      </c>
      <c r="BP379" s="2">
        <v>3241138773</v>
      </c>
      <c r="BQ379" s="2" t="str">
        <f>VLOOKUP(C379,Census_Bureau_Regions_and_Divis!$A$1:$E$52,4,FALSE)</f>
        <v>South</v>
      </c>
      <c r="BR379" s="2" t="str">
        <f>VLOOKUP(C379,Census_Bureau_Regions_and_Divis!$A$1:$E$52,5,FALSE)</f>
        <v>South Atlantic</v>
      </c>
      <c r="BS379" s="8"/>
    </row>
    <row r="380" spans="1:71" x14ac:dyDescent="0.35">
      <c r="A380" s="2">
        <v>21</v>
      </c>
      <c r="B380" s="2" t="s">
        <v>2287</v>
      </c>
      <c r="C380" s="2" t="s">
        <v>1174</v>
      </c>
      <c r="D380" s="2" t="s">
        <v>2555</v>
      </c>
      <c r="E380" s="2" t="s">
        <v>1287</v>
      </c>
      <c r="F380" s="2"/>
      <c r="G380" s="2"/>
      <c r="H380" s="2" t="s">
        <v>2565</v>
      </c>
      <c r="I380" s="2">
        <v>34.485135</v>
      </c>
      <c r="J380" s="2">
        <v>-120.228955</v>
      </c>
      <c r="K380" s="2">
        <v>3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 t="s">
        <v>1286</v>
      </c>
      <c r="BA380" s="2">
        <v>460842142.19999999</v>
      </c>
      <c r="BB380" s="2">
        <v>99.395482000000001</v>
      </c>
      <c r="BC380" s="2" t="s">
        <v>1608</v>
      </c>
      <c r="BD380" s="2">
        <v>84.482759000000001</v>
      </c>
      <c r="BE380" s="2">
        <v>447998</v>
      </c>
      <c r="BF380" s="2">
        <v>78453531276</v>
      </c>
      <c r="BG380" s="2">
        <v>1743363613</v>
      </c>
      <c r="BH380" s="2">
        <v>3825.9287570000001</v>
      </c>
      <c r="BI380" s="2"/>
      <c r="BJ380" s="2">
        <v>83</v>
      </c>
      <c r="BK380" s="2">
        <v>6083</v>
      </c>
      <c r="BL380" s="2">
        <v>88</v>
      </c>
      <c r="BM380" s="2"/>
      <c r="BN380" s="2">
        <v>229</v>
      </c>
      <c r="BO380" s="2">
        <v>838983.95799999998</v>
      </c>
      <c r="BP380" s="2">
        <v>10544054427</v>
      </c>
      <c r="BQ380" s="2" t="str">
        <f>VLOOKUP(C380,Census_Bureau_Regions_and_Divis!$A$1:$E$52,4,FALSE)</f>
        <v>West</v>
      </c>
      <c r="BR380" s="2" t="str">
        <f>VLOOKUP(C380,Census_Bureau_Regions_and_Divis!$A$1:$E$52,5,FALSE)</f>
        <v>Pacific</v>
      </c>
      <c r="BS380" s="8"/>
    </row>
    <row r="381" spans="1:71" x14ac:dyDescent="0.35">
      <c r="A381" s="2">
        <v>7</v>
      </c>
      <c r="B381" s="2" t="s">
        <v>2287</v>
      </c>
      <c r="C381" s="2" t="s">
        <v>1174</v>
      </c>
      <c r="D381" s="2" t="s">
        <v>2566</v>
      </c>
      <c r="E381" s="2" t="s">
        <v>1686</v>
      </c>
      <c r="F381" s="2"/>
      <c r="G381" s="2"/>
      <c r="H381" s="2" t="s">
        <v>2567</v>
      </c>
      <c r="I381" s="2">
        <v>32.737682999999997</v>
      </c>
      <c r="J381" s="2">
        <v>-114.890708</v>
      </c>
      <c r="K381" s="2">
        <v>2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 t="s">
        <v>1292</v>
      </c>
      <c r="BA381" s="2">
        <v>230450355</v>
      </c>
      <c r="BB381" s="2">
        <v>98.059179</v>
      </c>
      <c r="BC381" s="2" t="s">
        <v>1608</v>
      </c>
      <c r="BD381" s="2">
        <v>70.689655000000002</v>
      </c>
      <c r="BE381" s="2">
        <v>179319</v>
      </c>
      <c r="BF381" s="2">
        <v>33548773598</v>
      </c>
      <c r="BG381" s="2">
        <v>2133059124</v>
      </c>
      <c r="BH381" s="2">
        <v>4525.8766889999997</v>
      </c>
      <c r="BI381" s="2"/>
      <c r="BJ381" s="2">
        <v>25</v>
      </c>
      <c r="BK381" s="2">
        <v>6025</v>
      </c>
      <c r="BL381" s="2">
        <v>74</v>
      </c>
      <c r="BM381" s="2"/>
      <c r="BN381" s="2">
        <v>200</v>
      </c>
      <c r="BO381" s="2">
        <v>593100.3774</v>
      </c>
      <c r="BP381" s="2">
        <v>16558862264</v>
      </c>
      <c r="BQ381" s="2" t="str">
        <f>VLOOKUP(C381,Census_Bureau_Regions_and_Divis!$A$1:$E$52,4,FALSE)</f>
        <v>West</v>
      </c>
      <c r="BR381" s="2" t="str">
        <f>VLOOKUP(C381,Census_Bureau_Regions_and_Divis!$A$1:$E$52,5,FALSE)</f>
        <v>Pacific</v>
      </c>
      <c r="BS381" s="8"/>
    </row>
    <row r="382" spans="1:71" x14ac:dyDescent="0.35">
      <c r="A382" s="2">
        <v>177</v>
      </c>
      <c r="B382" s="2" t="s">
        <v>2287</v>
      </c>
      <c r="C382" s="2" t="s">
        <v>1242</v>
      </c>
      <c r="D382" s="2" t="s">
        <v>2568</v>
      </c>
      <c r="E382" s="2" t="s">
        <v>1244</v>
      </c>
      <c r="F382" s="2"/>
      <c r="G382" s="2"/>
      <c r="H382" s="2" t="s">
        <v>2569</v>
      </c>
      <c r="I382" s="2">
        <v>48.023322999999998</v>
      </c>
      <c r="J382" s="2">
        <v>-122.109843</v>
      </c>
      <c r="K382" s="2">
        <v>2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 t="s">
        <v>1241</v>
      </c>
      <c r="BA382" s="2">
        <v>220110752.80000001</v>
      </c>
      <c r="BB382" s="2">
        <v>97.900094999999993</v>
      </c>
      <c r="BC382" s="2" t="s">
        <v>1608</v>
      </c>
      <c r="BD382" s="2">
        <v>94.871795000000006</v>
      </c>
      <c r="BE382" s="2">
        <v>827611</v>
      </c>
      <c r="BF382" s="3" t="s">
        <v>1913</v>
      </c>
      <c r="BG382" s="2">
        <v>180734966</v>
      </c>
      <c r="BH382" s="2">
        <v>2217.9186450000002</v>
      </c>
      <c r="BI382" s="2"/>
      <c r="BJ382" s="2">
        <v>61</v>
      </c>
      <c r="BK382" s="2">
        <v>53061</v>
      </c>
      <c r="BL382" s="2">
        <v>1694</v>
      </c>
      <c r="BM382" s="2"/>
      <c r="BN382" s="2">
        <v>2985</v>
      </c>
      <c r="BO382" s="2">
        <v>649810.89639999997</v>
      </c>
      <c r="BP382" s="2">
        <v>12196754242</v>
      </c>
      <c r="BQ382" s="2" t="str">
        <f>VLOOKUP(C382,Census_Bureau_Regions_and_Divis!$A$1:$E$52,4,FALSE)</f>
        <v>West</v>
      </c>
      <c r="BR382" s="2" t="str">
        <f>VLOOKUP(C382,Census_Bureau_Regions_and_Divis!$A$1:$E$52,5,FALSE)</f>
        <v>Pacific</v>
      </c>
      <c r="BS382" s="8"/>
    </row>
    <row r="383" spans="1:71" x14ac:dyDescent="0.35">
      <c r="A383" s="1">
        <v>17</v>
      </c>
      <c r="B383" s="1" t="s">
        <v>2570</v>
      </c>
      <c r="C383" s="1" t="s">
        <v>1170</v>
      </c>
      <c r="D383" s="1" t="s">
        <v>1776</v>
      </c>
      <c r="E383" s="1" t="s">
        <v>1217</v>
      </c>
      <c r="F383" s="1">
        <v>77521</v>
      </c>
      <c r="G383" s="1" t="s">
        <v>2571</v>
      </c>
      <c r="H383" s="1" t="s">
        <v>2572</v>
      </c>
      <c r="I383" s="1">
        <v>29.796700000000001</v>
      </c>
      <c r="J383" s="1">
        <v>-95.031099999999995</v>
      </c>
      <c r="K383" s="1">
        <v>173</v>
      </c>
      <c r="L383" s="1">
        <v>12</v>
      </c>
      <c r="M383" s="1" t="s">
        <v>1607</v>
      </c>
      <c r="N383" s="1" t="s">
        <v>1216</v>
      </c>
      <c r="O383" s="1">
        <v>2940135130.21172</v>
      </c>
      <c r="P383" s="1">
        <v>99.968182999999996</v>
      </c>
      <c r="Q383" s="1" t="s">
        <v>1670</v>
      </c>
      <c r="R383" s="1">
        <v>100</v>
      </c>
      <c r="S383" s="1">
        <v>4726200</v>
      </c>
      <c r="T383" s="1">
        <v>747256513006</v>
      </c>
      <c r="U383" s="1">
        <v>58019785</v>
      </c>
      <c r="V383" s="1">
        <v>1795.344568</v>
      </c>
      <c r="W383" s="1">
        <v>48</v>
      </c>
      <c r="X383" s="1">
        <v>201</v>
      </c>
      <c r="Y383" s="1">
        <v>48201</v>
      </c>
      <c r="Z383" s="1">
        <v>13</v>
      </c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 t="s">
        <v>1216</v>
      </c>
      <c r="BA383" s="1">
        <v>2940135130.21172</v>
      </c>
      <c r="BB383" s="1">
        <v>99.968182999999996</v>
      </c>
      <c r="BC383" s="1" t="s">
        <v>1670</v>
      </c>
      <c r="BD383" s="1">
        <v>100</v>
      </c>
      <c r="BE383" s="1">
        <v>4726200</v>
      </c>
      <c r="BF383" s="1">
        <v>747256513006</v>
      </c>
      <c r="BG383" s="1">
        <v>58019785</v>
      </c>
      <c r="BH383" s="1">
        <v>1795.344568</v>
      </c>
      <c r="BI383" s="1">
        <v>48</v>
      </c>
      <c r="BJ383" s="1">
        <v>201</v>
      </c>
      <c r="BK383" s="1">
        <v>48201</v>
      </c>
      <c r="BL383" s="1">
        <v>13</v>
      </c>
      <c r="BM383" s="1"/>
      <c r="BN383" s="1"/>
      <c r="BO383" s="1"/>
      <c r="BP383" s="1"/>
      <c r="BQ383" s="1" t="str">
        <f>VLOOKUP(C383,Census_Bureau_Regions_and_Divis!$A$1:$E$52,4,FALSE)</f>
        <v>South</v>
      </c>
      <c r="BR383" s="1" t="str">
        <f>VLOOKUP(C383,Census_Bureau_Regions_and_Divis!$A$1:$E$52,5,FALSE)</f>
        <v>West South Central</v>
      </c>
      <c r="BS383" s="8"/>
    </row>
    <row r="384" spans="1:71" x14ac:dyDescent="0.35">
      <c r="A384" s="1">
        <v>26</v>
      </c>
      <c r="B384" s="1" t="s">
        <v>2573</v>
      </c>
      <c r="C384" s="1" t="s">
        <v>1174</v>
      </c>
      <c r="D384" s="1" t="s">
        <v>2574</v>
      </c>
      <c r="E384" s="1" t="s">
        <v>1182</v>
      </c>
      <c r="F384" s="1" t="s">
        <v>2575</v>
      </c>
      <c r="G384" s="1" t="s">
        <v>2576</v>
      </c>
      <c r="H384" s="1" t="s">
        <v>2577</v>
      </c>
      <c r="I384" s="1">
        <v>34.064700000000002</v>
      </c>
      <c r="J384" s="1">
        <v>-117.5566</v>
      </c>
      <c r="K384" s="1">
        <v>559</v>
      </c>
      <c r="L384" s="1">
        <v>16</v>
      </c>
      <c r="M384" s="1" t="s">
        <v>1607</v>
      </c>
      <c r="N384" s="1" t="s">
        <v>1181</v>
      </c>
      <c r="O384" s="1">
        <v>1523897374.02088</v>
      </c>
      <c r="P384" s="1">
        <v>99.90455</v>
      </c>
      <c r="Q384" s="1" t="s">
        <v>1670</v>
      </c>
      <c r="R384" s="1">
        <v>96.551723999999993</v>
      </c>
      <c r="S384" s="1">
        <v>2179979</v>
      </c>
      <c r="T384" s="1">
        <v>377607290209</v>
      </c>
      <c r="U384" s="1">
        <v>428886621</v>
      </c>
      <c r="V384" s="1">
        <v>20308.295399999999</v>
      </c>
      <c r="W384" s="1">
        <v>6</v>
      </c>
      <c r="X384" s="1">
        <v>71</v>
      </c>
      <c r="Y384" s="1">
        <v>6071</v>
      </c>
      <c r="Z384" s="1">
        <v>20</v>
      </c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 t="s">
        <v>1181</v>
      </c>
      <c r="BA384" s="1">
        <v>1523897374.02088</v>
      </c>
      <c r="BB384" s="1">
        <v>99.90455</v>
      </c>
      <c r="BC384" s="1" t="s">
        <v>1670</v>
      </c>
      <c r="BD384" s="1">
        <v>96.551723999999993</v>
      </c>
      <c r="BE384" s="1">
        <v>2179979</v>
      </c>
      <c r="BF384" s="1">
        <v>377607290209</v>
      </c>
      <c r="BG384" s="1">
        <v>428886621</v>
      </c>
      <c r="BH384" s="1">
        <v>20308.295399999999</v>
      </c>
      <c r="BI384" s="1">
        <v>6</v>
      </c>
      <c r="BJ384" s="1">
        <v>71</v>
      </c>
      <c r="BK384" s="1">
        <v>6071</v>
      </c>
      <c r="BL384" s="1">
        <v>20</v>
      </c>
      <c r="BM384" s="1"/>
      <c r="BN384" s="1"/>
      <c r="BO384" s="1"/>
      <c r="BP384" s="1"/>
      <c r="BQ384" s="1" t="str">
        <f>VLOOKUP(C384,Census_Bureau_Regions_and_Divis!$A$1:$E$52,4,FALSE)</f>
        <v>West</v>
      </c>
      <c r="BR384" s="1" t="str">
        <f>VLOOKUP(C384,Census_Bureau_Regions_and_Divis!$A$1:$E$52,5,FALSE)</f>
        <v>Pacific</v>
      </c>
      <c r="BS384" s="8"/>
    </row>
    <row r="385" spans="1:71" x14ac:dyDescent="0.35">
      <c r="A385" s="1">
        <v>36</v>
      </c>
      <c r="B385" s="1" t="s">
        <v>2578</v>
      </c>
      <c r="C385" s="1" t="s">
        <v>1167</v>
      </c>
      <c r="D385" s="1" t="s">
        <v>1711</v>
      </c>
      <c r="E385" s="1" t="s">
        <v>1167</v>
      </c>
      <c r="F385" s="1" t="s">
        <v>2579</v>
      </c>
      <c r="G385" s="1" t="s">
        <v>2580</v>
      </c>
      <c r="H385" s="1" t="s">
        <v>2581</v>
      </c>
      <c r="I385" s="1">
        <v>35.457999999999998</v>
      </c>
      <c r="J385" s="1">
        <v>-97.655600000000007</v>
      </c>
      <c r="K385" s="1">
        <v>175</v>
      </c>
      <c r="L385" s="1">
        <v>10</v>
      </c>
      <c r="M385" s="1" t="s">
        <v>1607</v>
      </c>
      <c r="N385" s="1" t="s">
        <v>1166</v>
      </c>
      <c r="O385" s="1">
        <v>175227007.02901599</v>
      </c>
      <c r="P385" s="1">
        <v>97.263761000000002</v>
      </c>
      <c r="Q385" s="1" t="s">
        <v>1608</v>
      </c>
      <c r="R385" s="1">
        <v>100</v>
      </c>
      <c r="S385" s="1">
        <v>795336</v>
      </c>
      <c r="T385" s="1">
        <v>128974242845</v>
      </c>
      <c r="U385" s="1">
        <v>24599262</v>
      </c>
      <c r="V385" s="1">
        <v>725.69492200000002</v>
      </c>
      <c r="W385" s="1">
        <v>40</v>
      </c>
      <c r="X385" s="1">
        <v>109</v>
      </c>
      <c r="Y385" s="1">
        <v>40109</v>
      </c>
      <c r="Z385" s="1">
        <v>27</v>
      </c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 t="s">
        <v>1166</v>
      </c>
      <c r="BA385" s="1">
        <v>175227007.02901599</v>
      </c>
      <c r="BB385" s="1">
        <v>97.263761000000002</v>
      </c>
      <c r="BC385" s="1" t="s">
        <v>1608</v>
      </c>
      <c r="BD385" s="1">
        <v>100</v>
      </c>
      <c r="BE385" s="1">
        <v>795336</v>
      </c>
      <c r="BF385" s="1">
        <v>128974242845</v>
      </c>
      <c r="BG385" s="1">
        <v>24599262</v>
      </c>
      <c r="BH385" s="1">
        <v>725.69492200000002</v>
      </c>
      <c r="BI385" s="1">
        <v>40</v>
      </c>
      <c r="BJ385" s="1">
        <v>109</v>
      </c>
      <c r="BK385" s="1">
        <v>40109</v>
      </c>
      <c r="BL385" s="1">
        <v>27</v>
      </c>
      <c r="BM385" s="1"/>
      <c r="BN385" s="1"/>
      <c r="BO385" s="1"/>
      <c r="BP385" s="1"/>
      <c r="BQ385" s="1" t="str">
        <f>VLOOKUP(C385,Census_Bureau_Regions_and_Divis!$A$1:$E$52,4,FALSE)</f>
        <v>South</v>
      </c>
      <c r="BR385" s="1" t="str">
        <f>VLOOKUP(C385,Census_Bureau_Regions_and_Divis!$A$1:$E$52,5,FALSE)</f>
        <v>West South Central</v>
      </c>
      <c r="BS385" s="8"/>
    </row>
    <row r="386" spans="1:71" x14ac:dyDescent="0.35">
      <c r="A386" s="1">
        <v>41</v>
      </c>
      <c r="B386" s="1" t="s">
        <v>2582</v>
      </c>
      <c r="C386" s="1" t="s">
        <v>1174</v>
      </c>
      <c r="D386" s="1" t="s">
        <v>1681</v>
      </c>
      <c r="E386" s="1" t="s">
        <v>1221</v>
      </c>
      <c r="F386" s="1">
        <v>92236</v>
      </c>
      <c r="G386" s="1" t="s">
        <v>2583</v>
      </c>
      <c r="H386" s="1" t="s">
        <v>2584</v>
      </c>
      <c r="I386" s="1">
        <v>33.713900000000002</v>
      </c>
      <c r="J386" s="1">
        <v>-116.1756</v>
      </c>
      <c r="K386" s="1">
        <v>205</v>
      </c>
      <c r="L386" s="1">
        <v>12</v>
      </c>
      <c r="M386" s="1" t="s">
        <v>1607</v>
      </c>
      <c r="N386" s="1" t="s">
        <v>1220</v>
      </c>
      <c r="O386" s="1">
        <v>1590497610.3759601</v>
      </c>
      <c r="P386" s="1">
        <v>99.936367000000004</v>
      </c>
      <c r="Q386" s="1" t="s">
        <v>1670</v>
      </c>
      <c r="R386" s="1">
        <v>98.275862000000004</v>
      </c>
      <c r="S386" s="1">
        <v>2416838</v>
      </c>
      <c r="T386" s="1">
        <v>418735926451</v>
      </c>
      <c r="U386" s="1">
        <v>1068987536</v>
      </c>
      <c r="V386" s="1">
        <v>7376.8054000000002</v>
      </c>
      <c r="W386" s="1">
        <v>6</v>
      </c>
      <c r="X386" s="1">
        <v>65</v>
      </c>
      <c r="Y386" s="1">
        <v>6065</v>
      </c>
      <c r="Z386" s="1">
        <v>29</v>
      </c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 t="s">
        <v>1220</v>
      </c>
      <c r="BA386" s="1">
        <v>1590497610.3759601</v>
      </c>
      <c r="BB386" s="1">
        <v>99.936367000000004</v>
      </c>
      <c r="BC386" s="1" t="s">
        <v>1670</v>
      </c>
      <c r="BD386" s="1">
        <v>98.275862000000004</v>
      </c>
      <c r="BE386" s="1">
        <v>2416838</v>
      </c>
      <c r="BF386" s="1">
        <v>418735926451</v>
      </c>
      <c r="BG386" s="1">
        <v>1068987536</v>
      </c>
      <c r="BH386" s="1">
        <v>7376.8054000000002</v>
      </c>
      <c r="BI386" s="1">
        <v>6</v>
      </c>
      <c r="BJ386" s="1">
        <v>65</v>
      </c>
      <c r="BK386" s="1">
        <v>6065</v>
      </c>
      <c r="BL386" s="1">
        <v>29</v>
      </c>
      <c r="BM386" s="1"/>
      <c r="BN386" s="1"/>
      <c r="BO386" s="1"/>
      <c r="BP386" s="1"/>
      <c r="BQ386" s="1" t="str">
        <f>VLOOKUP(C386,Census_Bureau_Regions_and_Divis!$A$1:$E$52,4,FALSE)</f>
        <v>West</v>
      </c>
      <c r="BR386" s="1" t="str">
        <f>VLOOKUP(C386,Census_Bureau_Regions_and_Divis!$A$1:$E$52,5,FALSE)</f>
        <v>Pacific</v>
      </c>
      <c r="BS386" s="8"/>
    </row>
    <row r="387" spans="1:71" x14ac:dyDescent="0.35">
      <c r="A387" s="1">
        <v>52</v>
      </c>
      <c r="B387" s="1" t="s">
        <v>2585</v>
      </c>
      <c r="C387" s="1" t="s">
        <v>1194</v>
      </c>
      <c r="D387" s="1" t="s">
        <v>2586</v>
      </c>
      <c r="E387" s="1" t="s">
        <v>1201</v>
      </c>
      <c r="F387" s="1">
        <v>64075</v>
      </c>
      <c r="G387" s="1" t="s">
        <v>2587</v>
      </c>
      <c r="H387" s="1" t="s">
        <v>2588</v>
      </c>
      <c r="I387" s="1">
        <v>39.017600000000002</v>
      </c>
      <c r="J387" s="1">
        <v>-94.130200000000002</v>
      </c>
      <c r="K387" s="1">
        <v>118</v>
      </c>
      <c r="L387" s="1">
        <v>10</v>
      </c>
      <c r="M387" s="1" t="s">
        <v>1607</v>
      </c>
      <c r="N387" s="1" t="s">
        <v>1200</v>
      </c>
      <c r="O387" s="1">
        <v>110865145.33896901</v>
      </c>
      <c r="P387" s="1">
        <v>95.609290000000001</v>
      </c>
      <c r="Q387" s="1" t="s">
        <v>1608</v>
      </c>
      <c r="R387" s="1">
        <v>99.130435000000006</v>
      </c>
      <c r="S387" s="1">
        <v>716764</v>
      </c>
      <c r="T387" s="1">
        <v>135907674186</v>
      </c>
      <c r="U387" s="1">
        <v>43104675</v>
      </c>
      <c r="V387" s="1">
        <v>622.56471099999999</v>
      </c>
      <c r="W387" s="1">
        <v>29</v>
      </c>
      <c r="X387" s="1">
        <v>95</v>
      </c>
      <c r="Y387" s="1">
        <v>29095</v>
      </c>
      <c r="Z387" s="1">
        <v>39</v>
      </c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 t="s">
        <v>1200</v>
      </c>
      <c r="BA387" s="1">
        <v>110865145.33896901</v>
      </c>
      <c r="BB387" s="1">
        <v>95.609290000000001</v>
      </c>
      <c r="BC387" s="1" t="s">
        <v>1608</v>
      </c>
      <c r="BD387" s="1">
        <v>99.130435000000006</v>
      </c>
      <c r="BE387" s="1">
        <v>716764</v>
      </c>
      <c r="BF387" s="1">
        <v>135907674186</v>
      </c>
      <c r="BG387" s="1">
        <v>43104675</v>
      </c>
      <c r="BH387" s="1">
        <v>622.56471099999999</v>
      </c>
      <c r="BI387" s="1">
        <v>29</v>
      </c>
      <c r="BJ387" s="1">
        <v>95</v>
      </c>
      <c r="BK387" s="1">
        <v>29095</v>
      </c>
      <c r="BL387" s="1">
        <v>39</v>
      </c>
      <c r="BM387" s="1"/>
      <c r="BN387" s="1"/>
      <c r="BO387" s="1"/>
      <c r="BP387" s="1"/>
      <c r="BQ387" s="1" t="str">
        <f>VLOOKUP(C387,Census_Bureau_Regions_and_Divis!$A$1:$E$52,4,FALSE)</f>
        <v>Midwest</v>
      </c>
      <c r="BR387" s="1" t="str">
        <f>VLOOKUP(C387,Census_Bureau_Regions_and_Divis!$A$1:$E$52,5,FALSE)</f>
        <v>West North Central</v>
      </c>
      <c r="BS387" s="8"/>
    </row>
    <row r="388" spans="1:71" x14ac:dyDescent="0.35">
      <c r="A388" s="1">
        <v>54</v>
      </c>
      <c r="B388" s="1" t="s">
        <v>2589</v>
      </c>
      <c r="C388" s="1" t="s">
        <v>1303</v>
      </c>
      <c r="D388" s="1" t="s">
        <v>2290</v>
      </c>
      <c r="E388" s="1" t="s">
        <v>1315</v>
      </c>
      <c r="F388" s="1">
        <v>36541</v>
      </c>
      <c r="G388" s="1" t="s">
        <v>2590</v>
      </c>
      <c r="H388" s="1" t="s">
        <v>2591</v>
      </c>
      <c r="I388" s="1">
        <v>30.4985</v>
      </c>
      <c r="J388" s="1">
        <v>-88.333600000000004</v>
      </c>
      <c r="K388" s="1">
        <v>89</v>
      </c>
      <c r="L388" s="1">
        <v>6</v>
      </c>
      <c r="M388" s="1" t="s">
        <v>1607</v>
      </c>
      <c r="N388" s="1" t="s">
        <v>1314</v>
      </c>
      <c r="O388" s="1">
        <v>319033182.22064298</v>
      </c>
      <c r="P388" s="1">
        <v>98.790964000000002</v>
      </c>
      <c r="Q388" s="1" t="s">
        <v>1608</v>
      </c>
      <c r="R388" s="1">
        <v>100</v>
      </c>
      <c r="S388" s="1">
        <v>414514</v>
      </c>
      <c r="T388" s="1">
        <v>76023019218</v>
      </c>
      <c r="U388" s="1">
        <v>103890465</v>
      </c>
      <c r="V388" s="1">
        <v>1660.6493720000001</v>
      </c>
      <c r="W388" s="1">
        <v>1</v>
      </c>
      <c r="X388" s="1">
        <v>97</v>
      </c>
      <c r="Y388" s="1">
        <v>1097</v>
      </c>
      <c r="Z388" s="1">
        <v>41</v>
      </c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 t="s">
        <v>1314</v>
      </c>
      <c r="BA388" s="1">
        <v>319033182.22064298</v>
      </c>
      <c r="BB388" s="1">
        <v>98.790964000000002</v>
      </c>
      <c r="BC388" s="1" t="s">
        <v>1608</v>
      </c>
      <c r="BD388" s="1">
        <v>100</v>
      </c>
      <c r="BE388" s="1">
        <v>414514</v>
      </c>
      <c r="BF388" s="1">
        <v>76023019218</v>
      </c>
      <c r="BG388" s="1">
        <v>103890465</v>
      </c>
      <c r="BH388" s="1">
        <v>1660.6493720000001</v>
      </c>
      <c r="BI388" s="1">
        <v>1</v>
      </c>
      <c r="BJ388" s="1">
        <v>97</v>
      </c>
      <c r="BK388" s="1">
        <v>1097</v>
      </c>
      <c r="BL388" s="1">
        <v>41</v>
      </c>
      <c r="BM388" s="1"/>
      <c r="BN388" s="1"/>
      <c r="BO388" s="1"/>
      <c r="BP388" s="1"/>
      <c r="BQ388" s="1" t="str">
        <f>VLOOKUP(C388,Census_Bureau_Regions_and_Divis!$A$1:$E$52,4,FALSE)</f>
        <v>South</v>
      </c>
      <c r="BR388" s="1" t="str">
        <f>VLOOKUP(C388,Census_Bureau_Regions_and_Divis!$A$1:$E$52,5,FALSE)</f>
        <v>East South Central</v>
      </c>
      <c r="BS388" s="8"/>
    </row>
    <row r="389" spans="1:71" x14ac:dyDescent="0.35">
      <c r="A389" s="1">
        <v>56</v>
      </c>
      <c r="B389" s="1" t="s">
        <v>2592</v>
      </c>
      <c r="C389" s="1" t="s">
        <v>1223</v>
      </c>
      <c r="D389" s="1" t="s">
        <v>2159</v>
      </c>
      <c r="E389" s="1" t="s">
        <v>1152</v>
      </c>
      <c r="F389" s="1">
        <v>97002</v>
      </c>
      <c r="G389" s="1" t="s">
        <v>2593</v>
      </c>
      <c r="H389" s="1" t="s">
        <v>2594</v>
      </c>
      <c r="I389" s="1">
        <v>45.2361</v>
      </c>
      <c r="J389" s="1">
        <v>-122.80719999999999</v>
      </c>
      <c r="K389" s="1">
        <v>275</v>
      </c>
      <c r="L389" s="1">
        <v>8</v>
      </c>
      <c r="M389" s="1" t="s">
        <v>1607</v>
      </c>
      <c r="N389" s="1" t="s">
        <v>1222</v>
      </c>
      <c r="O389" s="1">
        <v>152180342.11258799</v>
      </c>
      <c r="P389" s="1">
        <v>96.754693000000003</v>
      </c>
      <c r="Q389" s="1" t="s">
        <v>1608</v>
      </c>
      <c r="R389" s="1">
        <v>91.666667000000004</v>
      </c>
      <c r="S389" s="1">
        <v>344064</v>
      </c>
      <c r="T389" s="1">
        <v>62809932114</v>
      </c>
      <c r="U389" s="1">
        <v>804675439</v>
      </c>
      <c r="V389" s="1">
        <v>1203.3781710000001</v>
      </c>
      <c r="W389" s="1">
        <v>41</v>
      </c>
      <c r="X389" s="1">
        <v>47</v>
      </c>
      <c r="Y389" s="1">
        <v>41047</v>
      </c>
      <c r="Z389" s="1">
        <v>43</v>
      </c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 t="s">
        <v>1222</v>
      </c>
      <c r="BA389" s="1">
        <v>152180342.11258799</v>
      </c>
      <c r="BB389" s="1">
        <v>96.754693000000003</v>
      </c>
      <c r="BC389" s="1" t="s">
        <v>1608</v>
      </c>
      <c r="BD389" s="1">
        <v>91.666667000000004</v>
      </c>
      <c r="BE389" s="1">
        <v>344064</v>
      </c>
      <c r="BF389" s="1">
        <v>62809932114</v>
      </c>
      <c r="BG389" s="1">
        <v>804675439</v>
      </c>
      <c r="BH389" s="1">
        <v>1203.3781710000001</v>
      </c>
      <c r="BI389" s="1">
        <v>41</v>
      </c>
      <c r="BJ389" s="1">
        <v>47</v>
      </c>
      <c r="BK389" s="1">
        <v>41047</v>
      </c>
      <c r="BL389" s="1">
        <v>43</v>
      </c>
      <c r="BM389" s="1"/>
      <c r="BN389" s="1"/>
      <c r="BO389" s="1"/>
      <c r="BP389" s="1"/>
      <c r="BQ389" s="1" t="str">
        <f>VLOOKUP(C389,Census_Bureau_Regions_and_Divis!$A$1:$E$52,4,FALSE)</f>
        <v>West</v>
      </c>
      <c r="BR389" s="1" t="str">
        <f>VLOOKUP(C389,Census_Bureau_Regions_and_Divis!$A$1:$E$52,5,FALSE)</f>
        <v>Pacific</v>
      </c>
      <c r="BS389" s="8"/>
    </row>
    <row r="390" spans="1:71" x14ac:dyDescent="0.35">
      <c r="A390" s="1">
        <v>108</v>
      </c>
      <c r="B390" s="1" t="s">
        <v>2595</v>
      </c>
      <c r="C390" s="1" t="s">
        <v>1161</v>
      </c>
      <c r="D390" s="1" t="s">
        <v>1652</v>
      </c>
      <c r="E390" s="1" t="s">
        <v>1163</v>
      </c>
      <c r="F390" s="1">
        <v>89139</v>
      </c>
      <c r="G390" s="1" t="s">
        <v>2596</v>
      </c>
      <c r="H390" s="1" t="s">
        <v>2597</v>
      </c>
      <c r="I390" s="1">
        <v>36.043300000000002</v>
      </c>
      <c r="J390" s="1">
        <v>-115.18729999999999</v>
      </c>
      <c r="K390" s="1">
        <v>144</v>
      </c>
      <c r="L390" s="1">
        <v>10</v>
      </c>
      <c r="M390" s="1" t="s">
        <v>1607</v>
      </c>
      <c r="N390" s="1" t="s">
        <v>1160</v>
      </c>
      <c r="O390" s="1">
        <v>439629071.21515203</v>
      </c>
      <c r="P390" s="1">
        <v>99.300032000000002</v>
      </c>
      <c r="Q390" s="1" t="s">
        <v>1608</v>
      </c>
      <c r="R390" s="1">
        <v>100</v>
      </c>
      <c r="S390" s="1">
        <v>2260510</v>
      </c>
      <c r="T390" s="1">
        <v>395360231575</v>
      </c>
      <c r="U390" s="1">
        <v>14510536</v>
      </c>
      <c r="V390" s="1">
        <v>8142.3001350000004</v>
      </c>
      <c r="W390" s="1">
        <v>32</v>
      </c>
      <c r="X390" s="1">
        <v>3</v>
      </c>
      <c r="Y390" s="1">
        <v>32003</v>
      </c>
      <c r="Z390" s="1">
        <v>65</v>
      </c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 t="s">
        <v>1160</v>
      </c>
      <c r="BA390" s="1">
        <v>439629071.21515203</v>
      </c>
      <c r="BB390" s="1">
        <v>99.300032000000002</v>
      </c>
      <c r="BC390" s="1" t="s">
        <v>1608</v>
      </c>
      <c r="BD390" s="1">
        <v>100</v>
      </c>
      <c r="BE390" s="1">
        <v>2260510</v>
      </c>
      <c r="BF390" s="1">
        <v>395360231575</v>
      </c>
      <c r="BG390" s="1">
        <v>14510536</v>
      </c>
      <c r="BH390" s="1">
        <v>8142.3001350000004</v>
      </c>
      <c r="BI390" s="1">
        <v>32</v>
      </c>
      <c r="BJ390" s="1">
        <v>3</v>
      </c>
      <c r="BK390" s="1">
        <v>32003</v>
      </c>
      <c r="BL390" s="1">
        <v>65</v>
      </c>
      <c r="BM390" s="1"/>
      <c r="BN390" s="1"/>
      <c r="BO390" s="1"/>
      <c r="BP390" s="1"/>
      <c r="BQ390" s="1" t="str">
        <f>VLOOKUP(C390,Census_Bureau_Regions_and_Divis!$A$1:$E$52,4,FALSE)</f>
        <v>West</v>
      </c>
      <c r="BR390" s="1" t="str">
        <f>VLOOKUP(C390,Census_Bureau_Regions_and_Divis!$A$1:$E$52,5,FALSE)</f>
        <v>Mountain</v>
      </c>
      <c r="BS390" s="8"/>
    </row>
    <row r="391" spans="1:71" x14ac:dyDescent="0.35">
      <c r="A391" s="1">
        <v>117</v>
      </c>
      <c r="B391" s="1" t="s">
        <v>2598</v>
      </c>
      <c r="C391" s="1" t="s">
        <v>1186</v>
      </c>
      <c r="D391" s="1" t="s">
        <v>2599</v>
      </c>
      <c r="E391" s="1" t="s">
        <v>1188</v>
      </c>
      <c r="F391" s="1">
        <v>37013</v>
      </c>
      <c r="G391" s="1" t="s">
        <v>2600</v>
      </c>
      <c r="H391" s="1" t="s">
        <v>2601</v>
      </c>
      <c r="I391" s="1">
        <v>36.015000000000001</v>
      </c>
      <c r="J391" s="1">
        <v>-86.618399999999994</v>
      </c>
      <c r="K391" s="1">
        <v>122</v>
      </c>
      <c r="L391" s="1">
        <v>7</v>
      </c>
      <c r="M391" s="1" t="s">
        <v>1607</v>
      </c>
      <c r="N391" s="1" t="s">
        <v>1185</v>
      </c>
      <c r="O391" s="1">
        <v>140873988.51431301</v>
      </c>
      <c r="P391" s="1">
        <v>96.500158999999996</v>
      </c>
      <c r="Q391" s="1" t="s">
        <v>1608</v>
      </c>
      <c r="R391" s="1">
        <v>98.947367999999997</v>
      </c>
      <c r="S391" s="1">
        <v>715485</v>
      </c>
      <c r="T391" s="1">
        <v>140298734656</v>
      </c>
      <c r="U391" s="1">
        <v>12743382</v>
      </c>
      <c r="V391" s="1">
        <v>530.86249199999997</v>
      </c>
      <c r="W391" s="1">
        <v>47</v>
      </c>
      <c r="X391" s="1">
        <v>37</v>
      </c>
      <c r="Y391" s="1">
        <v>47037</v>
      </c>
      <c r="Z391" s="1">
        <v>67</v>
      </c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 t="s">
        <v>1185</v>
      </c>
      <c r="BA391" s="1">
        <v>140873988.51431301</v>
      </c>
      <c r="BB391" s="1">
        <v>96.500158999999996</v>
      </c>
      <c r="BC391" s="1" t="s">
        <v>1608</v>
      </c>
      <c r="BD391" s="1">
        <v>98.947367999999997</v>
      </c>
      <c r="BE391" s="1">
        <v>715485</v>
      </c>
      <c r="BF391" s="1">
        <v>140298734656</v>
      </c>
      <c r="BG391" s="1">
        <v>12743382</v>
      </c>
      <c r="BH391" s="1">
        <v>530.86249199999997</v>
      </c>
      <c r="BI391" s="1">
        <v>47</v>
      </c>
      <c r="BJ391" s="1">
        <v>37</v>
      </c>
      <c r="BK391" s="1">
        <v>47037</v>
      </c>
      <c r="BL391" s="1">
        <v>67</v>
      </c>
      <c r="BM391" s="1"/>
      <c r="BN391" s="1"/>
      <c r="BO391" s="1"/>
      <c r="BP391" s="1"/>
      <c r="BQ391" s="1" t="str">
        <f>VLOOKUP(C391,Census_Bureau_Regions_and_Divis!$A$1:$E$52,4,FALSE)</f>
        <v>South</v>
      </c>
      <c r="BR391" s="1" t="str">
        <f>VLOOKUP(C391,Census_Bureau_Regions_and_Divis!$A$1:$E$52,5,FALSE)</f>
        <v>East South Central</v>
      </c>
      <c r="BS391" s="8"/>
    </row>
    <row r="392" spans="1:71" x14ac:dyDescent="0.35">
      <c r="A392" s="1">
        <v>147</v>
      </c>
      <c r="B392" s="1" t="s">
        <v>2602</v>
      </c>
      <c r="C392" s="1" t="s">
        <v>1170</v>
      </c>
      <c r="D392" s="1" t="s">
        <v>1762</v>
      </c>
      <c r="E392" s="1" t="s">
        <v>1172</v>
      </c>
      <c r="F392" s="1">
        <v>78219</v>
      </c>
      <c r="G392" s="1" t="s">
        <v>2603</v>
      </c>
      <c r="H392" s="1" t="s">
        <v>2604</v>
      </c>
      <c r="I392" s="1">
        <v>29.443300000000001</v>
      </c>
      <c r="J392" s="1">
        <v>-98.361800000000002</v>
      </c>
      <c r="K392" s="1">
        <v>238</v>
      </c>
      <c r="L392" s="1">
        <v>8</v>
      </c>
      <c r="M392" s="1" t="s">
        <v>1607</v>
      </c>
      <c r="N392" s="1" t="s">
        <v>1169</v>
      </c>
      <c r="O392" s="1">
        <v>250804252.36247301</v>
      </c>
      <c r="P392" s="1">
        <v>98.281896000000003</v>
      </c>
      <c r="Q392" s="1" t="s">
        <v>1608</v>
      </c>
      <c r="R392" s="1">
        <v>96.456693000000001</v>
      </c>
      <c r="S392" s="1">
        <v>2007298</v>
      </c>
      <c r="T392" s="1">
        <v>274658997004</v>
      </c>
      <c r="U392" s="1">
        <v>77862185</v>
      </c>
      <c r="V392" s="1">
        <v>1268.7540100000001</v>
      </c>
      <c r="W392" s="1">
        <v>48</v>
      </c>
      <c r="X392" s="1">
        <v>29</v>
      </c>
      <c r="Y392" s="1">
        <v>48029</v>
      </c>
      <c r="Z392" s="1">
        <v>73</v>
      </c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 t="s">
        <v>1169</v>
      </c>
      <c r="BA392" s="1">
        <v>250804252.36247301</v>
      </c>
      <c r="BB392" s="1">
        <v>98.281896000000003</v>
      </c>
      <c r="BC392" s="1" t="s">
        <v>1608</v>
      </c>
      <c r="BD392" s="1">
        <v>96.456693000000001</v>
      </c>
      <c r="BE392" s="1">
        <v>2007298</v>
      </c>
      <c r="BF392" s="1">
        <v>274658997004</v>
      </c>
      <c r="BG392" s="1">
        <v>77862185</v>
      </c>
      <c r="BH392" s="1">
        <v>1268.7540100000001</v>
      </c>
      <c r="BI392" s="1">
        <v>48</v>
      </c>
      <c r="BJ392" s="1">
        <v>29</v>
      </c>
      <c r="BK392" s="1">
        <v>48029</v>
      </c>
      <c r="BL392" s="1">
        <v>73</v>
      </c>
      <c r="BM392" s="1"/>
      <c r="BN392" s="1"/>
      <c r="BO392" s="1"/>
      <c r="BP392" s="1"/>
      <c r="BQ392" s="1" t="str">
        <f>VLOOKUP(C392,Census_Bureau_Regions_and_Divis!$A$1:$E$52,4,FALSE)</f>
        <v>South</v>
      </c>
      <c r="BR392" s="1" t="str">
        <f>VLOOKUP(C392,Census_Bureau_Regions_and_Divis!$A$1:$E$52,5,FALSE)</f>
        <v>West South Central</v>
      </c>
      <c r="BS392" s="8"/>
    </row>
    <row r="393" spans="1:71" x14ac:dyDescent="0.35">
      <c r="A393" s="1">
        <v>150</v>
      </c>
      <c r="B393" s="1" t="s">
        <v>2605</v>
      </c>
      <c r="C393" s="1" t="s">
        <v>1170</v>
      </c>
      <c r="D393" s="1" t="s">
        <v>1230</v>
      </c>
      <c r="E393" s="1" t="s">
        <v>1230</v>
      </c>
      <c r="F393" s="1">
        <v>75241</v>
      </c>
      <c r="G393" s="1" t="s">
        <v>2606</v>
      </c>
      <c r="H393" s="1" t="s">
        <v>2607</v>
      </c>
      <c r="I393" s="1">
        <v>32.653399999999998</v>
      </c>
      <c r="J393" s="1">
        <v>-96.7517</v>
      </c>
      <c r="K393" s="1">
        <v>136</v>
      </c>
      <c r="L393" s="1">
        <v>8</v>
      </c>
      <c r="M393" s="1" t="s">
        <v>1607</v>
      </c>
      <c r="N393" s="1" t="s">
        <v>1229</v>
      </c>
      <c r="O393" s="1">
        <v>378068717.58070701</v>
      </c>
      <c r="P393" s="1">
        <v>99.140947999999995</v>
      </c>
      <c r="Q393" s="1" t="s">
        <v>1608</v>
      </c>
      <c r="R393" s="1">
        <v>98.818898000000004</v>
      </c>
      <c r="S393" s="1">
        <v>2607218</v>
      </c>
      <c r="T393" s="1">
        <v>388459252375</v>
      </c>
      <c r="U393" s="1">
        <v>34164344</v>
      </c>
      <c r="V393" s="1">
        <v>917.70882600000004</v>
      </c>
      <c r="W393" s="1">
        <v>48</v>
      </c>
      <c r="X393" s="1">
        <v>113</v>
      </c>
      <c r="Y393" s="1">
        <v>48113</v>
      </c>
      <c r="Z393" s="1">
        <v>76</v>
      </c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 t="s">
        <v>1229</v>
      </c>
      <c r="BA393" s="1">
        <v>378068717.58070701</v>
      </c>
      <c r="BB393" s="1">
        <v>99.140947999999995</v>
      </c>
      <c r="BC393" s="1" t="s">
        <v>1608</v>
      </c>
      <c r="BD393" s="1">
        <v>98.818898000000004</v>
      </c>
      <c r="BE393" s="1">
        <v>2607218</v>
      </c>
      <c r="BF393" s="1">
        <v>388459252375</v>
      </c>
      <c r="BG393" s="1">
        <v>34164344</v>
      </c>
      <c r="BH393" s="1">
        <v>917.70882600000004</v>
      </c>
      <c r="BI393" s="1">
        <v>48</v>
      </c>
      <c r="BJ393" s="1">
        <v>113</v>
      </c>
      <c r="BK393" s="1">
        <v>48113</v>
      </c>
      <c r="BL393" s="1">
        <v>76</v>
      </c>
      <c r="BM393" s="1"/>
      <c r="BN393" s="1"/>
      <c r="BO393" s="1"/>
      <c r="BP393" s="1"/>
      <c r="BQ393" s="1" t="str">
        <f>VLOOKUP(C393,Census_Bureau_Regions_and_Divis!$A$1:$E$52,4,FALSE)</f>
        <v>South</v>
      </c>
      <c r="BR393" s="1" t="str">
        <f>VLOOKUP(C393,Census_Bureau_Regions_and_Divis!$A$1:$E$52,5,FALSE)</f>
        <v>West South Central</v>
      </c>
      <c r="BS393" s="8"/>
    </row>
    <row r="394" spans="1:71" x14ac:dyDescent="0.35">
      <c r="A394" s="1">
        <v>158</v>
      </c>
      <c r="B394" s="1" t="s">
        <v>2608</v>
      </c>
      <c r="C394" s="1" t="s">
        <v>1150</v>
      </c>
      <c r="D394" s="1" t="s">
        <v>2114</v>
      </c>
      <c r="E394" s="1" t="s">
        <v>1234</v>
      </c>
      <c r="F394" s="1">
        <v>33584</v>
      </c>
      <c r="G394" s="1" t="s">
        <v>2609</v>
      </c>
      <c r="H394" s="1" t="s">
        <v>2610</v>
      </c>
      <c r="I394" s="1">
        <v>28.009899999999998</v>
      </c>
      <c r="J394" s="1">
        <v>-82.301000000000002</v>
      </c>
      <c r="K394" s="1">
        <v>81</v>
      </c>
      <c r="L394" s="1">
        <v>6</v>
      </c>
      <c r="M394" s="1" t="s">
        <v>1607</v>
      </c>
      <c r="N394" s="1" t="s">
        <v>1233</v>
      </c>
      <c r="O394" s="1">
        <v>656902724.14767396</v>
      </c>
      <c r="P394" s="1">
        <v>99.554565999999994</v>
      </c>
      <c r="Q394" s="1" t="s">
        <v>1670</v>
      </c>
      <c r="R394" s="1">
        <v>95.522388000000007</v>
      </c>
      <c r="S394" s="1">
        <v>1458282</v>
      </c>
      <c r="T394" s="1">
        <v>203812611559</v>
      </c>
      <c r="U394" s="1">
        <v>513396369</v>
      </c>
      <c r="V394" s="1">
        <v>1345.386221</v>
      </c>
      <c r="W394" s="1">
        <v>12</v>
      </c>
      <c r="X394" s="1">
        <v>57</v>
      </c>
      <c r="Y394" s="1">
        <v>12057</v>
      </c>
      <c r="Z394" s="1">
        <v>83</v>
      </c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 t="s">
        <v>1233</v>
      </c>
      <c r="BA394" s="1">
        <v>656902724.14767396</v>
      </c>
      <c r="BB394" s="1">
        <v>99.554565999999994</v>
      </c>
      <c r="BC394" s="1" t="s">
        <v>1670</v>
      </c>
      <c r="BD394" s="1">
        <v>95.522388000000007</v>
      </c>
      <c r="BE394" s="1">
        <v>1458282</v>
      </c>
      <c r="BF394" s="1">
        <v>203812611559</v>
      </c>
      <c r="BG394" s="1">
        <v>513396369</v>
      </c>
      <c r="BH394" s="1">
        <v>1345.386221</v>
      </c>
      <c r="BI394" s="1">
        <v>12</v>
      </c>
      <c r="BJ394" s="1">
        <v>57</v>
      </c>
      <c r="BK394" s="1">
        <v>12057</v>
      </c>
      <c r="BL394" s="1">
        <v>83</v>
      </c>
      <c r="BM394" s="1"/>
      <c r="BN394" s="1"/>
      <c r="BO394" s="1"/>
      <c r="BP394" s="1"/>
      <c r="BQ394" s="1" t="str">
        <f>VLOOKUP(C394,Census_Bureau_Regions_and_Divis!$A$1:$E$52,4,FALSE)</f>
        <v>South</v>
      </c>
      <c r="BR394" s="1" t="str">
        <f>VLOOKUP(C394,Census_Bureau_Regions_and_Divis!$A$1:$E$52,5,FALSE)</f>
        <v>South Atlantic</v>
      </c>
      <c r="BS394" s="8"/>
    </row>
    <row r="395" spans="1:71" x14ac:dyDescent="0.35">
      <c r="A395" s="1">
        <v>160</v>
      </c>
      <c r="B395" s="1" t="s">
        <v>2611</v>
      </c>
      <c r="C395" s="1" t="s">
        <v>1174</v>
      </c>
      <c r="D395" s="1" t="s">
        <v>2364</v>
      </c>
      <c r="E395" s="1" t="s">
        <v>1213</v>
      </c>
      <c r="F395" s="1" t="s">
        <v>2612</v>
      </c>
      <c r="G395" s="1" t="s">
        <v>2613</v>
      </c>
      <c r="H395" s="1" t="s">
        <v>2614</v>
      </c>
      <c r="I395" s="1">
        <v>35.401000000000003</v>
      </c>
      <c r="J395" s="1">
        <v>-119.3961</v>
      </c>
      <c r="K395" s="1">
        <v>170</v>
      </c>
      <c r="L395" s="1">
        <v>8</v>
      </c>
      <c r="M395" s="1" t="s">
        <v>1607</v>
      </c>
      <c r="N395" s="1" t="s">
        <v>1212</v>
      </c>
      <c r="O395" s="1">
        <v>348935217.62360501</v>
      </c>
      <c r="P395" s="1">
        <v>99.013681000000005</v>
      </c>
      <c r="Q395" s="1" t="s">
        <v>1608</v>
      </c>
      <c r="R395" s="1">
        <v>79.310344999999998</v>
      </c>
      <c r="S395" s="1">
        <v>908530</v>
      </c>
      <c r="T395" s="1">
        <v>146738640467</v>
      </c>
      <c r="U395" s="1">
        <v>4676111605</v>
      </c>
      <c r="V395" s="1">
        <v>8247.3451380000006</v>
      </c>
      <c r="W395" s="1">
        <v>6</v>
      </c>
      <c r="X395" s="1">
        <v>29</v>
      </c>
      <c r="Y395" s="1">
        <v>6029</v>
      </c>
      <c r="Z395" s="1">
        <v>84</v>
      </c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 t="s">
        <v>1212</v>
      </c>
      <c r="BA395" s="1">
        <v>348935217.62360501</v>
      </c>
      <c r="BB395" s="1">
        <v>99.013681000000005</v>
      </c>
      <c r="BC395" s="1" t="s">
        <v>1608</v>
      </c>
      <c r="BD395" s="1">
        <v>79.310344999999998</v>
      </c>
      <c r="BE395" s="1">
        <v>908530</v>
      </c>
      <c r="BF395" s="1">
        <v>146738640467</v>
      </c>
      <c r="BG395" s="1">
        <v>4676111605</v>
      </c>
      <c r="BH395" s="1">
        <v>8247.3451380000006</v>
      </c>
      <c r="BI395" s="1">
        <v>6</v>
      </c>
      <c r="BJ395" s="1">
        <v>29</v>
      </c>
      <c r="BK395" s="1">
        <v>6029</v>
      </c>
      <c r="BL395" s="1">
        <v>84</v>
      </c>
      <c r="BM395" s="1"/>
      <c r="BN395" s="1"/>
      <c r="BO395" s="1"/>
      <c r="BP395" s="1"/>
      <c r="BQ395" s="1" t="str">
        <f>VLOOKUP(C395,Census_Bureau_Regions_and_Divis!$A$1:$E$52,4,FALSE)</f>
        <v>West</v>
      </c>
      <c r="BR395" s="1" t="str">
        <f>VLOOKUP(C395,Census_Bureau_Regions_and_Divis!$A$1:$E$52,5,FALSE)</f>
        <v>Pacific</v>
      </c>
      <c r="BS395" s="8"/>
    </row>
    <row r="396" spans="1:71" x14ac:dyDescent="0.35">
      <c r="A396" s="1">
        <v>161</v>
      </c>
      <c r="B396" s="1" t="s">
        <v>2615</v>
      </c>
      <c r="C396" s="1" t="s">
        <v>1156</v>
      </c>
      <c r="D396" s="1" t="s">
        <v>1236</v>
      </c>
      <c r="E396" s="1" t="s">
        <v>1236</v>
      </c>
      <c r="F396" s="1" t="s">
        <v>2616</v>
      </c>
      <c r="G396" s="1" t="s">
        <v>2617</v>
      </c>
      <c r="H396" s="1" t="s">
        <v>2618</v>
      </c>
      <c r="I396" s="1">
        <v>30.252099999999999</v>
      </c>
      <c r="J396" s="1">
        <v>-92.0381</v>
      </c>
      <c r="K396" s="1">
        <v>128</v>
      </c>
      <c r="L396" s="1">
        <v>8</v>
      </c>
      <c r="M396" s="1" t="s">
        <v>1607</v>
      </c>
      <c r="N396" s="1" t="s">
        <v>1235</v>
      </c>
      <c r="O396" s="1">
        <v>227290152.15196699</v>
      </c>
      <c r="P396" s="1">
        <v>97.963729000000001</v>
      </c>
      <c r="Q396" s="1" t="s">
        <v>1608</v>
      </c>
      <c r="R396" s="1">
        <v>96.875</v>
      </c>
      <c r="S396" s="1">
        <v>241618</v>
      </c>
      <c r="T396" s="1">
        <v>45112495786</v>
      </c>
      <c r="U396" s="1">
        <v>24558441</v>
      </c>
      <c r="V396" s="1">
        <v>271.98862700000001</v>
      </c>
      <c r="W396" s="1">
        <v>22</v>
      </c>
      <c r="X396" s="1">
        <v>55</v>
      </c>
      <c r="Y396" s="1">
        <v>22055</v>
      </c>
      <c r="Z396" s="1">
        <v>85</v>
      </c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 t="s">
        <v>1235</v>
      </c>
      <c r="BA396" s="1">
        <v>227290152.15196699</v>
      </c>
      <c r="BB396" s="1">
        <v>97.963729000000001</v>
      </c>
      <c r="BC396" s="1" t="s">
        <v>1608</v>
      </c>
      <c r="BD396" s="1">
        <v>96.875</v>
      </c>
      <c r="BE396" s="1">
        <v>241618</v>
      </c>
      <c r="BF396" s="1">
        <v>45112495786</v>
      </c>
      <c r="BG396" s="1">
        <v>24558441</v>
      </c>
      <c r="BH396" s="1">
        <v>271.98862700000001</v>
      </c>
      <c r="BI396" s="1">
        <v>22</v>
      </c>
      <c r="BJ396" s="1">
        <v>55</v>
      </c>
      <c r="BK396" s="1">
        <v>22055</v>
      </c>
      <c r="BL396" s="1">
        <v>85</v>
      </c>
      <c r="BM396" s="1"/>
      <c r="BN396" s="1"/>
      <c r="BO396" s="1"/>
      <c r="BP396" s="1"/>
      <c r="BQ396" s="1" t="str">
        <f>VLOOKUP(C396,Census_Bureau_Regions_and_Divis!$A$1:$E$52,4,FALSE)</f>
        <v>South</v>
      </c>
      <c r="BR396" s="1" t="str">
        <f>VLOOKUP(C396,Census_Bureau_Regions_and_Divis!$A$1:$E$52,5,FALSE)</f>
        <v>West South Central</v>
      </c>
      <c r="BS396" s="8"/>
    </row>
    <row r="397" spans="1:71" x14ac:dyDescent="0.35">
      <c r="A397" s="1">
        <v>162</v>
      </c>
      <c r="B397" s="1" t="s">
        <v>2619</v>
      </c>
      <c r="C397" s="1" t="s">
        <v>1174</v>
      </c>
      <c r="D397" s="1" t="s">
        <v>2574</v>
      </c>
      <c r="E397" s="1" t="s">
        <v>1182</v>
      </c>
      <c r="F397" s="1" t="s">
        <v>2620</v>
      </c>
      <c r="G397" s="1" t="s">
        <v>2621</v>
      </c>
      <c r="H397" s="1" t="s">
        <v>2622</v>
      </c>
      <c r="I397" s="1">
        <v>34.064900000000002</v>
      </c>
      <c r="J397" s="1">
        <v>-117.5599</v>
      </c>
      <c r="K397" s="1">
        <v>549</v>
      </c>
      <c r="L397" s="1">
        <v>8</v>
      </c>
      <c r="M397" s="1" t="s">
        <v>1607</v>
      </c>
      <c r="N397" s="1" t="s">
        <v>1181</v>
      </c>
      <c r="O397" s="1">
        <v>1523897374.02088</v>
      </c>
      <c r="P397" s="1">
        <v>99.90455</v>
      </c>
      <c r="Q397" s="1" t="s">
        <v>1670</v>
      </c>
      <c r="R397" s="1">
        <v>96.551723999999993</v>
      </c>
      <c r="S397" s="1">
        <v>2179979</v>
      </c>
      <c r="T397" s="1">
        <v>377607290209</v>
      </c>
      <c r="U397" s="1">
        <v>428886621</v>
      </c>
      <c r="V397" s="1">
        <v>20308.295399999999</v>
      </c>
      <c r="W397" s="1">
        <v>6</v>
      </c>
      <c r="X397" s="1">
        <v>71</v>
      </c>
      <c r="Y397" s="1">
        <v>6071</v>
      </c>
      <c r="Z397" s="1">
        <v>86</v>
      </c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 t="s">
        <v>1181</v>
      </c>
      <c r="BA397" s="1">
        <v>1523897374.02088</v>
      </c>
      <c r="BB397" s="1">
        <v>99.90455</v>
      </c>
      <c r="BC397" s="1" t="s">
        <v>1670</v>
      </c>
      <c r="BD397" s="1">
        <v>96.551723999999993</v>
      </c>
      <c r="BE397" s="1">
        <v>2179979</v>
      </c>
      <c r="BF397" s="1">
        <v>377607290209</v>
      </c>
      <c r="BG397" s="1">
        <v>428886621</v>
      </c>
      <c r="BH397" s="1">
        <v>20308.295399999999</v>
      </c>
      <c r="BI397" s="1">
        <v>6</v>
      </c>
      <c r="BJ397" s="1">
        <v>71</v>
      </c>
      <c r="BK397" s="1">
        <v>6071</v>
      </c>
      <c r="BL397" s="1">
        <v>86</v>
      </c>
      <c r="BM397" s="1"/>
      <c r="BN397" s="1"/>
      <c r="BO397" s="1"/>
      <c r="BP397" s="1"/>
      <c r="BQ397" s="1" t="str">
        <f>VLOOKUP(C397,Census_Bureau_Regions_and_Divis!$A$1:$E$52,4,FALSE)</f>
        <v>West</v>
      </c>
      <c r="BR397" s="1" t="str">
        <f>VLOOKUP(C397,Census_Bureau_Regions_and_Divis!$A$1:$E$52,5,FALSE)</f>
        <v>Pacific</v>
      </c>
      <c r="BS397" s="8"/>
    </row>
    <row r="398" spans="1:71" x14ac:dyDescent="0.35">
      <c r="A398" s="1">
        <v>172</v>
      </c>
      <c r="B398" s="1" t="s">
        <v>2623</v>
      </c>
      <c r="C398" s="1" t="s">
        <v>1161</v>
      </c>
      <c r="D398" s="1" t="s">
        <v>2624</v>
      </c>
      <c r="E398" s="1" t="s">
        <v>1165</v>
      </c>
      <c r="F398" s="1" t="s">
        <v>2625</v>
      </c>
      <c r="G398" s="1" t="s">
        <v>2626</v>
      </c>
      <c r="H398" s="1" t="s">
        <v>2627</v>
      </c>
      <c r="I398" s="1">
        <v>39.5351</v>
      </c>
      <c r="J398" s="1">
        <v>-119.73609999999999</v>
      </c>
      <c r="K398" s="1">
        <v>200</v>
      </c>
      <c r="L398" s="1">
        <v>8</v>
      </c>
      <c r="M398" s="1" t="s">
        <v>1607</v>
      </c>
      <c r="N398" s="1" t="s">
        <v>1164</v>
      </c>
      <c r="O398" s="1">
        <v>306403575.31919301</v>
      </c>
      <c r="P398" s="1">
        <v>98.631879999999995</v>
      </c>
      <c r="Q398" s="1" t="s">
        <v>1608</v>
      </c>
      <c r="R398" s="1">
        <v>94.117647000000005</v>
      </c>
      <c r="S398" s="1">
        <v>486264</v>
      </c>
      <c r="T398" s="1">
        <v>88109495973</v>
      </c>
      <c r="U398" s="1">
        <v>22870706</v>
      </c>
      <c r="V398" s="1">
        <v>6606.9052760000004</v>
      </c>
      <c r="W398" s="1">
        <v>32</v>
      </c>
      <c r="X398" s="1">
        <v>31</v>
      </c>
      <c r="Y398" s="1">
        <v>32031</v>
      </c>
      <c r="Z398" s="1">
        <v>91</v>
      </c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 t="s">
        <v>1164</v>
      </c>
      <c r="BA398" s="1">
        <v>306403575.31919301</v>
      </c>
      <c r="BB398" s="1">
        <v>98.631879999999995</v>
      </c>
      <c r="BC398" s="1" t="s">
        <v>1608</v>
      </c>
      <c r="BD398" s="1">
        <v>94.117647000000005</v>
      </c>
      <c r="BE398" s="1">
        <v>486264</v>
      </c>
      <c r="BF398" s="1">
        <v>88109495973</v>
      </c>
      <c r="BG398" s="1">
        <v>22870706</v>
      </c>
      <c r="BH398" s="1">
        <v>6606.9052760000004</v>
      </c>
      <c r="BI398" s="1">
        <v>32</v>
      </c>
      <c r="BJ398" s="1">
        <v>31</v>
      </c>
      <c r="BK398" s="1">
        <v>32031</v>
      </c>
      <c r="BL398" s="1">
        <v>91</v>
      </c>
      <c r="BM398" s="1"/>
      <c r="BN398" s="1"/>
      <c r="BO398" s="1"/>
      <c r="BP398" s="1"/>
      <c r="BQ398" s="1" t="str">
        <f>VLOOKUP(C398,Census_Bureau_Regions_and_Divis!$A$1:$E$52,4,FALSE)</f>
        <v>West</v>
      </c>
      <c r="BR398" s="1" t="str">
        <f>VLOOKUP(C398,Census_Bureau_Regions_and_Divis!$A$1:$E$52,5,FALSE)</f>
        <v>Mountain</v>
      </c>
      <c r="BS398" s="8"/>
    </row>
    <row r="399" spans="1:71" x14ac:dyDescent="0.35">
      <c r="A399" s="1">
        <v>176</v>
      </c>
      <c r="B399" s="1" t="s">
        <v>2628</v>
      </c>
      <c r="C399" s="1" t="s">
        <v>1242</v>
      </c>
      <c r="D399" s="1" t="s">
        <v>2629</v>
      </c>
      <c r="E399" s="1" t="s">
        <v>1246</v>
      </c>
      <c r="F399" s="1">
        <v>98045</v>
      </c>
      <c r="G399" s="1" t="s">
        <v>2630</v>
      </c>
      <c r="H399" s="1" t="s">
        <v>2631</v>
      </c>
      <c r="I399" s="1">
        <v>47.468299999999999</v>
      </c>
      <c r="J399" s="1">
        <v>-121.71810000000001</v>
      </c>
      <c r="K399" s="1">
        <v>140</v>
      </c>
      <c r="L399" s="1">
        <v>6</v>
      </c>
      <c r="M399" s="1" t="s">
        <v>1607</v>
      </c>
      <c r="N399" s="1" t="s">
        <v>1245</v>
      </c>
      <c r="O399" s="1">
        <v>882480942.37278795</v>
      </c>
      <c r="P399" s="1">
        <v>99.650015999999994</v>
      </c>
      <c r="Q399" s="1" t="s">
        <v>1670</v>
      </c>
      <c r="R399" s="1">
        <v>100</v>
      </c>
      <c r="S399" s="1">
        <v>2268178</v>
      </c>
      <c r="T399" s="1">
        <v>470121116797</v>
      </c>
      <c r="U399" s="1">
        <v>155375334</v>
      </c>
      <c r="V399" s="1">
        <v>2330.7477819999999</v>
      </c>
      <c r="W399" s="1">
        <v>53</v>
      </c>
      <c r="X399" s="1">
        <v>33</v>
      </c>
      <c r="Y399" s="1">
        <v>53033</v>
      </c>
      <c r="Z399" s="1">
        <v>95</v>
      </c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 t="s">
        <v>1245</v>
      </c>
      <c r="BA399" s="1">
        <v>882480942.37278795</v>
      </c>
      <c r="BB399" s="1">
        <v>99.650015999999994</v>
      </c>
      <c r="BC399" s="1" t="s">
        <v>1670</v>
      </c>
      <c r="BD399" s="1">
        <v>100</v>
      </c>
      <c r="BE399" s="1">
        <v>2268178</v>
      </c>
      <c r="BF399" s="1">
        <v>470121116797</v>
      </c>
      <c r="BG399" s="1">
        <v>155375334</v>
      </c>
      <c r="BH399" s="1">
        <v>2330.7477819999999</v>
      </c>
      <c r="BI399" s="1">
        <v>53</v>
      </c>
      <c r="BJ399" s="1">
        <v>33</v>
      </c>
      <c r="BK399" s="1">
        <v>53033</v>
      </c>
      <c r="BL399" s="1">
        <v>95</v>
      </c>
      <c r="BM399" s="1"/>
      <c r="BN399" s="1"/>
      <c r="BO399" s="1"/>
      <c r="BP399" s="1"/>
      <c r="BQ399" s="1" t="str">
        <f>VLOOKUP(C399,Census_Bureau_Regions_and_Divis!$A$1:$E$52,4,FALSE)</f>
        <v>West</v>
      </c>
      <c r="BR399" s="1" t="str">
        <f>VLOOKUP(C399,Census_Bureau_Regions_and_Divis!$A$1:$E$52,5,FALSE)</f>
        <v>Pacific</v>
      </c>
      <c r="BS399" s="8"/>
    </row>
    <row r="400" spans="1:71" x14ac:dyDescent="0.35">
      <c r="A400" s="1">
        <v>180</v>
      </c>
      <c r="B400" s="1" t="s">
        <v>2632</v>
      </c>
      <c r="C400" s="1" t="s">
        <v>1156</v>
      </c>
      <c r="D400" s="1" t="s">
        <v>2375</v>
      </c>
      <c r="E400" s="1" t="s">
        <v>1238</v>
      </c>
      <c r="F400" s="1" t="s">
        <v>2633</v>
      </c>
      <c r="G400" s="1" t="s">
        <v>2634</v>
      </c>
      <c r="H400" s="1" t="s">
        <v>2635</v>
      </c>
      <c r="I400" s="1">
        <v>30.2864</v>
      </c>
      <c r="J400" s="1">
        <v>-89.751099999999994</v>
      </c>
      <c r="K400" s="1">
        <v>111</v>
      </c>
      <c r="L400" s="1">
        <v>10</v>
      </c>
      <c r="M400" s="1" t="s">
        <v>1607</v>
      </c>
      <c r="N400" s="1" t="s">
        <v>1237</v>
      </c>
      <c r="O400" s="1">
        <v>217806369.55302101</v>
      </c>
      <c r="P400" s="1">
        <v>97.804644999999994</v>
      </c>
      <c r="Q400" s="1" t="s">
        <v>1608</v>
      </c>
      <c r="R400" s="1">
        <v>95.3125</v>
      </c>
      <c r="S400" s="1">
        <v>263870</v>
      </c>
      <c r="T400" s="1">
        <v>43684772713</v>
      </c>
      <c r="U400" s="1">
        <v>11474454</v>
      </c>
      <c r="V400" s="1">
        <v>1106.6838560000001</v>
      </c>
      <c r="W400" s="1">
        <v>22</v>
      </c>
      <c r="X400" s="1">
        <v>103</v>
      </c>
      <c r="Y400" s="1">
        <v>22103</v>
      </c>
      <c r="Z400" s="1">
        <v>99</v>
      </c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 t="s">
        <v>1237</v>
      </c>
      <c r="BA400" s="1">
        <v>217806369.55302101</v>
      </c>
      <c r="BB400" s="1">
        <v>97.804644999999994</v>
      </c>
      <c r="BC400" s="1" t="s">
        <v>1608</v>
      </c>
      <c r="BD400" s="1">
        <v>95.3125</v>
      </c>
      <c r="BE400" s="1">
        <v>263870</v>
      </c>
      <c r="BF400" s="1">
        <v>43684772713</v>
      </c>
      <c r="BG400" s="1">
        <v>11474454</v>
      </c>
      <c r="BH400" s="1">
        <v>1106.6838560000001</v>
      </c>
      <c r="BI400" s="1">
        <v>22</v>
      </c>
      <c r="BJ400" s="1">
        <v>103</v>
      </c>
      <c r="BK400" s="1">
        <v>22103</v>
      </c>
      <c r="BL400" s="1">
        <v>99</v>
      </c>
      <c r="BM400" s="1"/>
      <c r="BN400" s="1"/>
      <c r="BO400" s="1"/>
      <c r="BP400" s="1"/>
      <c r="BQ400" s="1" t="str">
        <f>VLOOKUP(C400,Census_Bureau_Regions_and_Divis!$A$1:$E$52,4,FALSE)</f>
        <v>South</v>
      </c>
      <c r="BR400" s="1" t="str">
        <f>VLOOKUP(C400,Census_Bureau_Regions_and_Divis!$A$1:$E$52,5,FALSE)</f>
        <v>West South Central</v>
      </c>
      <c r="BS400" s="8"/>
    </row>
    <row r="401" spans="1:71" x14ac:dyDescent="0.35">
      <c r="A401" s="1">
        <v>183</v>
      </c>
      <c r="B401" s="1" t="s">
        <v>2636</v>
      </c>
      <c r="C401" s="1" t="s">
        <v>1223</v>
      </c>
      <c r="D401" s="1" t="s">
        <v>1610</v>
      </c>
      <c r="E401" s="1" t="s">
        <v>1248</v>
      </c>
      <c r="F401" s="1">
        <v>97060</v>
      </c>
      <c r="G401" s="1" t="s">
        <v>2637</v>
      </c>
      <c r="H401" s="1" t="s">
        <v>2638</v>
      </c>
      <c r="I401" s="1">
        <v>45.543799999999997</v>
      </c>
      <c r="J401" s="1">
        <v>-122.39579999999999</v>
      </c>
      <c r="K401" s="1">
        <v>240</v>
      </c>
      <c r="L401" s="1">
        <v>10</v>
      </c>
      <c r="M401" s="1" t="s">
        <v>1607</v>
      </c>
      <c r="N401" s="1" t="s">
        <v>1247</v>
      </c>
      <c r="O401" s="1">
        <v>305704246.59571099</v>
      </c>
      <c r="P401" s="1">
        <v>98.600064000000003</v>
      </c>
      <c r="Q401" s="1" t="s">
        <v>1608</v>
      </c>
      <c r="R401" s="1">
        <v>100</v>
      </c>
      <c r="S401" s="1">
        <v>814167</v>
      </c>
      <c r="T401" s="1">
        <v>162715999347</v>
      </c>
      <c r="U401" s="1">
        <v>85543038</v>
      </c>
      <c r="V401" s="1">
        <v>469.86627900000002</v>
      </c>
      <c r="W401" s="1">
        <v>41</v>
      </c>
      <c r="X401" s="1">
        <v>51</v>
      </c>
      <c r="Y401" s="1">
        <v>41051</v>
      </c>
      <c r="Z401" s="1">
        <v>101</v>
      </c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 t="s">
        <v>1247</v>
      </c>
      <c r="BA401" s="1">
        <v>305704246.59571099</v>
      </c>
      <c r="BB401" s="1">
        <v>98.600064000000003</v>
      </c>
      <c r="BC401" s="1" t="s">
        <v>1608</v>
      </c>
      <c r="BD401" s="1">
        <v>100</v>
      </c>
      <c r="BE401" s="1">
        <v>814167</v>
      </c>
      <c r="BF401" s="1">
        <v>162715999347</v>
      </c>
      <c r="BG401" s="1">
        <v>85543038</v>
      </c>
      <c r="BH401" s="1">
        <v>469.86627900000002</v>
      </c>
      <c r="BI401" s="1">
        <v>41</v>
      </c>
      <c r="BJ401" s="1">
        <v>51</v>
      </c>
      <c r="BK401" s="1">
        <v>41051</v>
      </c>
      <c r="BL401" s="1">
        <v>101</v>
      </c>
      <c r="BM401" s="1"/>
      <c r="BN401" s="1"/>
      <c r="BO401" s="1"/>
      <c r="BP401" s="1"/>
      <c r="BQ401" s="1" t="str">
        <f>VLOOKUP(C401,Census_Bureau_Regions_and_Divis!$A$1:$E$52,4,FALSE)</f>
        <v>West</v>
      </c>
      <c r="BR401" s="1" t="str">
        <f>VLOOKUP(C401,Census_Bureau_Regions_and_Divis!$A$1:$E$52,5,FALSE)</f>
        <v>Pacific</v>
      </c>
      <c r="BS401" s="8"/>
    </row>
    <row r="402" spans="1:71" x14ac:dyDescent="0.35">
      <c r="A402" s="1">
        <v>190</v>
      </c>
      <c r="B402" s="1" t="s">
        <v>2639</v>
      </c>
      <c r="C402" s="1" t="s">
        <v>1250</v>
      </c>
      <c r="D402" s="1" t="s">
        <v>2640</v>
      </c>
      <c r="E402" s="1" t="s">
        <v>1252</v>
      </c>
      <c r="F402" s="1" t="s">
        <v>2641</v>
      </c>
      <c r="G402" s="1" t="s">
        <v>2642</v>
      </c>
      <c r="H402" s="1" t="s">
        <v>2643</v>
      </c>
      <c r="I402" s="1">
        <v>45.196899999999999</v>
      </c>
      <c r="J402" s="1">
        <v>-93.549199999999999</v>
      </c>
      <c r="K402" s="1">
        <v>80</v>
      </c>
      <c r="L402" s="1">
        <v>8</v>
      </c>
      <c r="M402" s="1" t="s">
        <v>1607</v>
      </c>
      <c r="N402" s="1" t="s">
        <v>1249</v>
      </c>
      <c r="O402" s="1">
        <v>110591065.210729</v>
      </c>
      <c r="P402" s="1">
        <v>95.577473999999995</v>
      </c>
      <c r="Q402" s="1" t="s">
        <v>1608</v>
      </c>
      <c r="R402" s="1">
        <v>100</v>
      </c>
      <c r="S402" s="1">
        <v>1281172</v>
      </c>
      <c r="T402" s="1">
        <v>265993019168</v>
      </c>
      <c r="U402" s="1">
        <v>67168406</v>
      </c>
      <c r="V402" s="1">
        <v>612.91452300000003</v>
      </c>
      <c r="W402" s="1">
        <v>27</v>
      </c>
      <c r="X402" s="1">
        <v>53</v>
      </c>
      <c r="Y402" s="1">
        <v>27053</v>
      </c>
      <c r="Z402" s="1">
        <v>105</v>
      </c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 t="s">
        <v>1249</v>
      </c>
      <c r="BA402" s="1">
        <v>110591065.210729</v>
      </c>
      <c r="BB402" s="1">
        <v>95.577473999999995</v>
      </c>
      <c r="BC402" s="1" t="s">
        <v>1608</v>
      </c>
      <c r="BD402" s="1">
        <v>100</v>
      </c>
      <c r="BE402" s="1">
        <v>1281172</v>
      </c>
      <c r="BF402" s="1">
        <v>265993019168</v>
      </c>
      <c r="BG402" s="1">
        <v>67168406</v>
      </c>
      <c r="BH402" s="1">
        <v>612.91452300000003</v>
      </c>
      <c r="BI402" s="1">
        <v>27</v>
      </c>
      <c r="BJ402" s="1">
        <v>53</v>
      </c>
      <c r="BK402" s="1">
        <v>27053</v>
      </c>
      <c r="BL402" s="1">
        <v>105</v>
      </c>
      <c r="BM402" s="1"/>
      <c r="BN402" s="1"/>
      <c r="BO402" s="1"/>
      <c r="BP402" s="1"/>
      <c r="BQ402" s="1" t="str">
        <f>VLOOKUP(C402,Census_Bureau_Regions_and_Divis!$A$1:$E$52,4,FALSE)</f>
        <v>Midwest</v>
      </c>
      <c r="BR402" s="1" t="str">
        <f>VLOOKUP(C402,Census_Bureau_Regions_and_Divis!$A$1:$E$52,5,FALSE)</f>
        <v>West North Central</v>
      </c>
      <c r="BS402" s="8"/>
    </row>
    <row r="403" spans="1:71" x14ac:dyDescent="0.35">
      <c r="A403" s="1">
        <v>197</v>
      </c>
      <c r="B403" s="1" t="s">
        <v>2644</v>
      </c>
      <c r="C403" s="1" t="s">
        <v>1150</v>
      </c>
      <c r="D403" s="1" t="s">
        <v>2645</v>
      </c>
      <c r="E403" s="1" t="s">
        <v>1240</v>
      </c>
      <c r="F403" s="1">
        <v>32966</v>
      </c>
      <c r="G403" s="1" t="s">
        <v>2646</v>
      </c>
      <c r="H403" s="1" t="s">
        <v>2647</v>
      </c>
      <c r="I403" s="1">
        <v>27.638100000000001</v>
      </c>
      <c r="J403" s="1">
        <v>-80.510999999999996</v>
      </c>
      <c r="K403" s="1">
        <v>162</v>
      </c>
      <c r="L403" s="1">
        <v>8</v>
      </c>
      <c r="M403" s="1" t="s">
        <v>1607</v>
      </c>
      <c r="N403" s="1" t="s">
        <v>1239</v>
      </c>
      <c r="O403" s="1">
        <v>165333142.67342699</v>
      </c>
      <c r="P403" s="1">
        <v>97.072860000000006</v>
      </c>
      <c r="Q403" s="1" t="s">
        <v>1608</v>
      </c>
      <c r="R403" s="1">
        <v>71.641790999999998</v>
      </c>
      <c r="S403" s="1">
        <v>159719</v>
      </c>
      <c r="T403" s="1">
        <v>28622011035</v>
      </c>
      <c r="U403" s="1">
        <v>122123316</v>
      </c>
      <c r="V403" s="1">
        <v>623.13526999999999</v>
      </c>
      <c r="W403" s="1">
        <v>12</v>
      </c>
      <c r="X403" s="1">
        <v>61</v>
      </c>
      <c r="Y403" s="1">
        <v>12061</v>
      </c>
      <c r="Z403" s="1">
        <v>110</v>
      </c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 t="s">
        <v>1239</v>
      </c>
      <c r="BA403" s="1">
        <v>165333142.67342699</v>
      </c>
      <c r="BB403" s="1">
        <v>97.072860000000006</v>
      </c>
      <c r="BC403" s="1" t="s">
        <v>1608</v>
      </c>
      <c r="BD403" s="1">
        <v>71.641790999999998</v>
      </c>
      <c r="BE403" s="1">
        <v>159719</v>
      </c>
      <c r="BF403" s="1">
        <v>28622011035</v>
      </c>
      <c r="BG403" s="1">
        <v>122123316</v>
      </c>
      <c r="BH403" s="1">
        <v>623.13526999999999</v>
      </c>
      <c r="BI403" s="1">
        <v>12</v>
      </c>
      <c r="BJ403" s="1">
        <v>61</v>
      </c>
      <c r="BK403" s="1">
        <v>12061</v>
      </c>
      <c r="BL403" s="1">
        <v>110</v>
      </c>
      <c r="BM403" s="1"/>
      <c r="BN403" s="1"/>
      <c r="BO403" s="1"/>
      <c r="BP403" s="1"/>
      <c r="BQ403" s="1" t="str">
        <f>VLOOKUP(C403,Census_Bureau_Regions_and_Divis!$A$1:$E$52,4,FALSE)</f>
        <v>South</v>
      </c>
      <c r="BR403" s="1" t="str">
        <f>VLOOKUP(C403,Census_Bureau_Regions_and_Divis!$A$1:$E$52,5,FALSE)</f>
        <v>South Atlantic</v>
      </c>
      <c r="BS403" s="8"/>
    </row>
    <row r="404" spans="1:71" x14ac:dyDescent="0.35">
      <c r="A404" s="1">
        <v>225</v>
      </c>
      <c r="B404" s="1" t="s">
        <v>2648</v>
      </c>
      <c r="C404" s="1" t="s">
        <v>1190</v>
      </c>
      <c r="D404" s="1" t="s">
        <v>1963</v>
      </c>
      <c r="E404" s="1" t="s">
        <v>1192</v>
      </c>
      <c r="F404" s="1">
        <v>85354</v>
      </c>
      <c r="G404" s="1" t="s">
        <v>2649</v>
      </c>
      <c r="H404" s="1" t="s">
        <v>2650</v>
      </c>
      <c r="I404" s="1">
        <v>33.4587</v>
      </c>
      <c r="J404" s="1">
        <v>-112.78230000000001</v>
      </c>
      <c r="K404" s="1">
        <v>407</v>
      </c>
      <c r="L404" s="1">
        <v>12</v>
      </c>
      <c r="M404" s="1" t="s">
        <v>1607</v>
      </c>
      <c r="N404" s="1" t="s">
        <v>1189</v>
      </c>
      <c r="O404" s="1">
        <v>181115759.27773201</v>
      </c>
      <c r="P404" s="1">
        <v>97.327393999999998</v>
      </c>
      <c r="Q404" s="1" t="s">
        <v>1608</v>
      </c>
      <c r="R404" s="1">
        <v>100</v>
      </c>
      <c r="S404" s="1">
        <v>4418836</v>
      </c>
      <c r="T404" s="1">
        <v>761413089679</v>
      </c>
      <c r="U404" s="1">
        <v>1386839832</v>
      </c>
      <c r="V404" s="1">
        <v>9319.1417529999999</v>
      </c>
      <c r="W404" s="1">
        <v>4</v>
      </c>
      <c r="X404" s="1">
        <v>13</v>
      </c>
      <c r="Y404" s="1">
        <v>4013</v>
      </c>
      <c r="Z404" s="1">
        <v>129</v>
      </c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 t="s">
        <v>1189</v>
      </c>
      <c r="BA404" s="1">
        <v>181115759.27773201</v>
      </c>
      <c r="BB404" s="1">
        <v>97.327393999999998</v>
      </c>
      <c r="BC404" s="1" t="s">
        <v>1608</v>
      </c>
      <c r="BD404" s="1">
        <v>100</v>
      </c>
      <c r="BE404" s="1">
        <v>4418836</v>
      </c>
      <c r="BF404" s="1">
        <v>761413089679</v>
      </c>
      <c r="BG404" s="1">
        <v>1386839832</v>
      </c>
      <c r="BH404" s="1">
        <v>9319.1417529999999</v>
      </c>
      <c r="BI404" s="1">
        <v>4</v>
      </c>
      <c r="BJ404" s="1">
        <v>13</v>
      </c>
      <c r="BK404" s="1">
        <v>4013</v>
      </c>
      <c r="BL404" s="1">
        <v>129</v>
      </c>
      <c r="BM404" s="1"/>
      <c r="BN404" s="1"/>
      <c r="BO404" s="1"/>
      <c r="BP404" s="1"/>
      <c r="BQ404" s="1" t="str">
        <f>VLOOKUP(C404,Census_Bureau_Regions_and_Divis!$A$1:$E$52,4,FALSE)</f>
        <v>West</v>
      </c>
      <c r="BR404" s="1" t="str">
        <f>VLOOKUP(C404,Census_Bureau_Regions_and_Divis!$A$1:$E$52,5,FALSE)</f>
        <v>Mountain</v>
      </c>
      <c r="BS404" s="8"/>
    </row>
    <row r="405" spans="1:71" x14ac:dyDescent="0.35">
      <c r="A405" s="1">
        <v>227</v>
      </c>
      <c r="B405" s="1" t="s">
        <v>2651</v>
      </c>
      <c r="C405" s="1" t="s">
        <v>1174</v>
      </c>
      <c r="D405" s="1" t="s">
        <v>1666</v>
      </c>
      <c r="E405" s="1" t="s">
        <v>1182</v>
      </c>
      <c r="F405" s="1">
        <v>92311</v>
      </c>
      <c r="G405" s="1" t="s">
        <v>2652</v>
      </c>
      <c r="H405" s="1" t="s">
        <v>2653</v>
      </c>
      <c r="I405" s="1">
        <v>34.853700000000003</v>
      </c>
      <c r="J405" s="1">
        <v>-117.08880000000001</v>
      </c>
      <c r="K405" s="1">
        <v>303</v>
      </c>
      <c r="L405" s="1">
        <v>16</v>
      </c>
      <c r="M405" s="1" t="s">
        <v>1607</v>
      </c>
      <c r="N405" s="1" t="s">
        <v>1181</v>
      </c>
      <c r="O405" s="1">
        <v>1523897374.02088</v>
      </c>
      <c r="P405" s="1">
        <v>99.90455</v>
      </c>
      <c r="Q405" s="1" t="s">
        <v>1670</v>
      </c>
      <c r="R405" s="1">
        <v>96.551723999999993</v>
      </c>
      <c r="S405" s="1">
        <v>2179979</v>
      </c>
      <c r="T405" s="1">
        <v>377607290209</v>
      </c>
      <c r="U405" s="1">
        <v>428886621</v>
      </c>
      <c r="V405" s="1">
        <v>20308.295399999999</v>
      </c>
      <c r="W405" s="1">
        <v>6</v>
      </c>
      <c r="X405" s="1">
        <v>71</v>
      </c>
      <c r="Y405" s="1">
        <v>6071</v>
      </c>
      <c r="Z405" s="1">
        <v>131</v>
      </c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 t="s">
        <v>1181</v>
      </c>
      <c r="BA405" s="1">
        <v>1523897374.02088</v>
      </c>
      <c r="BB405" s="1">
        <v>99.90455</v>
      </c>
      <c r="BC405" s="1" t="s">
        <v>1670</v>
      </c>
      <c r="BD405" s="1">
        <v>96.551723999999993</v>
      </c>
      <c r="BE405" s="1">
        <v>2179979</v>
      </c>
      <c r="BF405" s="1">
        <v>377607290209</v>
      </c>
      <c r="BG405" s="1">
        <v>428886621</v>
      </c>
      <c r="BH405" s="1">
        <v>20308.295399999999</v>
      </c>
      <c r="BI405" s="1">
        <v>6</v>
      </c>
      <c r="BJ405" s="1">
        <v>71</v>
      </c>
      <c r="BK405" s="1">
        <v>6071</v>
      </c>
      <c r="BL405" s="1">
        <v>131</v>
      </c>
      <c r="BM405" s="1"/>
      <c r="BN405" s="1"/>
      <c r="BO405" s="1"/>
      <c r="BP405" s="1"/>
      <c r="BQ405" s="1" t="str">
        <f>VLOOKUP(C405,Census_Bureau_Regions_and_Divis!$A$1:$E$52,4,FALSE)</f>
        <v>West</v>
      </c>
      <c r="BR405" s="1" t="str">
        <f>VLOOKUP(C405,Census_Bureau_Regions_and_Divis!$A$1:$E$52,5,FALSE)</f>
        <v>Pacific</v>
      </c>
      <c r="BS405" s="8"/>
    </row>
    <row r="406" spans="1:71" x14ac:dyDescent="0.35">
      <c r="A406" s="1">
        <v>235</v>
      </c>
      <c r="B406" s="1" t="s">
        <v>2654</v>
      </c>
      <c r="C406" s="1" t="s">
        <v>1170</v>
      </c>
      <c r="D406" s="1" t="s">
        <v>1830</v>
      </c>
      <c r="E406" s="1" t="s">
        <v>1232</v>
      </c>
      <c r="F406" s="1" t="s">
        <v>2655</v>
      </c>
      <c r="G406" s="1" t="s">
        <v>2656</v>
      </c>
      <c r="H406" s="1" t="s">
        <v>2657</v>
      </c>
      <c r="I406" s="1">
        <v>26.384499999999999</v>
      </c>
      <c r="J406" s="1">
        <v>-98.143500000000003</v>
      </c>
      <c r="K406" s="1">
        <v>105</v>
      </c>
      <c r="L406" s="1">
        <v>5</v>
      </c>
      <c r="M406" s="1" t="s">
        <v>1607</v>
      </c>
      <c r="N406" s="1" t="s">
        <v>1231</v>
      </c>
      <c r="O406" s="1">
        <v>315076807.265163</v>
      </c>
      <c r="P406" s="1">
        <v>98.759146999999999</v>
      </c>
      <c r="Q406" s="1" t="s">
        <v>1608</v>
      </c>
      <c r="R406" s="1">
        <v>97.244094000000004</v>
      </c>
      <c r="S406" s="1">
        <v>869532</v>
      </c>
      <c r="T406" s="1">
        <v>101541662225</v>
      </c>
      <c r="U406" s="1">
        <v>356736215</v>
      </c>
      <c r="V406" s="1">
        <v>1598.804394</v>
      </c>
      <c r="W406" s="1">
        <v>48</v>
      </c>
      <c r="X406" s="1">
        <v>215</v>
      </c>
      <c r="Y406" s="1">
        <v>48215</v>
      </c>
      <c r="Z406" s="1">
        <v>139</v>
      </c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 t="s">
        <v>1231</v>
      </c>
      <c r="BA406" s="1">
        <v>315076807.265163</v>
      </c>
      <c r="BB406" s="1">
        <v>98.759146999999999</v>
      </c>
      <c r="BC406" s="1" t="s">
        <v>1608</v>
      </c>
      <c r="BD406" s="1">
        <v>97.244094000000004</v>
      </c>
      <c r="BE406" s="1">
        <v>869532</v>
      </c>
      <c r="BF406" s="1">
        <v>101541662225</v>
      </c>
      <c r="BG406" s="1">
        <v>356736215</v>
      </c>
      <c r="BH406" s="1">
        <v>1598.804394</v>
      </c>
      <c r="BI406" s="1">
        <v>48</v>
      </c>
      <c r="BJ406" s="1">
        <v>215</v>
      </c>
      <c r="BK406" s="1">
        <v>48215</v>
      </c>
      <c r="BL406" s="1">
        <v>139</v>
      </c>
      <c r="BM406" s="1"/>
      <c r="BN406" s="1"/>
      <c r="BO406" s="1"/>
      <c r="BP406" s="1"/>
      <c r="BQ406" s="1" t="str">
        <f>VLOOKUP(C406,Census_Bureau_Regions_and_Divis!$A$1:$E$52,4,FALSE)</f>
        <v>South</v>
      </c>
      <c r="BR406" s="1" t="str">
        <f>VLOOKUP(C406,Census_Bureau_Regions_and_Divis!$A$1:$E$52,5,FALSE)</f>
        <v>West South Central</v>
      </c>
      <c r="BS406" s="8"/>
    </row>
    <row r="407" spans="1:71" x14ac:dyDescent="0.35">
      <c r="A407" s="1">
        <v>239</v>
      </c>
      <c r="B407" s="1" t="s">
        <v>2658</v>
      </c>
      <c r="C407" s="1" t="s">
        <v>1174</v>
      </c>
      <c r="D407" s="1" t="s">
        <v>2659</v>
      </c>
      <c r="E407" s="1" t="s">
        <v>1213</v>
      </c>
      <c r="F407" s="1">
        <v>93203</v>
      </c>
      <c r="G407" s="1" t="s">
        <v>2660</v>
      </c>
      <c r="H407" s="1" t="s">
        <v>2661</v>
      </c>
      <c r="I407" s="1">
        <v>34.991999999999997</v>
      </c>
      <c r="J407" s="1">
        <v>-118.94119999999999</v>
      </c>
      <c r="K407" s="1">
        <v>306</v>
      </c>
      <c r="L407" s="1">
        <v>8</v>
      </c>
      <c r="M407" s="1" t="s">
        <v>1607</v>
      </c>
      <c r="N407" s="1" t="s">
        <v>1212</v>
      </c>
      <c r="O407" s="1">
        <v>348935217.62360501</v>
      </c>
      <c r="P407" s="1">
        <v>99.013681000000005</v>
      </c>
      <c r="Q407" s="1" t="s">
        <v>1608</v>
      </c>
      <c r="R407" s="1">
        <v>79.310344999999998</v>
      </c>
      <c r="S407" s="1">
        <v>908530</v>
      </c>
      <c r="T407" s="1">
        <v>146738640467</v>
      </c>
      <c r="U407" s="1">
        <v>4676111605</v>
      </c>
      <c r="V407" s="1">
        <v>8247.3451380000006</v>
      </c>
      <c r="W407" s="1">
        <v>6</v>
      </c>
      <c r="X407" s="1">
        <v>29</v>
      </c>
      <c r="Y407" s="1">
        <v>6029</v>
      </c>
      <c r="Z407" s="1">
        <v>143</v>
      </c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 t="s">
        <v>1212</v>
      </c>
      <c r="BA407" s="1">
        <v>348935217.62360501</v>
      </c>
      <c r="BB407" s="1">
        <v>99.013681000000005</v>
      </c>
      <c r="BC407" s="1" t="s">
        <v>1608</v>
      </c>
      <c r="BD407" s="1">
        <v>79.310344999999998</v>
      </c>
      <c r="BE407" s="1">
        <v>908530</v>
      </c>
      <c r="BF407" s="1">
        <v>146738640467</v>
      </c>
      <c r="BG407" s="1">
        <v>4676111605</v>
      </c>
      <c r="BH407" s="1">
        <v>8247.3451380000006</v>
      </c>
      <c r="BI407" s="1">
        <v>6</v>
      </c>
      <c r="BJ407" s="1">
        <v>29</v>
      </c>
      <c r="BK407" s="1">
        <v>6029</v>
      </c>
      <c r="BL407" s="1">
        <v>143</v>
      </c>
      <c r="BM407" s="1"/>
      <c r="BN407" s="1"/>
      <c r="BO407" s="1"/>
      <c r="BP407" s="1"/>
      <c r="BQ407" s="1" t="str">
        <f>VLOOKUP(C407,Census_Bureau_Regions_and_Divis!$A$1:$E$52,4,FALSE)</f>
        <v>West</v>
      </c>
      <c r="BR407" s="1" t="str">
        <f>VLOOKUP(C407,Census_Bureau_Regions_and_Divis!$A$1:$E$52,5,FALSE)</f>
        <v>Pacific</v>
      </c>
      <c r="BS407" s="8"/>
    </row>
    <row r="408" spans="1:71" x14ac:dyDescent="0.35">
      <c r="A408" s="1">
        <v>247</v>
      </c>
      <c r="B408" s="1" t="s">
        <v>2662</v>
      </c>
      <c r="C408" s="1" t="s">
        <v>1150</v>
      </c>
      <c r="D408" s="1" t="s">
        <v>1321</v>
      </c>
      <c r="E408" s="1" t="s">
        <v>1317</v>
      </c>
      <c r="F408" s="1">
        <v>32234</v>
      </c>
      <c r="G408" s="1" t="s">
        <v>2663</v>
      </c>
      <c r="H408" s="1" t="s">
        <v>2664</v>
      </c>
      <c r="I408" s="1">
        <v>30.285499999999999</v>
      </c>
      <c r="J408" s="1">
        <v>-81.984099999999998</v>
      </c>
      <c r="K408" s="1">
        <v>90</v>
      </c>
      <c r="L408" s="1">
        <v>6</v>
      </c>
      <c r="M408" s="1" t="s">
        <v>1607</v>
      </c>
      <c r="N408" s="1" t="s">
        <v>1316</v>
      </c>
      <c r="O408" s="1">
        <v>218096248.08362901</v>
      </c>
      <c r="P408" s="1">
        <v>97.836461999999997</v>
      </c>
      <c r="Q408" s="1" t="s">
        <v>1608</v>
      </c>
      <c r="R408" s="1">
        <v>77.611940000000004</v>
      </c>
      <c r="S408" s="1">
        <v>994675</v>
      </c>
      <c r="T408" s="1">
        <v>158486190156</v>
      </c>
      <c r="U408" s="1">
        <v>10351057</v>
      </c>
      <c r="V408" s="1">
        <v>927.73559299999999</v>
      </c>
      <c r="W408" s="1">
        <v>12</v>
      </c>
      <c r="X408" s="1">
        <v>31</v>
      </c>
      <c r="Y408" s="1">
        <v>12031</v>
      </c>
      <c r="Z408" s="1">
        <v>149</v>
      </c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 t="s">
        <v>1316</v>
      </c>
      <c r="BA408" s="1">
        <v>218096248.08362901</v>
      </c>
      <c r="BB408" s="1">
        <v>97.836461999999997</v>
      </c>
      <c r="BC408" s="1" t="s">
        <v>1608</v>
      </c>
      <c r="BD408" s="1">
        <v>77.611940000000004</v>
      </c>
      <c r="BE408" s="1">
        <v>994675</v>
      </c>
      <c r="BF408" s="1">
        <v>158486190156</v>
      </c>
      <c r="BG408" s="1">
        <v>10351057</v>
      </c>
      <c r="BH408" s="1">
        <v>927.73559299999999</v>
      </c>
      <c r="BI408" s="1">
        <v>12</v>
      </c>
      <c r="BJ408" s="1">
        <v>31</v>
      </c>
      <c r="BK408" s="1">
        <v>12031</v>
      </c>
      <c r="BL408" s="1">
        <v>149</v>
      </c>
      <c r="BM408" s="1"/>
      <c r="BN408" s="1"/>
      <c r="BO408" s="1"/>
      <c r="BP408" s="1"/>
      <c r="BQ408" s="1" t="str">
        <f>VLOOKUP(C408,Census_Bureau_Regions_and_Divis!$A$1:$E$52,4,FALSE)</f>
        <v>South</v>
      </c>
      <c r="BR408" s="1" t="str">
        <f>VLOOKUP(C408,Census_Bureau_Regions_and_Divis!$A$1:$E$52,5,FALSE)</f>
        <v>South Atlantic</v>
      </c>
      <c r="BS408" s="8"/>
    </row>
    <row r="409" spans="1:71" x14ac:dyDescent="0.35">
      <c r="A409" s="1">
        <v>266</v>
      </c>
      <c r="B409" s="1" t="s">
        <v>2665</v>
      </c>
      <c r="C409" s="1" t="s">
        <v>1170</v>
      </c>
      <c r="D409" s="1" t="s">
        <v>1228</v>
      </c>
      <c r="E409" s="1" t="s">
        <v>1228</v>
      </c>
      <c r="F409" s="1">
        <v>76207</v>
      </c>
      <c r="G409" s="1" t="s">
        <v>2666</v>
      </c>
      <c r="H409" s="1" t="s">
        <v>2667</v>
      </c>
      <c r="I409" s="1">
        <v>33.2622</v>
      </c>
      <c r="J409" s="1">
        <v>-97.176699999999997</v>
      </c>
      <c r="K409" s="1">
        <v>138</v>
      </c>
      <c r="L409" s="1">
        <v>8</v>
      </c>
      <c r="M409" s="1" t="s">
        <v>1607</v>
      </c>
      <c r="N409" s="1" t="s">
        <v>1227</v>
      </c>
      <c r="O409" s="1">
        <v>246132701.279246</v>
      </c>
      <c r="P409" s="1">
        <v>98.250079999999997</v>
      </c>
      <c r="Q409" s="1" t="s">
        <v>1608</v>
      </c>
      <c r="R409" s="1">
        <v>96.062991999999994</v>
      </c>
      <c r="S409" s="1">
        <v>906057</v>
      </c>
      <c r="T409" s="1">
        <v>158046224975</v>
      </c>
      <c r="U409" s="1">
        <v>141328378</v>
      </c>
      <c r="V409" s="1">
        <v>961.26815999999997</v>
      </c>
      <c r="W409" s="1">
        <v>48</v>
      </c>
      <c r="X409" s="1">
        <v>121</v>
      </c>
      <c r="Y409" s="1">
        <v>48121</v>
      </c>
      <c r="Z409" s="1">
        <v>164</v>
      </c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 t="s">
        <v>1227</v>
      </c>
      <c r="BA409" s="1">
        <v>246132701.279246</v>
      </c>
      <c r="BB409" s="1">
        <v>98.250079999999997</v>
      </c>
      <c r="BC409" s="1" t="s">
        <v>1608</v>
      </c>
      <c r="BD409" s="1">
        <v>96.062991999999994</v>
      </c>
      <c r="BE409" s="1">
        <v>906057</v>
      </c>
      <c r="BF409" s="1">
        <v>158046224975</v>
      </c>
      <c r="BG409" s="1">
        <v>141328378</v>
      </c>
      <c r="BH409" s="1">
        <v>961.26815999999997</v>
      </c>
      <c r="BI409" s="1">
        <v>48</v>
      </c>
      <c r="BJ409" s="1">
        <v>121</v>
      </c>
      <c r="BK409" s="1">
        <v>48121</v>
      </c>
      <c r="BL409" s="1">
        <v>164</v>
      </c>
      <c r="BM409" s="1"/>
      <c r="BN409" s="1"/>
      <c r="BO409" s="1"/>
      <c r="BP409" s="1"/>
      <c r="BQ409" s="1" t="str">
        <f>VLOOKUP(C409,Census_Bureau_Regions_and_Divis!$A$1:$E$52,4,FALSE)</f>
        <v>South</v>
      </c>
      <c r="BR409" s="1" t="str">
        <f>VLOOKUP(C409,Census_Bureau_Regions_and_Divis!$A$1:$E$52,5,FALSE)</f>
        <v>West South Central</v>
      </c>
      <c r="BS409" s="8"/>
    </row>
    <row r="410" spans="1:71" x14ac:dyDescent="0.35">
      <c r="A410" s="1">
        <v>282</v>
      </c>
      <c r="B410" s="1" t="s">
        <v>2668</v>
      </c>
      <c r="C410" s="1" t="s">
        <v>1170</v>
      </c>
      <c r="D410" s="1" t="s">
        <v>2669</v>
      </c>
      <c r="E410" s="1" t="s">
        <v>1217</v>
      </c>
      <c r="F410" s="1">
        <v>77047</v>
      </c>
      <c r="G410" s="1" t="s">
        <v>2670</v>
      </c>
      <c r="H410" s="1" t="s">
        <v>2671</v>
      </c>
      <c r="I410" s="1">
        <v>29.614100000000001</v>
      </c>
      <c r="J410" s="1">
        <v>-95.388159999999999</v>
      </c>
      <c r="K410" s="1">
        <v>50</v>
      </c>
      <c r="L410" s="1">
        <v>12</v>
      </c>
      <c r="M410" s="1" t="s">
        <v>1607</v>
      </c>
      <c r="N410" s="1" t="s">
        <v>1216</v>
      </c>
      <c r="O410" s="1">
        <v>2940135130.21172</v>
      </c>
      <c r="P410" s="1">
        <v>99.968182999999996</v>
      </c>
      <c r="Q410" s="1" t="s">
        <v>1670</v>
      </c>
      <c r="R410" s="1">
        <v>100</v>
      </c>
      <c r="S410" s="1">
        <v>4726200</v>
      </c>
      <c r="T410" s="1">
        <v>747256513006</v>
      </c>
      <c r="U410" s="1">
        <v>58019785</v>
      </c>
      <c r="V410" s="1">
        <v>1795.344568</v>
      </c>
      <c r="W410" s="1">
        <v>48</v>
      </c>
      <c r="X410" s="1">
        <v>201</v>
      </c>
      <c r="Y410" s="1">
        <v>48201</v>
      </c>
      <c r="Z410" s="1">
        <v>176</v>
      </c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 t="s">
        <v>1216</v>
      </c>
      <c r="BA410" s="1">
        <v>2940135130.21172</v>
      </c>
      <c r="BB410" s="1">
        <v>99.968182999999996</v>
      </c>
      <c r="BC410" s="1" t="s">
        <v>1670</v>
      </c>
      <c r="BD410" s="1">
        <v>100</v>
      </c>
      <c r="BE410" s="1">
        <v>4726200</v>
      </c>
      <c r="BF410" s="1">
        <v>747256513006</v>
      </c>
      <c r="BG410" s="1">
        <v>58019785</v>
      </c>
      <c r="BH410" s="1">
        <v>1795.344568</v>
      </c>
      <c r="BI410" s="1">
        <v>48</v>
      </c>
      <c r="BJ410" s="1">
        <v>201</v>
      </c>
      <c r="BK410" s="1">
        <v>48201</v>
      </c>
      <c r="BL410" s="1">
        <v>176</v>
      </c>
      <c r="BM410" s="1"/>
      <c r="BN410" s="1"/>
      <c r="BO410" s="1"/>
      <c r="BP410" s="1"/>
      <c r="BQ410" s="1" t="str">
        <f>VLOOKUP(C410,Census_Bureau_Regions_and_Divis!$A$1:$E$52,4,FALSE)</f>
        <v>South</v>
      </c>
      <c r="BR410" s="1" t="str">
        <f>VLOOKUP(C410,Census_Bureau_Regions_and_Divis!$A$1:$E$52,5,FALSE)</f>
        <v>West South Central</v>
      </c>
      <c r="BS410" s="8"/>
    </row>
    <row r="411" spans="1:71" x14ac:dyDescent="0.35">
      <c r="A411" s="1">
        <v>304</v>
      </c>
      <c r="B411" s="1" t="s">
        <v>2672</v>
      </c>
      <c r="C411" s="1" t="s">
        <v>1170</v>
      </c>
      <c r="D411" s="1" t="s">
        <v>1772</v>
      </c>
      <c r="E411" s="1" t="s">
        <v>1305</v>
      </c>
      <c r="F411" s="1">
        <v>77705</v>
      </c>
      <c r="G411" s="1" t="s">
        <v>2673</v>
      </c>
      <c r="H411" s="1" t="s">
        <v>2674</v>
      </c>
      <c r="I411" s="1">
        <v>30.036999999999999</v>
      </c>
      <c r="J411" s="1">
        <v>-94.156099999999995</v>
      </c>
      <c r="K411" s="1">
        <v>275</v>
      </c>
      <c r="L411" s="1">
        <v>12</v>
      </c>
      <c r="M411" s="1" t="s">
        <v>1607</v>
      </c>
      <c r="N411" s="1" t="s">
        <v>1388</v>
      </c>
      <c r="O411" s="1">
        <v>214980067.76174501</v>
      </c>
      <c r="P411" s="1">
        <v>97.741011999999998</v>
      </c>
      <c r="Q411" s="1" t="s">
        <v>1608</v>
      </c>
      <c r="R411" s="1">
        <v>95.669291000000001</v>
      </c>
      <c r="S411" s="1">
        <v>256386</v>
      </c>
      <c r="T411" s="1">
        <v>38549011535</v>
      </c>
      <c r="U411" s="1">
        <v>37069602</v>
      </c>
      <c r="V411" s="1">
        <v>1123.8840210000001</v>
      </c>
      <c r="W411" s="1">
        <v>48</v>
      </c>
      <c r="X411" s="1">
        <v>245</v>
      </c>
      <c r="Y411" s="1">
        <v>48245</v>
      </c>
      <c r="Z411" s="1">
        <v>190</v>
      </c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 t="s">
        <v>1388</v>
      </c>
      <c r="BA411" s="1">
        <v>214980067.76174501</v>
      </c>
      <c r="BB411" s="1">
        <v>97.741011999999998</v>
      </c>
      <c r="BC411" s="1" t="s">
        <v>1608</v>
      </c>
      <c r="BD411" s="1">
        <v>95.669291000000001</v>
      </c>
      <c r="BE411" s="1">
        <v>256386</v>
      </c>
      <c r="BF411" s="1">
        <v>38549011535</v>
      </c>
      <c r="BG411" s="1">
        <v>37069602</v>
      </c>
      <c r="BH411" s="1">
        <v>1123.8840210000001</v>
      </c>
      <c r="BI411" s="1">
        <v>48</v>
      </c>
      <c r="BJ411" s="1">
        <v>245</v>
      </c>
      <c r="BK411" s="1">
        <v>48245</v>
      </c>
      <c r="BL411" s="1">
        <v>190</v>
      </c>
      <c r="BM411" s="1"/>
      <c r="BN411" s="1"/>
      <c r="BO411" s="1"/>
      <c r="BP411" s="1"/>
      <c r="BQ411" s="1" t="str">
        <f>VLOOKUP(C411,Census_Bureau_Regions_and_Divis!$A$1:$E$52,4,FALSE)</f>
        <v>South</v>
      </c>
      <c r="BR411" s="1" t="str">
        <f>VLOOKUP(C411,Census_Bureau_Regions_and_Divis!$A$1:$E$52,5,FALSE)</f>
        <v>West South Central</v>
      </c>
      <c r="BS411" s="8"/>
    </row>
    <row r="412" spans="1:71" x14ac:dyDescent="0.35">
      <c r="A412" s="1">
        <v>305</v>
      </c>
      <c r="B412" s="1" t="s">
        <v>2675</v>
      </c>
      <c r="C412" s="1" t="s">
        <v>1170</v>
      </c>
      <c r="D412" s="1" t="s">
        <v>1762</v>
      </c>
      <c r="E412" s="1" t="s">
        <v>1172</v>
      </c>
      <c r="F412" s="1">
        <v>78219</v>
      </c>
      <c r="G412" s="1" t="s">
        <v>2676</v>
      </c>
      <c r="H412" s="1" t="s">
        <v>2677</v>
      </c>
      <c r="I412" s="1">
        <v>29.4376</v>
      </c>
      <c r="J412" s="1">
        <v>-98.379900000000006</v>
      </c>
      <c r="K412" s="1">
        <v>250</v>
      </c>
      <c r="L412" s="1">
        <v>12</v>
      </c>
      <c r="M412" s="1" t="s">
        <v>1607</v>
      </c>
      <c r="N412" s="1" t="s">
        <v>1169</v>
      </c>
      <c r="O412" s="1">
        <v>250804252.36247301</v>
      </c>
      <c r="P412" s="1">
        <v>98.281896000000003</v>
      </c>
      <c r="Q412" s="1" t="s">
        <v>1608</v>
      </c>
      <c r="R412" s="1">
        <v>96.456693000000001</v>
      </c>
      <c r="S412" s="1">
        <v>2007298</v>
      </c>
      <c r="T412" s="1">
        <v>274658997004</v>
      </c>
      <c r="U412" s="1">
        <v>77862185</v>
      </c>
      <c r="V412" s="1">
        <v>1268.7540100000001</v>
      </c>
      <c r="W412" s="1">
        <v>48</v>
      </c>
      <c r="X412" s="1">
        <v>29</v>
      </c>
      <c r="Y412" s="1">
        <v>48029</v>
      </c>
      <c r="Z412" s="1">
        <v>191</v>
      </c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 t="s">
        <v>1169</v>
      </c>
      <c r="BA412" s="1">
        <v>250804252.36247301</v>
      </c>
      <c r="BB412" s="1">
        <v>98.281896000000003</v>
      </c>
      <c r="BC412" s="1" t="s">
        <v>1608</v>
      </c>
      <c r="BD412" s="1">
        <v>96.456693000000001</v>
      </c>
      <c r="BE412" s="1">
        <v>2007298</v>
      </c>
      <c r="BF412" s="1">
        <v>274658997004</v>
      </c>
      <c r="BG412" s="1">
        <v>77862185</v>
      </c>
      <c r="BH412" s="1">
        <v>1268.7540100000001</v>
      </c>
      <c r="BI412" s="1">
        <v>48</v>
      </c>
      <c r="BJ412" s="1">
        <v>29</v>
      </c>
      <c r="BK412" s="1">
        <v>48029</v>
      </c>
      <c r="BL412" s="1">
        <v>191</v>
      </c>
      <c r="BM412" s="1"/>
      <c r="BN412" s="1"/>
      <c r="BO412" s="1"/>
      <c r="BP412" s="1"/>
      <c r="BQ412" s="1" t="str">
        <f>VLOOKUP(C412,Census_Bureau_Regions_and_Divis!$A$1:$E$52,4,FALSE)</f>
        <v>South</v>
      </c>
      <c r="BR412" s="1" t="str">
        <f>VLOOKUP(C412,Census_Bureau_Regions_and_Divis!$A$1:$E$52,5,FALSE)</f>
        <v>West South Central</v>
      </c>
      <c r="BS412" s="8"/>
    </row>
    <row r="413" spans="1:71" x14ac:dyDescent="0.35">
      <c r="A413" s="1">
        <v>310</v>
      </c>
      <c r="B413" s="1" t="s">
        <v>2678</v>
      </c>
      <c r="C413" s="1" t="s">
        <v>1156</v>
      </c>
      <c r="D413" s="1" t="s">
        <v>2232</v>
      </c>
      <c r="E413" s="1" t="s">
        <v>1158</v>
      </c>
      <c r="F413" s="1">
        <v>70403</v>
      </c>
      <c r="G413" s="1" t="s">
        <v>2679</v>
      </c>
      <c r="H413" s="1" t="s">
        <v>2680</v>
      </c>
      <c r="I413" s="1">
        <v>30.477</v>
      </c>
      <c r="J413" s="1">
        <v>-90.457899999999995</v>
      </c>
      <c r="K413" s="1">
        <v>200</v>
      </c>
      <c r="L413" s="1">
        <v>12</v>
      </c>
      <c r="M413" s="1" t="s">
        <v>1607</v>
      </c>
      <c r="N413" s="1" t="s">
        <v>1155</v>
      </c>
      <c r="O413" s="1">
        <v>127528433.98611601</v>
      </c>
      <c r="P413" s="1">
        <v>96.150175000000004</v>
      </c>
      <c r="Q413" s="1" t="s">
        <v>1608</v>
      </c>
      <c r="R413" s="1">
        <v>85.9375</v>
      </c>
      <c r="S413" s="1">
        <v>132858</v>
      </c>
      <c r="T413" s="1">
        <v>20728581865</v>
      </c>
      <c r="U413" s="1">
        <v>48617413</v>
      </c>
      <c r="V413" s="1">
        <v>852.467804</v>
      </c>
      <c r="W413" s="1">
        <v>22</v>
      </c>
      <c r="X413" s="1">
        <v>105</v>
      </c>
      <c r="Y413" s="1">
        <v>22105</v>
      </c>
      <c r="Z413" s="1">
        <v>196</v>
      </c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 t="s">
        <v>1155</v>
      </c>
      <c r="BA413" s="1">
        <v>127528433.98611601</v>
      </c>
      <c r="BB413" s="1">
        <v>96.150175000000004</v>
      </c>
      <c r="BC413" s="1" t="s">
        <v>1608</v>
      </c>
      <c r="BD413" s="1">
        <v>85.9375</v>
      </c>
      <c r="BE413" s="1">
        <v>132858</v>
      </c>
      <c r="BF413" s="1">
        <v>20728581865</v>
      </c>
      <c r="BG413" s="1">
        <v>48617413</v>
      </c>
      <c r="BH413" s="1">
        <v>852.467804</v>
      </c>
      <c r="BI413" s="1">
        <v>22</v>
      </c>
      <c r="BJ413" s="1">
        <v>105</v>
      </c>
      <c r="BK413" s="1">
        <v>22105</v>
      </c>
      <c r="BL413" s="1">
        <v>196</v>
      </c>
      <c r="BM413" s="1"/>
      <c r="BN413" s="1"/>
      <c r="BO413" s="1"/>
      <c r="BP413" s="1"/>
      <c r="BQ413" s="1" t="str">
        <f>VLOOKUP(C413,Census_Bureau_Regions_and_Divis!$A$1:$E$52,4,FALSE)</f>
        <v>South</v>
      </c>
      <c r="BR413" s="1" t="str">
        <f>VLOOKUP(C413,Census_Bureau_Regions_and_Divis!$A$1:$E$52,5,FALSE)</f>
        <v>West South Central</v>
      </c>
      <c r="BS413" s="8"/>
    </row>
    <row r="414" spans="1:71" x14ac:dyDescent="0.35">
      <c r="A414" s="1">
        <v>316</v>
      </c>
      <c r="B414" s="1" t="s">
        <v>2681</v>
      </c>
      <c r="C414" s="1" t="s">
        <v>1167</v>
      </c>
      <c r="D414" s="1" t="s">
        <v>1711</v>
      </c>
      <c r="E414" s="1" t="s">
        <v>1167</v>
      </c>
      <c r="F414" s="1">
        <v>73117</v>
      </c>
      <c r="G414" s="1" t="s">
        <v>2682</v>
      </c>
      <c r="H414" s="1" t="s">
        <v>2683</v>
      </c>
      <c r="I414" s="1">
        <v>35.466200000000001</v>
      </c>
      <c r="J414" s="1">
        <v>-97.475499999999997</v>
      </c>
      <c r="K414" s="1">
        <v>280</v>
      </c>
      <c r="L414" s="1">
        <v>12</v>
      </c>
      <c r="M414" s="1" t="s">
        <v>1607</v>
      </c>
      <c r="N414" s="1" t="s">
        <v>1166</v>
      </c>
      <c r="O414" s="1">
        <v>175227007.02901599</v>
      </c>
      <c r="P414" s="1">
        <v>97.263761000000002</v>
      </c>
      <c r="Q414" s="1" t="s">
        <v>1608</v>
      </c>
      <c r="R414" s="1">
        <v>100</v>
      </c>
      <c r="S414" s="1">
        <v>795336</v>
      </c>
      <c r="T414" s="1">
        <v>128974242845</v>
      </c>
      <c r="U414" s="1">
        <v>24599262</v>
      </c>
      <c r="V414" s="1">
        <v>725.69492200000002</v>
      </c>
      <c r="W414" s="1">
        <v>40</v>
      </c>
      <c r="X414" s="1">
        <v>109</v>
      </c>
      <c r="Y414" s="1">
        <v>40109</v>
      </c>
      <c r="Z414" s="1">
        <v>202</v>
      </c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 t="s">
        <v>1166</v>
      </c>
      <c r="BA414" s="1">
        <v>175227007.02901599</v>
      </c>
      <c r="BB414" s="1">
        <v>97.263761000000002</v>
      </c>
      <c r="BC414" s="1" t="s">
        <v>1608</v>
      </c>
      <c r="BD414" s="1">
        <v>100</v>
      </c>
      <c r="BE414" s="1">
        <v>795336</v>
      </c>
      <c r="BF414" s="1">
        <v>128974242845</v>
      </c>
      <c r="BG414" s="1">
        <v>24599262</v>
      </c>
      <c r="BH414" s="1">
        <v>725.69492200000002</v>
      </c>
      <c r="BI414" s="1">
        <v>40</v>
      </c>
      <c r="BJ414" s="1">
        <v>109</v>
      </c>
      <c r="BK414" s="1">
        <v>40109</v>
      </c>
      <c r="BL414" s="1">
        <v>202</v>
      </c>
      <c r="BM414" s="1"/>
      <c r="BN414" s="1"/>
      <c r="BO414" s="1"/>
      <c r="BP414" s="1"/>
      <c r="BQ414" s="1" t="str">
        <f>VLOOKUP(C414,Census_Bureau_Regions_and_Divis!$A$1:$E$52,4,FALSE)</f>
        <v>South</v>
      </c>
      <c r="BR414" s="1" t="str">
        <f>VLOOKUP(C414,Census_Bureau_Regions_and_Divis!$A$1:$E$52,5,FALSE)</f>
        <v>West South Central</v>
      </c>
      <c r="BS414" s="8"/>
    </row>
    <row r="415" spans="1:71" x14ac:dyDescent="0.35">
      <c r="A415" s="1">
        <v>323</v>
      </c>
      <c r="B415" s="1" t="s">
        <v>2684</v>
      </c>
      <c r="C415" s="1" t="s">
        <v>1150</v>
      </c>
      <c r="D415" s="1" t="s">
        <v>2685</v>
      </c>
      <c r="E415" s="1" t="s">
        <v>1152</v>
      </c>
      <c r="F415" s="1">
        <v>32686</v>
      </c>
      <c r="G415" s="1" t="s">
        <v>2686</v>
      </c>
      <c r="H415" s="1" t="s">
        <v>2687</v>
      </c>
      <c r="I415" s="1">
        <v>29.408999999999999</v>
      </c>
      <c r="J415" s="1">
        <v>-82.246200000000002</v>
      </c>
      <c r="K415" s="1">
        <v>270</v>
      </c>
      <c r="L415" s="1">
        <v>12</v>
      </c>
      <c r="M415" s="1" t="s">
        <v>1607</v>
      </c>
      <c r="N415" s="1" t="s">
        <v>1149</v>
      </c>
      <c r="O415" s="1">
        <v>133438067.603145</v>
      </c>
      <c r="P415" s="1">
        <v>96.245625000000004</v>
      </c>
      <c r="Q415" s="1" t="s">
        <v>1608</v>
      </c>
      <c r="R415" s="1">
        <v>67.164179000000004</v>
      </c>
      <c r="S415" s="1">
        <v>375566</v>
      </c>
      <c r="T415" s="1">
        <v>56232557503</v>
      </c>
      <c r="U415" s="1">
        <v>166815176</v>
      </c>
      <c r="V415" s="1">
        <v>1679.4475540000001</v>
      </c>
      <c r="W415" s="1">
        <v>12</v>
      </c>
      <c r="X415" s="1">
        <v>83</v>
      </c>
      <c r="Y415" s="1">
        <v>12083</v>
      </c>
      <c r="Z415" s="1">
        <v>209</v>
      </c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 t="s">
        <v>1149</v>
      </c>
      <c r="BA415" s="1">
        <v>133438067.603145</v>
      </c>
      <c r="BB415" s="1">
        <v>96.245625000000004</v>
      </c>
      <c r="BC415" s="1" t="s">
        <v>1608</v>
      </c>
      <c r="BD415" s="1">
        <v>67.164179000000004</v>
      </c>
      <c r="BE415" s="1">
        <v>375566</v>
      </c>
      <c r="BF415" s="1">
        <v>56232557503</v>
      </c>
      <c r="BG415" s="1">
        <v>166815176</v>
      </c>
      <c r="BH415" s="1">
        <v>1679.4475540000001</v>
      </c>
      <c r="BI415" s="1">
        <v>12</v>
      </c>
      <c r="BJ415" s="1">
        <v>83</v>
      </c>
      <c r="BK415" s="1">
        <v>12083</v>
      </c>
      <c r="BL415" s="1">
        <v>209</v>
      </c>
      <c r="BM415" s="1"/>
      <c r="BN415" s="1"/>
      <c r="BO415" s="1"/>
      <c r="BP415" s="1"/>
      <c r="BQ415" s="1" t="str">
        <f>VLOOKUP(C415,Census_Bureau_Regions_and_Divis!$A$1:$E$52,4,FALSE)</f>
        <v>South</v>
      </c>
      <c r="BR415" s="1" t="str">
        <f>VLOOKUP(C415,Census_Bureau_Regions_and_Divis!$A$1:$E$52,5,FALSE)</f>
        <v>South Atlantic</v>
      </c>
      <c r="BS415" s="8"/>
    </row>
    <row r="416" spans="1:71" x14ac:dyDescent="0.35">
      <c r="A416" s="1">
        <v>327</v>
      </c>
      <c r="B416" s="1" t="s">
        <v>2688</v>
      </c>
      <c r="C416" s="1" t="s">
        <v>1174</v>
      </c>
      <c r="D416" s="1" t="s">
        <v>2133</v>
      </c>
      <c r="E416" s="1" t="s">
        <v>1213</v>
      </c>
      <c r="F416" s="1">
        <v>93243</v>
      </c>
      <c r="G416" s="1" t="s">
        <v>2689</v>
      </c>
      <c r="H416" s="1" t="s">
        <v>2690</v>
      </c>
      <c r="I416" s="1">
        <v>34.9861</v>
      </c>
      <c r="J416" s="1">
        <v>-118.9481</v>
      </c>
      <c r="K416" s="1">
        <v>415</v>
      </c>
      <c r="L416" s="1">
        <v>12</v>
      </c>
      <c r="M416" s="1" t="s">
        <v>1607</v>
      </c>
      <c r="N416" s="1" t="s">
        <v>1212</v>
      </c>
      <c r="O416" s="1">
        <v>348935217.62360501</v>
      </c>
      <c r="P416" s="1">
        <v>99.013681000000005</v>
      </c>
      <c r="Q416" s="1" t="s">
        <v>1608</v>
      </c>
      <c r="R416" s="1">
        <v>79.310344999999998</v>
      </c>
      <c r="S416" s="1">
        <v>908530</v>
      </c>
      <c r="T416" s="1">
        <v>146738640467</v>
      </c>
      <c r="U416" s="1">
        <v>4676111605</v>
      </c>
      <c r="V416" s="1">
        <v>8247.3451380000006</v>
      </c>
      <c r="W416" s="1">
        <v>6</v>
      </c>
      <c r="X416" s="1">
        <v>29</v>
      </c>
      <c r="Y416" s="1">
        <v>6029</v>
      </c>
      <c r="Z416" s="1">
        <v>213</v>
      </c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 t="s">
        <v>1212</v>
      </c>
      <c r="BA416" s="1">
        <v>348935217.62360501</v>
      </c>
      <c r="BB416" s="1">
        <v>99.013681000000005</v>
      </c>
      <c r="BC416" s="1" t="s">
        <v>1608</v>
      </c>
      <c r="BD416" s="1">
        <v>79.310344999999998</v>
      </c>
      <c r="BE416" s="1">
        <v>908530</v>
      </c>
      <c r="BF416" s="1">
        <v>146738640467</v>
      </c>
      <c r="BG416" s="1">
        <v>4676111605</v>
      </c>
      <c r="BH416" s="1">
        <v>8247.3451380000006</v>
      </c>
      <c r="BI416" s="1">
        <v>6</v>
      </c>
      <c r="BJ416" s="1">
        <v>29</v>
      </c>
      <c r="BK416" s="1">
        <v>6029</v>
      </c>
      <c r="BL416" s="1">
        <v>213</v>
      </c>
      <c r="BM416" s="1"/>
      <c r="BN416" s="1"/>
      <c r="BO416" s="1"/>
      <c r="BP416" s="1"/>
      <c r="BQ416" s="1" t="str">
        <f>VLOOKUP(C416,Census_Bureau_Regions_and_Divis!$A$1:$E$52,4,FALSE)</f>
        <v>West</v>
      </c>
      <c r="BR416" s="1" t="str">
        <f>VLOOKUP(C416,Census_Bureau_Regions_and_Divis!$A$1:$E$52,5,FALSE)</f>
        <v>Pacific</v>
      </c>
      <c r="BS416" s="8"/>
    </row>
    <row r="417" spans="1:71" x14ac:dyDescent="0.35">
      <c r="A417" s="1">
        <v>331</v>
      </c>
      <c r="B417" s="1" t="s">
        <v>2691</v>
      </c>
      <c r="C417" s="1" t="s">
        <v>1161</v>
      </c>
      <c r="D417" s="1" t="s">
        <v>2220</v>
      </c>
      <c r="E417" s="1" t="s">
        <v>1163</v>
      </c>
      <c r="F417" s="1">
        <v>89115</v>
      </c>
      <c r="G417" s="1" t="s">
        <v>2692</v>
      </c>
      <c r="H417" s="1" t="s">
        <v>2693</v>
      </c>
      <c r="I417" s="1">
        <v>36.279699999999998</v>
      </c>
      <c r="J417" s="1">
        <v>-115.0261</v>
      </c>
      <c r="K417" s="1">
        <v>207</v>
      </c>
      <c r="L417" s="1">
        <v>12</v>
      </c>
      <c r="M417" s="1" t="s">
        <v>1607</v>
      </c>
      <c r="N417" s="1" t="s">
        <v>1160</v>
      </c>
      <c r="O417" s="1">
        <v>439629071.21515203</v>
      </c>
      <c r="P417" s="1">
        <v>99.300032000000002</v>
      </c>
      <c r="Q417" s="1" t="s">
        <v>1608</v>
      </c>
      <c r="R417" s="1">
        <v>100</v>
      </c>
      <c r="S417" s="1">
        <v>2260510</v>
      </c>
      <c r="T417" s="1">
        <v>395360231575</v>
      </c>
      <c r="U417" s="1">
        <v>14510536</v>
      </c>
      <c r="V417" s="1">
        <v>8142.3001350000004</v>
      </c>
      <c r="W417" s="1">
        <v>32</v>
      </c>
      <c r="X417" s="1">
        <v>3</v>
      </c>
      <c r="Y417" s="1">
        <v>32003</v>
      </c>
      <c r="Z417" s="1">
        <v>217</v>
      </c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 t="s">
        <v>1160</v>
      </c>
      <c r="BA417" s="1">
        <v>439629071.21515203</v>
      </c>
      <c r="BB417" s="1">
        <v>99.300032000000002</v>
      </c>
      <c r="BC417" s="1" t="s">
        <v>1608</v>
      </c>
      <c r="BD417" s="1">
        <v>100</v>
      </c>
      <c r="BE417" s="1">
        <v>2260510</v>
      </c>
      <c r="BF417" s="1">
        <v>395360231575</v>
      </c>
      <c r="BG417" s="1">
        <v>14510536</v>
      </c>
      <c r="BH417" s="1">
        <v>8142.3001350000004</v>
      </c>
      <c r="BI417" s="1">
        <v>32</v>
      </c>
      <c r="BJ417" s="1">
        <v>3</v>
      </c>
      <c r="BK417" s="1">
        <v>32003</v>
      </c>
      <c r="BL417" s="1">
        <v>217</v>
      </c>
      <c r="BM417" s="1"/>
      <c r="BN417" s="1"/>
      <c r="BO417" s="1"/>
      <c r="BP417" s="1"/>
      <c r="BQ417" s="1" t="str">
        <f>VLOOKUP(C417,Census_Bureau_Regions_and_Divis!$A$1:$E$52,4,FALSE)</f>
        <v>West</v>
      </c>
      <c r="BR417" s="1" t="str">
        <f>VLOOKUP(C417,Census_Bureau_Regions_and_Divis!$A$1:$E$52,5,FALSE)</f>
        <v>Mountain</v>
      </c>
      <c r="BS417" s="8"/>
    </row>
    <row r="418" spans="1:71" x14ac:dyDescent="0.35">
      <c r="A418" s="1">
        <v>338</v>
      </c>
      <c r="B418" s="1" t="s">
        <v>2694</v>
      </c>
      <c r="C418" s="1" t="s">
        <v>1161</v>
      </c>
      <c r="D418" s="1" t="s">
        <v>2624</v>
      </c>
      <c r="E418" s="1" t="s">
        <v>1165</v>
      </c>
      <c r="F418" s="1">
        <v>89431</v>
      </c>
      <c r="G418" s="1" t="s">
        <v>2695</v>
      </c>
      <c r="H418" s="1" t="s">
        <v>2696</v>
      </c>
      <c r="I418" s="1">
        <v>39.523299999999999</v>
      </c>
      <c r="J418" s="1">
        <v>-119.70869999999999</v>
      </c>
      <c r="K418" s="1">
        <v>400</v>
      </c>
      <c r="L418" s="1">
        <v>10</v>
      </c>
      <c r="M418" s="1" t="s">
        <v>1607</v>
      </c>
      <c r="N418" s="1" t="s">
        <v>1164</v>
      </c>
      <c r="O418" s="1">
        <v>306403575.31919301</v>
      </c>
      <c r="P418" s="1">
        <v>98.631879999999995</v>
      </c>
      <c r="Q418" s="1" t="s">
        <v>1608</v>
      </c>
      <c r="R418" s="1">
        <v>94.117647000000005</v>
      </c>
      <c r="S418" s="1">
        <v>486264</v>
      </c>
      <c r="T418" s="1">
        <v>88109495973</v>
      </c>
      <c r="U418" s="1">
        <v>22870706</v>
      </c>
      <c r="V418" s="1">
        <v>6606.9052760000004</v>
      </c>
      <c r="W418" s="1">
        <v>32</v>
      </c>
      <c r="X418" s="1">
        <v>31</v>
      </c>
      <c r="Y418" s="1">
        <v>32031</v>
      </c>
      <c r="Z418" s="1">
        <v>220</v>
      </c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 t="s">
        <v>1164</v>
      </c>
      <c r="BA418" s="1">
        <v>306403575.31919301</v>
      </c>
      <c r="BB418" s="1">
        <v>98.631879999999995</v>
      </c>
      <c r="BC418" s="1" t="s">
        <v>1608</v>
      </c>
      <c r="BD418" s="1">
        <v>94.117647000000005</v>
      </c>
      <c r="BE418" s="1">
        <v>486264</v>
      </c>
      <c r="BF418" s="1">
        <v>88109495973</v>
      </c>
      <c r="BG418" s="1">
        <v>22870706</v>
      </c>
      <c r="BH418" s="1">
        <v>6606.9052760000004</v>
      </c>
      <c r="BI418" s="1">
        <v>32</v>
      </c>
      <c r="BJ418" s="1">
        <v>31</v>
      </c>
      <c r="BK418" s="1">
        <v>32031</v>
      </c>
      <c r="BL418" s="1">
        <v>220</v>
      </c>
      <c r="BM418" s="1"/>
      <c r="BN418" s="1"/>
      <c r="BO418" s="1"/>
      <c r="BP418" s="1"/>
      <c r="BQ418" s="1" t="str">
        <f>VLOOKUP(C418,Census_Bureau_Regions_and_Divis!$A$1:$E$52,4,FALSE)</f>
        <v>West</v>
      </c>
      <c r="BR418" s="1" t="str">
        <f>VLOOKUP(C418,Census_Bureau_Regions_and_Divis!$A$1:$E$52,5,FALSE)</f>
        <v>Mountain</v>
      </c>
      <c r="BS418" s="8"/>
    </row>
    <row r="419" spans="1:71" x14ac:dyDescent="0.35">
      <c r="A419" s="1">
        <v>460</v>
      </c>
      <c r="B419" s="1" t="s">
        <v>2697</v>
      </c>
      <c r="C419" s="1" t="s">
        <v>1194</v>
      </c>
      <c r="D419" s="1" t="s">
        <v>2586</v>
      </c>
      <c r="E419" s="1" t="s">
        <v>1201</v>
      </c>
      <c r="F419" s="1">
        <v>64075</v>
      </c>
      <c r="G419" s="1" t="s">
        <v>2698</v>
      </c>
      <c r="H419" s="1" t="s">
        <v>2699</v>
      </c>
      <c r="I419" s="1">
        <v>39.015000000000001</v>
      </c>
      <c r="J419" s="1">
        <v>-94.131</v>
      </c>
      <c r="K419" s="1">
        <v>305</v>
      </c>
      <c r="L419" s="1">
        <v>8</v>
      </c>
      <c r="M419" s="1" t="s">
        <v>1607</v>
      </c>
      <c r="N419" s="1" t="s">
        <v>1200</v>
      </c>
      <c r="O419" s="1">
        <v>110865145.33896901</v>
      </c>
      <c r="P419" s="1">
        <v>95.609290000000001</v>
      </c>
      <c r="Q419" s="1" t="s">
        <v>1608</v>
      </c>
      <c r="R419" s="1">
        <v>99.130435000000006</v>
      </c>
      <c r="S419" s="1">
        <v>716764</v>
      </c>
      <c r="T419" s="1">
        <v>135907674186</v>
      </c>
      <c r="U419" s="1">
        <v>43104675</v>
      </c>
      <c r="V419" s="1">
        <v>622.56471099999999</v>
      </c>
      <c r="W419" s="1">
        <v>29</v>
      </c>
      <c r="X419" s="1">
        <v>95</v>
      </c>
      <c r="Y419" s="1">
        <v>29095</v>
      </c>
      <c r="Z419" s="1">
        <v>277</v>
      </c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 t="s">
        <v>1200</v>
      </c>
      <c r="BA419" s="1">
        <v>110865145.33896901</v>
      </c>
      <c r="BB419" s="1">
        <v>95.609290000000001</v>
      </c>
      <c r="BC419" s="1" t="s">
        <v>1608</v>
      </c>
      <c r="BD419" s="1">
        <v>99.130435000000006</v>
      </c>
      <c r="BE419" s="1">
        <v>716764</v>
      </c>
      <c r="BF419" s="1">
        <v>135907674186</v>
      </c>
      <c r="BG419" s="1">
        <v>43104675</v>
      </c>
      <c r="BH419" s="1">
        <v>622.56471099999999</v>
      </c>
      <c r="BI419" s="1">
        <v>29</v>
      </c>
      <c r="BJ419" s="1">
        <v>95</v>
      </c>
      <c r="BK419" s="1">
        <v>29095</v>
      </c>
      <c r="BL419" s="1">
        <v>277</v>
      </c>
      <c r="BM419" s="1"/>
      <c r="BN419" s="1"/>
      <c r="BO419" s="1"/>
      <c r="BP419" s="1"/>
      <c r="BQ419" s="1" t="str">
        <f>VLOOKUP(C419,Census_Bureau_Regions_and_Divis!$A$1:$E$52,4,FALSE)</f>
        <v>Midwest</v>
      </c>
      <c r="BR419" s="1" t="str">
        <f>VLOOKUP(C419,Census_Bureau_Regions_and_Divis!$A$1:$E$52,5,FALSE)</f>
        <v>West North Central</v>
      </c>
      <c r="BS419" s="8"/>
    </row>
    <row r="420" spans="1:71" x14ac:dyDescent="0.35">
      <c r="A420" s="1">
        <v>475</v>
      </c>
      <c r="B420" s="1" t="s">
        <v>2700</v>
      </c>
      <c r="C420" s="1" t="s">
        <v>1190</v>
      </c>
      <c r="D420" s="1" t="s">
        <v>1957</v>
      </c>
      <c r="E420" s="1" t="s">
        <v>1192</v>
      </c>
      <c r="F420" s="1">
        <v>85043</v>
      </c>
      <c r="G420" s="1" t="s">
        <v>2701</v>
      </c>
      <c r="H420" s="1" t="s">
        <v>2702</v>
      </c>
      <c r="I420" s="1">
        <v>33.459693000000001</v>
      </c>
      <c r="J420" s="1">
        <v>-112.205513</v>
      </c>
      <c r="K420" s="1">
        <v>70</v>
      </c>
      <c r="L420" s="1" t="s">
        <v>1607</v>
      </c>
      <c r="M420" s="1" t="s">
        <v>1607</v>
      </c>
      <c r="N420" s="1" t="s">
        <v>1189</v>
      </c>
      <c r="O420" s="1">
        <v>181115759.27773201</v>
      </c>
      <c r="P420" s="1">
        <v>97.327393999999998</v>
      </c>
      <c r="Q420" s="1" t="s">
        <v>1608</v>
      </c>
      <c r="R420" s="1">
        <v>100</v>
      </c>
      <c r="S420" s="1">
        <v>4418836</v>
      </c>
      <c r="T420" s="1">
        <v>761413089679</v>
      </c>
      <c r="U420" s="1">
        <v>1386839832</v>
      </c>
      <c r="V420" s="1">
        <v>9319.1417529999999</v>
      </c>
      <c r="W420" s="1">
        <v>4</v>
      </c>
      <c r="X420" s="1">
        <v>13</v>
      </c>
      <c r="Y420" s="1">
        <v>4013</v>
      </c>
      <c r="Z420" s="1">
        <v>283</v>
      </c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 t="s">
        <v>1189</v>
      </c>
      <c r="BA420" s="1">
        <v>181115759.27773201</v>
      </c>
      <c r="BB420" s="1">
        <v>97.327393999999998</v>
      </c>
      <c r="BC420" s="1" t="s">
        <v>1608</v>
      </c>
      <c r="BD420" s="1">
        <v>100</v>
      </c>
      <c r="BE420" s="1">
        <v>4418836</v>
      </c>
      <c r="BF420" s="1">
        <v>761413089679</v>
      </c>
      <c r="BG420" s="1">
        <v>1386839832</v>
      </c>
      <c r="BH420" s="1">
        <v>9319.1417529999999</v>
      </c>
      <c r="BI420" s="1">
        <v>4</v>
      </c>
      <c r="BJ420" s="1">
        <v>13</v>
      </c>
      <c r="BK420" s="1">
        <v>4013</v>
      </c>
      <c r="BL420" s="1">
        <v>283</v>
      </c>
      <c r="BM420" s="1"/>
      <c r="BN420" s="1"/>
      <c r="BO420" s="1"/>
      <c r="BP420" s="1"/>
      <c r="BQ420" s="1" t="str">
        <f>VLOOKUP(C420,Census_Bureau_Regions_and_Divis!$A$1:$E$52,4,FALSE)</f>
        <v>West</v>
      </c>
      <c r="BR420" s="1" t="str">
        <f>VLOOKUP(C420,Census_Bureau_Regions_and_Divis!$A$1:$E$52,5,FALSE)</f>
        <v>Mountain</v>
      </c>
      <c r="BS420" s="8"/>
    </row>
    <row r="421" spans="1:71" x14ac:dyDescent="0.35">
      <c r="A421" s="1">
        <v>482</v>
      </c>
      <c r="B421" s="1" t="s">
        <v>2703</v>
      </c>
      <c r="C421" s="1" t="s">
        <v>1223</v>
      </c>
      <c r="D421" s="1" t="s">
        <v>2704</v>
      </c>
      <c r="E421" s="1" t="s">
        <v>1226</v>
      </c>
      <c r="F421" s="1">
        <v>97408</v>
      </c>
      <c r="G421" s="1" t="s">
        <v>2705</v>
      </c>
      <c r="H421" s="1" t="s">
        <v>2706</v>
      </c>
      <c r="I421" s="1">
        <v>44.136369999999999</v>
      </c>
      <c r="J421" s="1">
        <v>-123.05737000000001</v>
      </c>
      <c r="K421" s="1">
        <v>100</v>
      </c>
      <c r="L421" s="1">
        <v>8</v>
      </c>
      <c r="M421" s="1" t="s">
        <v>1607</v>
      </c>
      <c r="N421" s="1" t="s">
        <v>1225</v>
      </c>
      <c r="O421" s="1">
        <v>152364933.37334999</v>
      </c>
      <c r="P421" s="1">
        <v>96.786510000000007</v>
      </c>
      <c r="Q421" s="1" t="s">
        <v>1608</v>
      </c>
      <c r="R421" s="1">
        <v>94.444444000000004</v>
      </c>
      <c r="S421" s="1">
        <v>382865</v>
      </c>
      <c r="T421" s="1">
        <v>81881558242</v>
      </c>
      <c r="U421" s="1">
        <v>181687874</v>
      </c>
      <c r="V421" s="1">
        <v>4770.1301890000004</v>
      </c>
      <c r="W421" s="1">
        <v>41</v>
      </c>
      <c r="X421" s="1">
        <v>39</v>
      </c>
      <c r="Y421" s="1">
        <v>41039</v>
      </c>
      <c r="Z421" s="1">
        <v>289</v>
      </c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 t="s">
        <v>1225</v>
      </c>
      <c r="BA421" s="1">
        <v>152364933.37334999</v>
      </c>
      <c r="BB421" s="1">
        <v>96.786510000000007</v>
      </c>
      <c r="BC421" s="1" t="s">
        <v>1608</v>
      </c>
      <c r="BD421" s="1">
        <v>94.444444000000004</v>
      </c>
      <c r="BE421" s="1">
        <v>382865</v>
      </c>
      <c r="BF421" s="1">
        <v>81881558242</v>
      </c>
      <c r="BG421" s="1">
        <v>181687874</v>
      </c>
      <c r="BH421" s="1">
        <v>4770.1301890000004</v>
      </c>
      <c r="BI421" s="1">
        <v>41</v>
      </c>
      <c r="BJ421" s="1">
        <v>39</v>
      </c>
      <c r="BK421" s="1">
        <v>41039</v>
      </c>
      <c r="BL421" s="1">
        <v>289</v>
      </c>
      <c r="BM421" s="1"/>
      <c r="BN421" s="1"/>
      <c r="BO421" s="1"/>
      <c r="BP421" s="1"/>
      <c r="BQ421" s="1" t="str">
        <f>VLOOKUP(C421,Census_Bureau_Regions_and_Divis!$A$1:$E$52,4,FALSE)</f>
        <v>West</v>
      </c>
      <c r="BR421" s="1" t="str">
        <f>VLOOKUP(C421,Census_Bureau_Regions_and_Divis!$A$1:$E$52,5,FALSE)</f>
        <v>Pacific</v>
      </c>
      <c r="BS421" s="8"/>
    </row>
    <row r="422" spans="1:71" x14ac:dyDescent="0.35">
      <c r="A422" s="1">
        <v>483</v>
      </c>
      <c r="B422" s="1" t="s">
        <v>2707</v>
      </c>
      <c r="C422" s="1" t="s">
        <v>1223</v>
      </c>
      <c r="D422" s="1" t="s">
        <v>2704</v>
      </c>
      <c r="E422" s="1" t="s">
        <v>1226</v>
      </c>
      <c r="F422" s="1">
        <v>97408</v>
      </c>
      <c r="G422" s="1" t="s">
        <v>2708</v>
      </c>
      <c r="H422" s="1" t="s">
        <v>2706</v>
      </c>
      <c r="I422" s="1">
        <v>44.135100000000001</v>
      </c>
      <c r="J422" s="1">
        <v>-123.05491000000001</v>
      </c>
      <c r="K422" s="1">
        <v>0</v>
      </c>
      <c r="L422" s="1">
        <v>2</v>
      </c>
      <c r="M422" s="1" t="s">
        <v>1607</v>
      </c>
      <c r="N422" s="1" t="s">
        <v>1225</v>
      </c>
      <c r="O422" s="1">
        <v>152364933.37334999</v>
      </c>
      <c r="P422" s="1">
        <v>96.786510000000007</v>
      </c>
      <c r="Q422" s="1" t="s">
        <v>1608</v>
      </c>
      <c r="R422" s="1">
        <v>94.444444000000004</v>
      </c>
      <c r="S422" s="1">
        <v>382865</v>
      </c>
      <c r="T422" s="1">
        <v>81881558242</v>
      </c>
      <c r="U422" s="1">
        <v>181687874</v>
      </c>
      <c r="V422" s="1">
        <v>4770.1301890000004</v>
      </c>
      <c r="W422" s="1">
        <v>41</v>
      </c>
      <c r="X422" s="1">
        <v>39</v>
      </c>
      <c r="Y422" s="1">
        <v>41039</v>
      </c>
      <c r="Z422" s="1">
        <v>290</v>
      </c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 t="s">
        <v>1225</v>
      </c>
      <c r="BA422" s="1">
        <v>152364933.37334999</v>
      </c>
      <c r="BB422" s="1">
        <v>96.786510000000007</v>
      </c>
      <c r="BC422" s="1" t="s">
        <v>1608</v>
      </c>
      <c r="BD422" s="1">
        <v>94.444444000000004</v>
      </c>
      <c r="BE422" s="1">
        <v>382865</v>
      </c>
      <c r="BF422" s="1">
        <v>81881558242</v>
      </c>
      <c r="BG422" s="1">
        <v>181687874</v>
      </c>
      <c r="BH422" s="1">
        <v>4770.1301890000004</v>
      </c>
      <c r="BI422" s="1">
        <v>41</v>
      </c>
      <c r="BJ422" s="1">
        <v>39</v>
      </c>
      <c r="BK422" s="1">
        <v>41039</v>
      </c>
      <c r="BL422" s="1">
        <v>290</v>
      </c>
      <c r="BM422" s="1"/>
      <c r="BN422" s="1"/>
      <c r="BO422" s="1"/>
      <c r="BP422" s="1"/>
      <c r="BQ422" s="1" t="str">
        <f>VLOOKUP(C422,Census_Bureau_Regions_and_Divis!$A$1:$E$52,4,FALSE)</f>
        <v>West</v>
      </c>
      <c r="BR422" s="1" t="str">
        <f>VLOOKUP(C422,Census_Bureau_Regions_and_Divis!$A$1:$E$52,5,FALSE)</f>
        <v>Pacific</v>
      </c>
      <c r="BS422" s="8"/>
    </row>
    <row r="423" spans="1:71" x14ac:dyDescent="0.35">
      <c r="A423" s="1">
        <v>490</v>
      </c>
      <c r="B423" s="1" t="s">
        <v>2709</v>
      </c>
      <c r="C423" s="1" t="s">
        <v>1270</v>
      </c>
      <c r="D423" s="1" t="s">
        <v>2710</v>
      </c>
      <c r="E423" s="1" t="s">
        <v>1272</v>
      </c>
      <c r="F423" s="1">
        <v>60804</v>
      </c>
      <c r="G423" s="1" t="s">
        <v>2711</v>
      </c>
      <c r="H423" s="1" t="s">
        <v>2712</v>
      </c>
      <c r="I423" s="1">
        <v>41.827435000000001</v>
      </c>
      <c r="J423" s="1">
        <v>-87.742812000000001</v>
      </c>
      <c r="K423" s="1">
        <v>0</v>
      </c>
      <c r="L423" s="1">
        <v>6</v>
      </c>
      <c r="M423" s="1" t="s">
        <v>1607</v>
      </c>
      <c r="N423" s="1" t="s">
        <v>1269</v>
      </c>
      <c r="O423" s="1">
        <v>715494813.71124196</v>
      </c>
      <c r="P423" s="1">
        <v>99.618199000000004</v>
      </c>
      <c r="Q423" s="1" t="s">
        <v>1670</v>
      </c>
      <c r="R423" s="1">
        <v>100</v>
      </c>
      <c r="S423" s="1">
        <v>5272775</v>
      </c>
      <c r="T423" s="1">
        <v>893116815354</v>
      </c>
      <c r="U423" s="1">
        <v>22584899</v>
      </c>
      <c r="V423" s="1">
        <v>1651.135984</v>
      </c>
      <c r="W423" s="1">
        <v>17</v>
      </c>
      <c r="X423" s="1">
        <v>31</v>
      </c>
      <c r="Y423" s="1">
        <v>17031</v>
      </c>
      <c r="Z423" s="1">
        <v>296</v>
      </c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 t="s">
        <v>1269</v>
      </c>
      <c r="BA423" s="1">
        <v>715494813.71124196</v>
      </c>
      <c r="BB423" s="1">
        <v>99.618199000000004</v>
      </c>
      <c r="BC423" s="1" t="s">
        <v>1670</v>
      </c>
      <c r="BD423" s="1">
        <v>100</v>
      </c>
      <c r="BE423" s="1">
        <v>5272775</v>
      </c>
      <c r="BF423" s="1">
        <v>893116815354</v>
      </c>
      <c r="BG423" s="1">
        <v>22584899</v>
      </c>
      <c r="BH423" s="1">
        <v>1651.135984</v>
      </c>
      <c r="BI423" s="1">
        <v>17</v>
      </c>
      <c r="BJ423" s="1">
        <v>31</v>
      </c>
      <c r="BK423" s="1">
        <v>17031</v>
      </c>
      <c r="BL423" s="1">
        <v>296</v>
      </c>
      <c r="BM423" s="1"/>
      <c r="BN423" s="1"/>
      <c r="BO423" s="1"/>
      <c r="BP423" s="1"/>
      <c r="BQ423" s="1" t="str">
        <f>VLOOKUP(C423,Census_Bureau_Regions_and_Divis!$A$1:$E$52,4,FALSE)</f>
        <v>Midwest</v>
      </c>
      <c r="BR423" s="1" t="str">
        <f>VLOOKUP(C423,Census_Bureau_Regions_and_Divis!$A$1:$E$52,5,FALSE)</f>
        <v>East North Central</v>
      </c>
      <c r="BS423" s="8"/>
    </row>
    <row r="424" spans="1:71" x14ac:dyDescent="0.35">
      <c r="A424" s="1">
        <v>947</v>
      </c>
      <c r="B424" s="1" t="s">
        <v>2713</v>
      </c>
      <c r="C424" s="1" t="s">
        <v>1303</v>
      </c>
      <c r="D424" s="1" t="s">
        <v>2146</v>
      </c>
      <c r="E424" s="1" t="s">
        <v>1305</v>
      </c>
      <c r="F424" s="1">
        <v>35204</v>
      </c>
      <c r="G424" s="1" t="s">
        <v>2714</v>
      </c>
      <c r="H424" s="1" t="s">
        <v>2715</v>
      </c>
      <c r="I424" s="1">
        <v>33.529359999999997</v>
      </c>
      <c r="J424" s="1">
        <v>-86.851159999999993</v>
      </c>
      <c r="K424" s="1">
        <v>85</v>
      </c>
      <c r="L424" s="1">
        <v>9</v>
      </c>
      <c r="M424" s="1" t="s">
        <v>1607</v>
      </c>
      <c r="N424" s="1" t="s">
        <v>1302</v>
      </c>
      <c r="O424" s="1">
        <v>140565447.08965501</v>
      </c>
      <c r="P424" s="1">
        <v>96.468342000000007</v>
      </c>
      <c r="Q424" s="1" t="s">
        <v>1608</v>
      </c>
      <c r="R424" s="1">
        <v>97.014925000000005</v>
      </c>
      <c r="S424" s="1">
        <v>673766</v>
      </c>
      <c r="T424" s="1">
        <v>127980243708</v>
      </c>
      <c r="U424" s="1">
        <v>5664806</v>
      </c>
      <c r="V424" s="1">
        <v>1135.498241</v>
      </c>
      <c r="W424" s="1">
        <v>1</v>
      </c>
      <c r="X424" s="1">
        <v>73</v>
      </c>
      <c r="Y424" s="1">
        <v>1073</v>
      </c>
      <c r="Z424" s="1">
        <v>312</v>
      </c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 t="s">
        <v>1302</v>
      </c>
      <c r="BA424" s="1">
        <v>140565447.08965501</v>
      </c>
      <c r="BB424" s="1">
        <v>96.468342000000007</v>
      </c>
      <c r="BC424" s="1" t="s">
        <v>1608</v>
      </c>
      <c r="BD424" s="1">
        <v>97.014925000000005</v>
      </c>
      <c r="BE424" s="1">
        <v>673766</v>
      </c>
      <c r="BF424" s="1">
        <v>127980243708</v>
      </c>
      <c r="BG424" s="1">
        <v>5664806</v>
      </c>
      <c r="BH424" s="1">
        <v>1135.498241</v>
      </c>
      <c r="BI424" s="1">
        <v>1</v>
      </c>
      <c r="BJ424" s="1">
        <v>73</v>
      </c>
      <c r="BK424" s="1">
        <v>1073</v>
      </c>
      <c r="BL424" s="1">
        <v>312</v>
      </c>
      <c r="BM424" s="1"/>
      <c r="BN424" s="1"/>
      <c r="BO424" s="1"/>
      <c r="BP424" s="1"/>
      <c r="BQ424" s="1" t="str">
        <f>VLOOKUP(C424,Census_Bureau_Regions_and_Divis!$A$1:$E$52,4,FALSE)</f>
        <v>South</v>
      </c>
      <c r="BR424" s="1" t="str">
        <f>VLOOKUP(C424,Census_Bureau_Regions_and_Divis!$A$1:$E$52,5,FALSE)</f>
        <v>East South Central</v>
      </c>
      <c r="BS424" s="8"/>
    </row>
    <row r="425" spans="1:71" x14ac:dyDescent="0.35">
      <c r="A425" s="1">
        <v>968</v>
      </c>
      <c r="B425" s="1" t="s">
        <v>2716</v>
      </c>
      <c r="C425" s="1" t="s">
        <v>1161</v>
      </c>
      <c r="D425" s="1" t="s">
        <v>2717</v>
      </c>
      <c r="E425" s="1" t="s">
        <v>1163</v>
      </c>
      <c r="F425" s="1">
        <v>89002</v>
      </c>
      <c r="G425" s="1" t="s">
        <v>2718</v>
      </c>
      <c r="H425" s="1" t="s">
        <v>2719</v>
      </c>
      <c r="I425" s="1">
        <v>35.967075000000001</v>
      </c>
      <c r="J425" s="1">
        <v>-114.915674</v>
      </c>
      <c r="K425" s="1">
        <v>100</v>
      </c>
      <c r="L425" s="1">
        <v>8</v>
      </c>
      <c r="M425" s="1" t="s">
        <v>1607</v>
      </c>
      <c r="N425" s="1" t="s">
        <v>1160</v>
      </c>
      <c r="O425" s="1">
        <v>439629071.21515203</v>
      </c>
      <c r="P425" s="1">
        <v>99.300032000000002</v>
      </c>
      <c r="Q425" s="1" t="s">
        <v>1608</v>
      </c>
      <c r="R425" s="1">
        <v>100</v>
      </c>
      <c r="S425" s="1">
        <v>2260510</v>
      </c>
      <c r="T425" s="1">
        <v>395360231575</v>
      </c>
      <c r="U425" s="1">
        <v>14510536</v>
      </c>
      <c r="V425" s="1">
        <v>8142.3001350000004</v>
      </c>
      <c r="W425" s="1">
        <v>32</v>
      </c>
      <c r="X425" s="1">
        <v>3</v>
      </c>
      <c r="Y425" s="1">
        <v>32003</v>
      </c>
      <c r="Z425" s="1">
        <v>319</v>
      </c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 t="s">
        <v>1160</v>
      </c>
      <c r="BA425" s="1">
        <v>439629071.21515203</v>
      </c>
      <c r="BB425" s="1">
        <v>99.300032000000002</v>
      </c>
      <c r="BC425" s="1" t="s">
        <v>1608</v>
      </c>
      <c r="BD425" s="1">
        <v>100</v>
      </c>
      <c r="BE425" s="1">
        <v>2260510</v>
      </c>
      <c r="BF425" s="1">
        <v>395360231575</v>
      </c>
      <c r="BG425" s="1">
        <v>14510536</v>
      </c>
      <c r="BH425" s="1">
        <v>8142.3001350000004</v>
      </c>
      <c r="BI425" s="1">
        <v>32</v>
      </c>
      <c r="BJ425" s="1">
        <v>3</v>
      </c>
      <c r="BK425" s="1">
        <v>32003</v>
      </c>
      <c r="BL425" s="1">
        <v>319</v>
      </c>
      <c r="BM425" s="1"/>
      <c r="BN425" s="1"/>
      <c r="BO425" s="1"/>
      <c r="BP425" s="1"/>
      <c r="BQ425" s="1" t="str">
        <f>VLOOKUP(C425,Census_Bureau_Regions_and_Divis!$A$1:$E$52,4,FALSE)</f>
        <v>West</v>
      </c>
      <c r="BR425" s="1" t="str">
        <f>VLOOKUP(C425,Census_Bureau_Regions_and_Divis!$A$1:$E$52,5,FALSE)</f>
        <v>Mountain</v>
      </c>
      <c r="BS425" s="8"/>
    </row>
    <row r="426" spans="1:71" x14ac:dyDescent="0.35">
      <c r="A426" s="1">
        <v>969</v>
      </c>
      <c r="B426" s="1" t="s">
        <v>2720</v>
      </c>
      <c r="C426" s="1" t="s">
        <v>1161</v>
      </c>
      <c r="D426" s="1" t="s">
        <v>2717</v>
      </c>
      <c r="E426" s="1" t="s">
        <v>1163</v>
      </c>
      <c r="F426" s="1">
        <v>89002</v>
      </c>
      <c r="G426" s="1" t="s">
        <v>2721</v>
      </c>
      <c r="H426" s="1" t="s">
        <v>2719</v>
      </c>
      <c r="I426" s="1">
        <v>35.971474000000001</v>
      </c>
      <c r="J426" s="1">
        <v>-114.910507</v>
      </c>
      <c r="K426" s="1">
        <v>200</v>
      </c>
      <c r="L426" s="1">
        <v>7</v>
      </c>
      <c r="M426" s="1" t="s">
        <v>1607</v>
      </c>
      <c r="N426" s="1" t="s">
        <v>1160</v>
      </c>
      <c r="O426" s="1">
        <v>439629071.21515203</v>
      </c>
      <c r="P426" s="1">
        <v>99.300032000000002</v>
      </c>
      <c r="Q426" s="1" t="s">
        <v>1608</v>
      </c>
      <c r="R426" s="1">
        <v>100</v>
      </c>
      <c r="S426" s="1">
        <v>2260510</v>
      </c>
      <c r="T426" s="1">
        <v>395360231575</v>
      </c>
      <c r="U426" s="1">
        <v>14510536</v>
      </c>
      <c r="V426" s="1">
        <v>8142.3001350000004</v>
      </c>
      <c r="W426" s="1">
        <v>32</v>
      </c>
      <c r="X426" s="1">
        <v>3</v>
      </c>
      <c r="Y426" s="1">
        <v>32003</v>
      </c>
      <c r="Z426" s="1">
        <v>320</v>
      </c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 t="s">
        <v>1160</v>
      </c>
      <c r="BA426" s="1">
        <v>439629071.21515203</v>
      </c>
      <c r="BB426" s="1">
        <v>99.300032000000002</v>
      </c>
      <c r="BC426" s="1" t="s">
        <v>1608</v>
      </c>
      <c r="BD426" s="1">
        <v>100</v>
      </c>
      <c r="BE426" s="1">
        <v>2260510</v>
      </c>
      <c r="BF426" s="1">
        <v>395360231575</v>
      </c>
      <c r="BG426" s="1">
        <v>14510536</v>
      </c>
      <c r="BH426" s="1">
        <v>8142.3001350000004</v>
      </c>
      <c r="BI426" s="1">
        <v>32</v>
      </c>
      <c r="BJ426" s="1">
        <v>3</v>
      </c>
      <c r="BK426" s="1">
        <v>32003</v>
      </c>
      <c r="BL426" s="1">
        <v>320</v>
      </c>
      <c r="BM426" s="1"/>
      <c r="BN426" s="1"/>
      <c r="BO426" s="1"/>
      <c r="BP426" s="1"/>
      <c r="BQ426" s="1" t="str">
        <f>VLOOKUP(C426,Census_Bureau_Regions_and_Divis!$A$1:$E$52,4,FALSE)</f>
        <v>West</v>
      </c>
      <c r="BR426" s="1" t="str">
        <f>VLOOKUP(C426,Census_Bureau_Regions_and_Divis!$A$1:$E$52,5,FALSE)</f>
        <v>Mountain</v>
      </c>
      <c r="BS426" s="8"/>
    </row>
    <row r="427" spans="1:71" x14ac:dyDescent="0.35">
      <c r="A427" s="1">
        <v>978</v>
      </c>
      <c r="B427" s="1" t="s">
        <v>2722</v>
      </c>
      <c r="C427" s="1" t="s">
        <v>1170</v>
      </c>
      <c r="D427" s="1" t="s">
        <v>2092</v>
      </c>
      <c r="E427" s="1" t="s">
        <v>1217</v>
      </c>
      <c r="F427" s="1">
        <v>77013</v>
      </c>
      <c r="G427" s="1" t="s">
        <v>2723</v>
      </c>
      <c r="H427" s="1" t="s">
        <v>2724</v>
      </c>
      <c r="I427" s="1">
        <v>29.80378</v>
      </c>
      <c r="J427" s="1">
        <v>-95.26491</v>
      </c>
      <c r="K427" s="1">
        <v>70</v>
      </c>
      <c r="L427" s="1">
        <v>8</v>
      </c>
      <c r="M427" s="1" t="s">
        <v>1607</v>
      </c>
      <c r="N427" s="1" t="s">
        <v>1216</v>
      </c>
      <c r="O427" s="1">
        <v>2940135130.21172</v>
      </c>
      <c r="P427" s="1">
        <v>99.968182999999996</v>
      </c>
      <c r="Q427" s="1" t="s">
        <v>1670</v>
      </c>
      <c r="R427" s="1">
        <v>100</v>
      </c>
      <c r="S427" s="1">
        <v>4726200</v>
      </c>
      <c r="T427" s="1">
        <v>747256513006</v>
      </c>
      <c r="U427" s="1">
        <v>58019785</v>
      </c>
      <c r="V427" s="1">
        <v>1795.344568</v>
      </c>
      <c r="W427" s="1">
        <v>48</v>
      </c>
      <c r="X427" s="1">
        <v>201</v>
      </c>
      <c r="Y427" s="1">
        <v>48201</v>
      </c>
      <c r="Z427" s="1">
        <v>323</v>
      </c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 t="s">
        <v>1216</v>
      </c>
      <c r="BA427" s="1">
        <v>2940135130.21172</v>
      </c>
      <c r="BB427" s="1">
        <v>99.968182999999996</v>
      </c>
      <c r="BC427" s="1" t="s">
        <v>1670</v>
      </c>
      <c r="BD427" s="1">
        <v>100</v>
      </c>
      <c r="BE427" s="1">
        <v>4726200</v>
      </c>
      <c r="BF427" s="1">
        <v>747256513006</v>
      </c>
      <c r="BG427" s="1">
        <v>58019785</v>
      </c>
      <c r="BH427" s="1">
        <v>1795.344568</v>
      </c>
      <c r="BI427" s="1">
        <v>48</v>
      </c>
      <c r="BJ427" s="1">
        <v>201</v>
      </c>
      <c r="BK427" s="1">
        <v>48201</v>
      </c>
      <c r="BL427" s="1">
        <v>323</v>
      </c>
      <c r="BM427" s="1"/>
      <c r="BN427" s="1"/>
      <c r="BO427" s="1"/>
      <c r="BP427" s="1"/>
      <c r="BQ427" s="1" t="str">
        <f>VLOOKUP(C427,Census_Bureau_Regions_and_Divis!$A$1:$E$52,4,FALSE)</f>
        <v>South</v>
      </c>
      <c r="BR427" s="1" t="str">
        <f>VLOOKUP(C427,Census_Bureau_Regions_and_Divis!$A$1:$E$52,5,FALSE)</f>
        <v>West South Central</v>
      </c>
      <c r="BS427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D5417-0899-4985-85A2-54085EE47363}">
  <dimension ref="A1:G1102"/>
  <sheetViews>
    <sheetView topLeftCell="A1025" workbookViewId="0">
      <selection activeCell="G1098" sqref="G1098"/>
    </sheetView>
  </sheetViews>
  <sheetFormatPr defaultRowHeight="14.5" x14ac:dyDescent="0.35"/>
  <cols>
    <col min="6" max="6" width="15.269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t="s">
        <v>9</v>
      </c>
      <c r="D2" t="s">
        <v>8</v>
      </c>
      <c r="E2">
        <v>376</v>
      </c>
      <c r="F2" s="9">
        <v>123936.51</v>
      </c>
      <c r="G2" s="13">
        <v>3.0338114248981193E-3</v>
      </c>
    </row>
    <row r="3" spans="1:7" x14ac:dyDescent="0.35">
      <c r="A3" t="s">
        <v>10</v>
      </c>
      <c r="B3" t="s">
        <v>8</v>
      </c>
      <c r="C3" t="s">
        <v>9</v>
      </c>
      <c r="D3" t="s">
        <v>11</v>
      </c>
      <c r="E3">
        <v>609</v>
      </c>
      <c r="F3" s="9">
        <v>70844.69</v>
      </c>
      <c r="G3" s="13">
        <v>8.5962688240995896E-3</v>
      </c>
    </row>
    <row r="4" spans="1:7" x14ac:dyDescent="0.35">
      <c r="A4" t="s">
        <v>12</v>
      </c>
      <c r="B4" t="s">
        <v>8</v>
      </c>
      <c r="C4" t="s">
        <v>9</v>
      </c>
      <c r="D4" t="s">
        <v>13</v>
      </c>
      <c r="E4">
        <v>45</v>
      </c>
      <c r="F4" s="9">
        <v>5351.89</v>
      </c>
      <c r="G4" s="13">
        <v>8.4082445640698885E-3</v>
      </c>
    </row>
    <row r="5" spans="1:7" x14ac:dyDescent="0.35">
      <c r="A5" t="s">
        <v>14</v>
      </c>
      <c r="B5" t="s">
        <v>8</v>
      </c>
      <c r="C5" t="s">
        <v>9</v>
      </c>
      <c r="D5" t="s">
        <v>15</v>
      </c>
      <c r="E5">
        <v>71</v>
      </c>
      <c r="F5" s="9">
        <v>5353.77</v>
      </c>
      <c r="G5" s="13">
        <v>1.3261682888880171E-2</v>
      </c>
    </row>
    <row r="6" spans="1:7" x14ac:dyDescent="0.35">
      <c r="A6" t="s">
        <v>16</v>
      </c>
      <c r="B6" t="s">
        <v>8</v>
      </c>
      <c r="C6" t="s">
        <v>9</v>
      </c>
      <c r="G6" cm="1">
        <f t="array" ref="G6">_xlfn.IFS(B6=$D$2,$G$2,B6=$D$3,$G$3,B6=$D$4,$G$4,B6=$D$5,$G$5)</f>
        <v>3.0338114248981193E-3</v>
      </c>
    </row>
    <row r="7" spans="1:7" x14ac:dyDescent="0.35">
      <c r="A7" t="s">
        <v>17</v>
      </c>
      <c r="B7" t="s">
        <v>8</v>
      </c>
      <c r="C7" t="s">
        <v>9</v>
      </c>
      <c r="G7" cm="1">
        <f t="array" ref="G7">_xlfn.IFS(B7=$D$2,$G$2,B7=$D$3,$G$3,B7=$D$4,$G$4,B7=$D$5,$G$5)</f>
        <v>3.0338114248981193E-3</v>
      </c>
    </row>
    <row r="8" spans="1:7" x14ac:dyDescent="0.35">
      <c r="A8" t="s">
        <v>18</v>
      </c>
      <c r="B8" t="s">
        <v>8</v>
      </c>
      <c r="C8" t="s">
        <v>19</v>
      </c>
      <c r="G8" cm="1">
        <f t="array" ref="G8">_xlfn.IFS(B8=$D$2,$G$2,B8=$D$3,$G$3,B8=$D$4,$G$4,B8=$D$5,$G$5)</f>
        <v>3.0338114248981193E-3</v>
      </c>
    </row>
    <row r="9" spans="1:7" x14ac:dyDescent="0.35">
      <c r="A9" t="s">
        <v>20</v>
      </c>
      <c r="B9" t="s">
        <v>8</v>
      </c>
      <c r="C9" t="s">
        <v>19</v>
      </c>
      <c r="G9" cm="1">
        <f t="array" ref="G9">_xlfn.IFS(B9=$D$2,$G$2,B9=$D$3,$G$3,B9=$D$4,$G$4,B9=$D$5,$G$5)</f>
        <v>3.0338114248981193E-3</v>
      </c>
    </row>
    <row r="10" spans="1:7" x14ac:dyDescent="0.35">
      <c r="A10" t="s">
        <v>21</v>
      </c>
      <c r="B10" t="s">
        <v>8</v>
      </c>
      <c r="C10" t="s">
        <v>9</v>
      </c>
      <c r="G10" cm="1">
        <f t="array" ref="G10">_xlfn.IFS(B10=$D$2,$G$2,B10=$D$3,$G$3,B10=$D$4,$G$4,B10=$D$5,$G$5)</f>
        <v>3.0338114248981193E-3</v>
      </c>
    </row>
    <row r="11" spans="1:7" x14ac:dyDescent="0.35">
      <c r="A11" t="s">
        <v>22</v>
      </c>
      <c r="B11" t="s">
        <v>8</v>
      </c>
      <c r="C11" t="s">
        <v>9</v>
      </c>
      <c r="G11" cm="1">
        <f t="array" ref="G11">_xlfn.IFS(B11=$D$2,$G$2,B11=$D$3,$G$3,B11=$D$4,$G$4,B11=$D$5,$G$5)</f>
        <v>3.0338114248981193E-3</v>
      </c>
    </row>
    <row r="12" spans="1:7" x14ac:dyDescent="0.35">
      <c r="A12" t="s">
        <v>23</v>
      </c>
      <c r="B12" t="s">
        <v>8</v>
      </c>
      <c r="C12" t="s">
        <v>9</v>
      </c>
      <c r="G12" cm="1">
        <f t="array" ref="G12">_xlfn.IFS(B12=$D$2,$G$2,B12=$D$3,$G$3,B12=$D$4,$G$4,B12=$D$5,$G$5)</f>
        <v>3.0338114248981193E-3</v>
      </c>
    </row>
    <row r="13" spans="1:7" x14ac:dyDescent="0.35">
      <c r="A13" t="s">
        <v>24</v>
      </c>
      <c r="B13" t="s">
        <v>8</v>
      </c>
      <c r="C13" t="s">
        <v>9</v>
      </c>
      <c r="G13" cm="1">
        <f t="array" ref="G13">_xlfn.IFS(B13=$D$2,$G$2,B13=$D$3,$G$3,B13=$D$4,$G$4,B13=$D$5,$G$5)</f>
        <v>3.0338114248981193E-3</v>
      </c>
    </row>
    <row r="14" spans="1:7" x14ac:dyDescent="0.35">
      <c r="A14" t="s">
        <v>25</v>
      </c>
      <c r="B14" t="s">
        <v>8</v>
      </c>
      <c r="C14" t="s">
        <v>19</v>
      </c>
      <c r="G14" cm="1">
        <f t="array" ref="G14">_xlfn.IFS(B14=$D$2,$G$2,B14=$D$3,$G$3,B14=$D$4,$G$4,B14=$D$5,$G$5)</f>
        <v>3.0338114248981193E-3</v>
      </c>
    </row>
    <row r="15" spans="1:7" x14ac:dyDescent="0.35">
      <c r="A15" t="s">
        <v>26</v>
      </c>
      <c r="B15" t="s">
        <v>8</v>
      </c>
      <c r="C15" t="s">
        <v>9</v>
      </c>
      <c r="G15" cm="1">
        <f t="array" ref="G15">_xlfn.IFS(B15=$D$2,$G$2,B15=$D$3,$G$3,B15=$D$4,$G$4,B15=$D$5,$G$5)</f>
        <v>3.0338114248981193E-3</v>
      </c>
    </row>
    <row r="16" spans="1:7" x14ac:dyDescent="0.35">
      <c r="A16" t="s">
        <v>27</v>
      </c>
      <c r="B16" t="s">
        <v>15</v>
      </c>
      <c r="C16" t="s">
        <v>28</v>
      </c>
      <c r="G16" cm="1">
        <f t="array" ref="G16">_xlfn.IFS(B16=$D$2,$G$2,B16=$D$3,$G$3,B16=$D$4,$G$4,B16=$D$5,$G$5)</f>
        <v>1.3261682888880171E-2</v>
      </c>
    </row>
    <row r="17" spans="1:7" x14ac:dyDescent="0.35">
      <c r="A17" t="s">
        <v>29</v>
      </c>
      <c r="B17" t="s">
        <v>8</v>
      </c>
      <c r="C17" t="s">
        <v>9</v>
      </c>
      <c r="G17" cm="1">
        <f t="array" ref="G17">_xlfn.IFS(B17=$D$2,$G$2,B17=$D$3,$G$3,B17=$D$4,$G$4,B17=$D$5,$G$5)</f>
        <v>3.0338114248981193E-3</v>
      </c>
    </row>
    <row r="18" spans="1:7" x14ac:dyDescent="0.35">
      <c r="A18" t="s">
        <v>30</v>
      </c>
      <c r="B18" t="s">
        <v>15</v>
      </c>
      <c r="C18" t="s">
        <v>31</v>
      </c>
      <c r="G18" cm="1">
        <f t="array" ref="G18">_xlfn.IFS(B18=$D$2,$G$2,B18=$D$3,$G$3,B18=$D$4,$G$4,B18=$D$5,$G$5)</f>
        <v>1.3261682888880171E-2</v>
      </c>
    </row>
    <row r="19" spans="1:7" x14ac:dyDescent="0.35">
      <c r="A19" t="s">
        <v>32</v>
      </c>
      <c r="B19" t="s">
        <v>15</v>
      </c>
      <c r="C19" t="s">
        <v>31</v>
      </c>
      <c r="G19" cm="1">
        <f t="array" ref="G19">_xlfn.IFS(B19=$D$2,$G$2,B19=$D$3,$G$3,B19=$D$4,$G$4,B19=$D$5,$G$5)</f>
        <v>1.3261682888880171E-2</v>
      </c>
    </row>
    <row r="20" spans="1:7" x14ac:dyDescent="0.35">
      <c r="A20" t="s">
        <v>33</v>
      </c>
      <c r="B20" t="s">
        <v>8</v>
      </c>
      <c r="C20" t="s">
        <v>9</v>
      </c>
      <c r="G20" cm="1">
        <f t="array" ref="G20">_xlfn.IFS(B20=$D$2,$G$2,B20=$D$3,$G$3,B20=$D$4,$G$4,B20=$D$5,$G$5)</f>
        <v>3.0338114248981193E-3</v>
      </c>
    </row>
    <row r="21" spans="1:7" x14ac:dyDescent="0.35">
      <c r="A21" t="s">
        <v>34</v>
      </c>
      <c r="B21" t="s">
        <v>8</v>
      </c>
      <c r="C21" t="s">
        <v>9</v>
      </c>
      <c r="G21" cm="1">
        <f t="array" ref="G21">_xlfn.IFS(B21=$D$2,$G$2,B21=$D$3,$G$3,B21=$D$4,$G$4,B21=$D$5,$G$5)</f>
        <v>3.0338114248981193E-3</v>
      </c>
    </row>
    <row r="22" spans="1:7" x14ac:dyDescent="0.35">
      <c r="A22" t="s">
        <v>35</v>
      </c>
      <c r="B22" t="s">
        <v>8</v>
      </c>
      <c r="C22" t="s">
        <v>19</v>
      </c>
      <c r="G22" cm="1">
        <f t="array" ref="G22">_xlfn.IFS(B22=$D$2,$G$2,B22=$D$3,$G$3,B22=$D$4,$G$4,B22=$D$5,$G$5)</f>
        <v>3.0338114248981193E-3</v>
      </c>
    </row>
    <row r="23" spans="1:7" x14ac:dyDescent="0.35">
      <c r="A23" t="s">
        <v>36</v>
      </c>
      <c r="B23" t="s">
        <v>15</v>
      </c>
      <c r="C23" t="s">
        <v>28</v>
      </c>
      <c r="G23" cm="1">
        <f t="array" ref="G23">_xlfn.IFS(B23=$D$2,$G$2,B23=$D$3,$G$3,B23=$D$4,$G$4,B23=$D$5,$G$5)</f>
        <v>1.3261682888880171E-2</v>
      </c>
    </row>
    <row r="24" spans="1:7" x14ac:dyDescent="0.35">
      <c r="A24" t="s">
        <v>37</v>
      </c>
      <c r="B24" t="s">
        <v>8</v>
      </c>
      <c r="C24" t="s">
        <v>19</v>
      </c>
      <c r="G24" cm="1">
        <f t="array" ref="G24">_xlfn.IFS(B24=$D$2,$G$2,B24=$D$3,$G$3,B24=$D$4,$G$4,B24=$D$5,$G$5)</f>
        <v>3.0338114248981193E-3</v>
      </c>
    </row>
    <row r="25" spans="1:7" x14ac:dyDescent="0.35">
      <c r="A25" t="s">
        <v>38</v>
      </c>
      <c r="B25" t="s">
        <v>8</v>
      </c>
      <c r="C25" t="s">
        <v>19</v>
      </c>
      <c r="G25" cm="1">
        <f t="array" ref="G25">_xlfn.IFS(B25=$D$2,$G$2,B25=$D$3,$G$3,B25=$D$4,$G$4,B25=$D$5,$G$5)</f>
        <v>3.0338114248981193E-3</v>
      </c>
    </row>
    <row r="26" spans="1:7" x14ac:dyDescent="0.35">
      <c r="A26" t="s">
        <v>39</v>
      </c>
      <c r="B26" t="s">
        <v>8</v>
      </c>
      <c r="C26" t="s">
        <v>19</v>
      </c>
      <c r="G26" cm="1">
        <f t="array" ref="G26">_xlfn.IFS(B26=$D$2,$G$2,B26=$D$3,$G$3,B26=$D$4,$G$4,B26=$D$5,$G$5)</f>
        <v>3.0338114248981193E-3</v>
      </c>
    </row>
    <row r="27" spans="1:7" x14ac:dyDescent="0.35">
      <c r="A27" t="s">
        <v>40</v>
      </c>
      <c r="B27" t="s">
        <v>11</v>
      </c>
      <c r="C27" t="s">
        <v>41</v>
      </c>
      <c r="G27" cm="1">
        <f t="array" ref="G27">_xlfn.IFS(B27=$D$2,$G$2,B27=$D$3,$G$3,B27=$D$4,$G$4,B27=$D$5,$G$5)</f>
        <v>8.5962688240995896E-3</v>
      </c>
    </row>
    <row r="28" spans="1:7" x14ac:dyDescent="0.35">
      <c r="A28" t="s">
        <v>42</v>
      </c>
      <c r="B28" t="s">
        <v>11</v>
      </c>
      <c r="C28" t="s">
        <v>41</v>
      </c>
      <c r="G28" cm="1">
        <f t="array" ref="G28">_xlfn.IFS(B28=$D$2,$G$2,B28=$D$3,$G$3,B28=$D$4,$G$4,B28=$D$5,$G$5)</f>
        <v>8.5962688240995896E-3</v>
      </c>
    </row>
    <row r="29" spans="1:7" x14ac:dyDescent="0.35">
      <c r="A29" t="s">
        <v>43</v>
      </c>
      <c r="B29" t="s">
        <v>11</v>
      </c>
      <c r="C29" t="s">
        <v>41</v>
      </c>
      <c r="G29" cm="1">
        <f t="array" ref="G29">_xlfn.IFS(B29=$D$2,$G$2,B29=$D$3,$G$3,B29=$D$4,$G$4,B29=$D$5,$G$5)</f>
        <v>8.5962688240995896E-3</v>
      </c>
    </row>
    <row r="30" spans="1:7" x14ac:dyDescent="0.35">
      <c r="A30" t="s">
        <v>44</v>
      </c>
      <c r="B30" t="s">
        <v>11</v>
      </c>
      <c r="C30" t="s">
        <v>45</v>
      </c>
      <c r="G30" cm="1">
        <f t="array" ref="G30">_xlfn.IFS(B30=$D$2,$G$2,B30=$D$3,$G$3,B30=$D$4,$G$4,B30=$D$5,$G$5)</f>
        <v>8.5962688240995896E-3</v>
      </c>
    </row>
    <row r="31" spans="1:7" x14ac:dyDescent="0.35">
      <c r="A31" t="s">
        <v>46</v>
      </c>
      <c r="B31" t="s">
        <v>11</v>
      </c>
      <c r="C31" t="s">
        <v>41</v>
      </c>
      <c r="G31" cm="1">
        <f t="array" ref="G31">_xlfn.IFS(B31=$D$2,$G$2,B31=$D$3,$G$3,B31=$D$4,$G$4,B31=$D$5,$G$5)</f>
        <v>8.5962688240995896E-3</v>
      </c>
    </row>
    <row r="32" spans="1:7" x14ac:dyDescent="0.35">
      <c r="A32" t="s">
        <v>47</v>
      </c>
      <c r="B32" t="s">
        <v>11</v>
      </c>
      <c r="C32" t="s">
        <v>45</v>
      </c>
      <c r="G32" cm="1">
        <f t="array" ref="G32">_xlfn.IFS(B32=$D$2,$G$2,B32=$D$3,$G$3,B32=$D$4,$G$4,B32=$D$5,$G$5)</f>
        <v>8.5962688240995896E-3</v>
      </c>
    </row>
    <row r="33" spans="1:7" x14ac:dyDescent="0.35">
      <c r="A33" t="s">
        <v>48</v>
      </c>
      <c r="B33" t="s">
        <v>11</v>
      </c>
      <c r="C33" t="s">
        <v>41</v>
      </c>
      <c r="G33" cm="1">
        <f t="array" ref="G33">_xlfn.IFS(B33=$D$2,$G$2,B33=$D$3,$G$3,B33=$D$4,$G$4,B33=$D$5,$G$5)</f>
        <v>8.5962688240995896E-3</v>
      </c>
    </row>
    <row r="34" spans="1:7" x14ac:dyDescent="0.35">
      <c r="A34" t="s">
        <v>49</v>
      </c>
      <c r="B34" t="s">
        <v>11</v>
      </c>
      <c r="C34" t="s">
        <v>41</v>
      </c>
      <c r="G34" cm="1">
        <f t="array" ref="G34">_xlfn.IFS(B34=$D$2,$G$2,B34=$D$3,$G$3,B34=$D$4,$G$4,B34=$D$5,$G$5)</f>
        <v>8.5962688240995896E-3</v>
      </c>
    </row>
    <row r="35" spans="1:7" x14ac:dyDescent="0.35">
      <c r="A35" t="s">
        <v>50</v>
      </c>
      <c r="B35" t="s">
        <v>11</v>
      </c>
      <c r="C35" t="s">
        <v>41</v>
      </c>
      <c r="G35" cm="1">
        <f t="array" ref="G35">_xlfn.IFS(B35=$D$2,$G$2,B35=$D$3,$G$3,B35=$D$4,$G$4,B35=$D$5,$G$5)</f>
        <v>8.5962688240995896E-3</v>
      </c>
    </row>
    <row r="36" spans="1:7" x14ac:dyDescent="0.35">
      <c r="A36" t="s">
        <v>51</v>
      </c>
      <c r="B36" t="s">
        <v>11</v>
      </c>
      <c r="C36" t="s">
        <v>41</v>
      </c>
      <c r="G36" cm="1">
        <f t="array" ref="G36">_xlfn.IFS(B36=$D$2,$G$2,B36=$D$3,$G$3,B36=$D$4,$G$4,B36=$D$5,$G$5)</f>
        <v>8.5962688240995896E-3</v>
      </c>
    </row>
    <row r="37" spans="1:7" x14ac:dyDescent="0.35">
      <c r="A37" t="s">
        <v>52</v>
      </c>
      <c r="B37" t="s">
        <v>11</v>
      </c>
      <c r="C37" t="s">
        <v>41</v>
      </c>
      <c r="G37" cm="1">
        <f t="array" ref="G37">_xlfn.IFS(B37=$D$2,$G$2,B37=$D$3,$G$3,B37=$D$4,$G$4,B37=$D$5,$G$5)</f>
        <v>8.5962688240995896E-3</v>
      </c>
    </row>
    <row r="38" spans="1:7" x14ac:dyDescent="0.35">
      <c r="A38" t="s">
        <v>53</v>
      </c>
      <c r="B38" t="s">
        <v>11</v>
      </c>
      <c r="C38" t="s">
        <v>54</v>
      </c>
      <c r="G38" cm="1">
        <f t="array" ref="G38">_xlfn.IFS(B38=$D$2,$G$2,B38=$D$3,$G$3,B38=$D$4,$G$4,B38=$D$5,$G$5)</f>
        <v>8.5962688240995896E-3</v>
      </c>
    </row>
    <row r="39" spans="1:7" x14ac:dyDescent="0.35">
      <c r="A39" t="s">
        <v>55</v>
      </c>
      <c r="B39" t="s">
        <v>11</v>
      </c>
      <c r="C39" t="s">
        <v>41</v>
      </c>
      <c r="G39" cm="1">
        <f t="array" ref="G39">_xlfn.IFS(B39=$D$2,$G$2,B39=$D$3,$G$3,B39=$D$4,$G$4,B39=$D$5,$G$5)</f>
        <v>8.5962688240995896E-3</v>
      </c>
    </row>
    <row r="40" spans="1:7" x14ac:dyDescent="0.35">
      <c r="A40" t="s">
        <v>56</v>
      </c>
      <c r="B40" t="s">
        <v>11</v>
      </c>
      <c r="C40" t="s">
        <v>41</v>
      </c>
      <c r="G40" cm="1">
        <f t="array" ref="G40">_xlfn.IFS(B40=$D$2,$G$2,B40=$D$3,$G$3,B40=$D$4,$G$4,B40=$D$5,$G$5)</f>
        <v>8.5962688240995896E-3</v>
      </c>
    </row>
    <row r="41" spans="1:7" x14ac:dyDescent="0.35">
      <c r="A41" t="s">
        <v>57</v>
      </c>
      <c r="B41" t="s">
        <v>11</v>
      </c>
      <c r="C41" t="s">
        <v>41</v>
      </c>
      <c r="G41" cm="1">
        <f t="array" ref="G41">_xlfn.IFS(B41=$D$2,$G$2,B41=$D$3,$G$3,B41=$D$4,$G$4,B41=$D$5,$G$5)</f>
        <v>8.5962688240995896E-3</v>
      </c>
    </row>
    <row r="42" spans="1:7" x14ac:dyDescent="0.35">
      <c r="A42" t="s">
        <v>58</v>
      </c>
      <c r="B42" t="s">
        <v>11</v>
      </c>
      <c r="C42" t="s">
        <v>41</v>
      </c>
      <c r="G42" cm="1">
        <f t="array" ref="G42">_xlfn.IFS(B42=$D$2,$G$2,B42=$D$3,$G$3,B42=$D$4,$G$4,B42=$D$5,$G$5)</f>
        <v>8.5962688240995896E-3</v>
      </c>
    </row>
    <row r="43" spans="1:7" x14ac:dyDescent="0.35">
      <c r="A43" t="s">
        <v>59</v>
      </c>
      <c r="B43" t="s">
        <v>11</v>
      </c>
      <c r="C43" t="s">
        <v>41</v>
      </c>
      <c r="G43" cm="1">
        <f t="array" ref="G43">_xlfn.IFS(B43=$D$2,$G$2,B43=$D$3,$G$3,B43=$D$4,$G$4,B43=$D$5,$G$5)</f>
        <v>8.5962688240995896E-3</v>
      </c>
    </row>
    <row r="44" spans="1:7" x14ac:dyDescent="0.35">
      <c r="A44" t="s">
        <v>60</v>
      </c>
      <c r="B44" t="s">
        <v>11</v>
      </c>
      <c r="C44" t="s">
        <v>41</v>
      </c>
      <c r="G44" cm="1">
        <f t="array" ref="G44">_xlfn.IFS(B44=$D$2,$G$2,B44=$D$3,$G$3,B44=$D$4,$G$4,B44=$D$5,$G$5)</f>
        <v>8.5962688240995896E-3</v>
      </c>
    </row>
    <row r="45" spans="1:7" x14ac:dyDescent="0.35">
      <c r="A45" t="s">
        <v>61</v>
      </c>
      <c r="B45" t="s">
        <v>11</v>
      </c>
      <c r="C45" t="s">
        <v>45</v>
      </c>
      <c r="G45" cm="1">
        <f t="array" ref="G45">_xlfn.IFS(B45=$D$2,$G$2,B45=$D$3,$G$3,B45=$D$4,$G$4,B45=$D$5,$G$5)</f>
        <v>8.5962688240995896E-3</v>
      </c>
    </row>
    <row r="46" spans="1:7" x14ac:dyDescent="0.35">
      <c r="A46" t="s">
        <v>62</v>
      </c>
      <c r="B46" t="s">
        <v>11</v>
      </c>
      <c r="C46" t="s">
        <v>41</v>
      </c>
      <c r="G46" cm="1">
        <f t="array" ref="G46">_xlfn.IFS(B46=$D$2,$G$2,B46=$D$3,$G$3,B46=$D$4,$G$4,B46=$D$5,$G$5)</f>
        <v>8.5962688240995896E-3</v>
      </c>
    </row>
    <row r="47" spans="1:7" x14ac:dyDescent="0.35">
      <c r="A47" t="s">
        <v>63</v>
      </c>
      <c r="B47" t="s">
        <v>11</v>
      </c>
      <c r="C47" t="s">
        <v>45</v>
      </c>
      <c r="G47" cm="1">
        <f t="array" ref="G47">_xlfn.IFS(B47=$D$2,$G$2,B47=$D$3,$G$3,B47=$D$4,$G$4,B47=$D$5,$G$5)</f>
        <v>8.5962688240995896E-3</v>
      </c>
    </row>
    <row r="48" spans="1:7" x14ac:dyDescent="0.35">
      <c r="A48" t="s">
        <v>64</v>
      </c>
      <c r="B48" t="s">
        <v>11</v>
      </c>
      <c r="C48" t="s">
        <v>45</v>
      </c>
      <c r="G48" cm="1">
        <f t="array" ref="G48">_xlfn.IFS(B48=$D$2,$G$2,B48=$D$3,$G$3,B48=$D$4,$G$4,B48=$D$5,$G$5)</f>
        <v>8.5962688240995896E-3</v>
      </c>
    </row>
    <row r="49" spans="1:7" x14ac:dyDescent="0.35">
      <c r="A49" t="s">
        <v>65</v>
      </c>
      <c r="B49" t="s">
        <v>11</v>
      </c>
      <c r="C49" t="s">
        <v>45</v>
      </c>
      <c r="G49" cm="1">
        <f t="array" ref="G49">_xlfn.IFS(B49=$D$2,$G$2,B49=$D$3,$G$3,B49=$D$4,$G$4,B49=$D$5,$G$5)</f>
        <v>8.5962688240995896E-3</v>
      </c>
    </row>
    <row r="50" spans="1:7" x14ac:dyDescent="0.35">
      <c r="A50" t="s">
        <v>66</v>
      </c>
      <c r="B50" t="s">
        <v>11</v>
      </c>
      <c r="C50" t="s">
        <v>45</v>
      </c>
      <c r="G50" cm="1">
        <f t="array" ref="G50">_xlfn.IFS(B50=$D$2,$G$2,B50=$D$3,$G$3,B50=$D$4,$G$4,B50=$D$5,$G$5)</f>
        <v>8.5962688240995896E-3</v>
      </c>
    </row>
    <row r="51" spans="1:7" x14ac:dyDescent="0.35">
      <c r="A51" t="s">
        <v>67</v>
      </c>
      <c r="B51" t="s">
        <v>11</v>
      </c>
      <c r="C51" t="s">
        <v>54</v>
      </c>
      <c r="G51" cm="1">
        <f t="array" ref="G51">_xlfn.IFS(B51=$D$2,$G$2,B51=$D$3,$G$3,B51=$D$4,$G$4,B51=$D$5,$G$5)</f>
        <v>8.5962688240995896E-3</v>
      </c>
    </row>
    <row r="52" spans="1:7" x14ac:dyDescent="0.35">
      <c r="A52" t="s">
        <v>68</v>
      </c>
      <c r="B52" t="s">
        <v>11</v>
      </c>
      <c r="C52" t="s">
        <v>41</v>
      </c>
      <c r="G52" cm="1">
        <f t="array" ref="G52">_xlfn.IFS(B52=$D$2,$G$2,B52=$D$3,$G$3,B52=$D$4,$G$4,B52=$D$5,$G$5)</f>
        <v>8.5962688240995896E-3</v>
      </c>
    </row>
    <row r="53" spans="1:7" x14ac:dyDescent="0.35">
      <c r="A53" t="s">
        <v>69</v>
      </c>
      <c r="B53" t="s">
        <v>11</v>
      </c>
      <c r="C53" t="s">
        <v>54</v>
      </c>
      <c r="G53" cm="1">
        <f t="array" ref="G53">_xlfn.IFS(B53=$D$2,$G$2,B53=$D$3,$G$3,B53=$D$4,$G$4,B53=$D$5,$G$5)</f>
        <v>8.5962688240995896E-3</v>
      </c>
    </row>
    <row r="54" spans="1:7" x14ac:dyDescent="0.35">
      <c r="A54" t="s">
        <v>70</v>
      </c>
      <c r="B54" t="s">
        <v>11</v>
      </c>
      <c r="C54" t="s">
        <v>54</v>
      </c>
      <c r="G54" cm="1">
        <f t="array" ref="G54">_xlfn.IFS(B54=$D$2,$G$2,B54=$D$3,$G$3,B54=$D$4,$G$4,B54=$D$5,$G$5)</f>
        <v>8.5962688240995896E-3</v>
      </c>
    </row>
    <row r="55" spans="1:7" x14ac:dyDescent="0.35">
      <c r="A55" t="s">
        <v>71</v>
      </c>
      <c r="B55" t="s">
        <v>11</v>
      </c>
      <c r="C55" t="s">
        <v>54</v>
      </c>
      <c r="G55" cm="1">
        <f t="array" ref="G55">_xlfn.IFS(B55=$D$2,$G$2,B55=$D$3,$G$3,B55=$D$4,$G$4,B55=$D$5,$G$5)</f>
        <v>8.5962688240995896E-3</v>
      </c>
    </row>
    <row r="56" spans="1:7" x14ac:dyDescent="0.35">
      <c r="A56" t="s">
        <v>72</v>
      </c>
      <c r="B56" t="s">
        <v>11</v>
      </c>
      <c r="C56" t="s">
        <v>54</v>
      </c>
      <c r="G56" cm="1">
        <f t="array" ref="G56">_xlfn.IFS(B56=$D$2,$G$2,B56=$D$3,$G$3,B56=$D$4,$G$4,B56=$D$5,$G$5)</f>
        <v>8.5962688240995896E-3</v>
      </c>
    </row>
    <row r="57" spans="1:7" x14ac:dyDescent="0.35">
      <c r="A57" t="s">
        <v>73</v>
      </c>
      <c r="B57" t="s">
        <v>11</v>
      </c>
      <c r="C57" t="s">
        <v>54</v>
      </c>
      <c r="G57" cm="1">
        <f t="array" ref="G57">_xlfn.IFS(B57=$D$2,$G$2,B57=$D$3,$G$3,B57=$D$4,$G$4,B57=$D$5,$G$5)</f>
        <v>8.5962688240995896E-3</v>
      </c>
    </row>
    <row r="58" spans="1:7" x14ac:dyDescent="0.35">
      <c r="A58" t="s">
        <v>74</v>
      </c>
      <c r="B58" t="s">
        <v>11</v>
      </c>
      <c r="C58" t="s">
        <v>54</v>
      </c>
      <c r="G58" cm="1">
        <f t="array" ref="G58">_xlfn.IFS(B58=$D$2,$G$2,B58=$D$3,$G$3,B58=$D$4,$G$4,B58=$D$5,$G$5)</f>
        <v>8.5962688240995896E-3</v>
      </c>
    </row>
    <row r="59" spans="1:7" x14ac:dyDescent="0.35">
      <c r="A59" t="s">
        <v>75</v>
      </c>
      <c r="B59" t="s">
        <v>11</v>
      </c>
      <c r="C59" t="s">
        <v>41</v>
      </c>
      <c r="G59" cm="1">
        <f t="array" ref="G59">_xlfn.IFS(B59=$D$2,$G$2,B59=$D$3,$G$3,B59=$D$4,$G$4,B59=$D$5,$G$5)</f>
        <v>8.5962688240995896E-3</v>
      </c>
    </row>
    <row r="60" spans="1:7" x14ac:dyDescent="0.35">
      <c r="A60" t="s">
        <v>76</v>
      </c>
      <c r="B60" t="s">
        <v>11</v>
      </c>
      <c r="C60" t="s">
        <v>54</v>
      </c>
      <c r="G60" cm="1">
        <f t="array" ref="G60">_xlfn.IFS(B60=$D$2,$G$2,B60=$D$3,$G$3,B60=$D$4,$G$4,B60=$D$5,$G$5)</f>
        <v>8.5962688240995896E-3</v>
      </c>
    </row>
    <row r="61" spans="1:7" x14ac:dyDescent="0.35">
      <c r="A61" t="s">
        <v>77</v>
      </c>
      <c r="B61" t="s">
        <v>11</v>
      </c>
      <c r="C61" t="s">
        <v>41</v>
      </c>
      <c r="G61" cm="1">
        <f t="array" ref="G61">_xlfn.IFS(B61=$D$2,$G$2,B61=$D$3,$G$3,B61=$D$4,$G$4,B61=$D$5,$G$5)</f>
        <v>8.5962688240995896E-3</v>
      </c>
    </row>
    <row r="62" spans="1:7" x14ac:dyDescent="0.35">
      <c r="A62" t="s">
        <v>78</v>
      </c>
      <c r="B62" t="s">
        <v>11</v>
      </c>
      <c r="C62" t="s">
        <v>54</v>
      </c>
      <c r="G62" cm="1">
        <f t="array" ref="G62">_xlfn.IFS(B62=$D$2,$G$2,B62=$D$3,$G$3,B62=$D$4,$G$4,B62=$D$5,$G$5)</f>
        <v>8.5962688240995896E-3</v>
      </c>
    </row>
    <row r="63" spans="1:7" x14ac:dyDescent="0.35">
      <c r="A63" t="s">
        <v>79</v>
      </c>
      <c r="B63" t="s">
        <v>11</v>
      </c>
      <c r="C63" t="s">
        <v>41</v>
      </c>
      <c r="G63" cm="1">
        <f t="array" ref="G63">_xlfn.IFS(B63=$D$2,$G$2,B63=$D$3,$G$3,B63=$D$4,$G$4,B63=$D$5,$G$5)</f>
        <v>8.5962688240995896E-3</v>
      </c>
    </row>
    <row r="64" spans="1:7" x14ac:dyDescent="0.35">
      <c r="A64" t="s">
        <v>80</v>
      </c>
      <c r="B64" t="s">
        <v>11</v>
      </c>
      <c r="C64" t="s">
        <v>54</v>
      </c>
      <c r="G64" cm="1">
        <f t="array" ref="G64">_xlfn.IFS(B64=$D$2,$G$2,B64=$D$3,$G$3,B64=$D$4,$G$4,B64=$D$5,$G$5)</f>
        <v>8.5962688240995896E-3</v>
      </c>
    </row>
    <row r="65" spans="1:7" x14ac:dyDescent="0.35">
      <c r="A65" t="s">
        <v>81</v>
      </c>
      <c r="B65" t="s">
        <v>11</v>
      </c>
      <c r="C65" t="s">
        <v>41</v>
      </c>
      <c r="G65" cm="1">
        <f t="array" ref="G65">_xlfn.IFS(B65=$D$2,$G$2,B65=$D$3,$G$3,B65=$D$4,$G$4,B65=$D$5,$G$5)</f>
        <v>8.5962688240995896E-3</v>
      </c>
    </row>
    <row r="66" spans="1:7" x14ac:dyDescent="0.35">
      <c r="A66" t="s">
        <v>82</v>
      </c>
      <c r="B66" t="s">
        <v>11</v>
      </c>
      <c r="C66" t="s">
        <v>54</v>
      </c>
      <c r="G66" cm="1">
        <f t="array" ref="G66">_xlfn.IFS(B66=$D$2,$G$2,B66=$D$3,$G$3,B66=$D$4,$G$4,B66=$D$5,$G$5)</f>
        <v>8.5962688240995896E-3</v>
      </c>
    </row>
    <row r="67" spans="1:7" x14ac:dyDescent="0.35">
      <c r="A67" t="s">
        <v>83</v>
      </c>
      <c r="B67" t="s">
        <v>11</v>
      </c>
      <c r="C67" t="s">
        <v>54</v>
      </c>
      <c r="G67" cm="1">
        <f t="array" ref="G67">_xlfn.IFS(B67=$D$2,$G$2,B67=$D$3,$G$3,B67=$D$4,$G$4,B67=$D$5,$G$5)</f>
        <v>8.5962688240995896E-3</v>
      </c>
    </row>
    <row r="68" spans="1:7" x14ac:dyDescent="0.35">
      <c r="A68" t="s">
        <v>84</v>
      </c>
      <c r="B68" t="s">
        <v>11</v>
      </c>
      <c r="C68" t="s">
        <v>54</v>
      </c>
      <c r="G68" cm="1">
        <f t="array" ref="G68">_xlfn.IFS(B68=$D$2,$G$2,B68=$D$3,$G$3,B68=$D$4,$G$4,B68=$D$5,$G$5)</f>
        <v>8.5962688240995896E-3</v>
      </c>
    </row>
    <row r="69" spans="1:7" x14ac:dyDescent="0.35">
      <c r="A69" t="s">
        <v>85</v>
      </c>
      <c r="B69" t="s">
        <v>8</v>
      </c>
      <c r="C69" t="s">
        <v>9</v>
      </c>
      <c r="G69" cm="1">
        <f t="array" ref="G69">_xlfn.IFS(B69=$D$2,$G$2,B69=$D$3,$G$3,B69=$D$4,$G$4,B69=$D$5,$G$5)</f>
        <v>3.0338114248981193E-3</v>
      </c>
    </row>
    <row r="70" spans="1:7" x14ac:dyDescent="0.35">
      <c r="A70" t="s">
        <v>86</v>
      </c>
      <c r="B70" t="s">
        <v>11</v>
      </c>
      <c r="C70" t="s">
        <v>54</v>
      </c>
      <c r="G70" cm="1">
        <f t="array" ref="G70">_xlfn.IFS(B70=$D$2,$G$2,B70=$D$3,$G$3,B70=$D$4,$G$4,B70=$D$5,$G$5)</f>
        <v>8.5962688240995896E-3</v>
      </c>
    </row>
    <row r="71" spans="1:7" x14ac:dyDescent="0.35">
      <c r="A71" t="s">
        <v>87</v>
      </c>
      <c r="B71" t="s">
        <v>15</v>
      </c>
      <c r="C71" t="s">
        <v>31</v>
      </c>
      <c r="G71" cm="1">
        <f t="array" ref="G71">_xlfn.IFS(B71=$D$2,$G$2,B71=$D$3,$G$3,B71=$D$4,$G$4,B71=$D$5,$G$5)</f>
        <v>1.3261682888880171E-2</v>
      </c>
    </row>
    <row r="72" spans="1:7" x14ac:dyDescent="0.35">
      <c r="A72" t="s">
        <v>88</v>
      </c>
      <c r="B72" t="s">
        <v>8</v>
      </c>
      <c r="C72" t="s">
        <v>9</v>
      </c>
      <c r="G72" cm="1">
        <f t="array" ref="G72">_xlfn.IFS(B72=$D$2,$G$2,B72=$D$3,$G$3,B72=$D$4,$G$4,B72=$D$5,$G$5)</f>
        <v>3.0338114248981193E-3</v>
      </c>
    </row>
    <row r="73" spans="1:7" x14ac:dyDescent="0.35">
      <c r="A73" t="s">
        <v>89</v>
      </c>
      <c r="B73" t="s">
        <v>8</v>
      </c>
      <c r="C73" t="s">
        <v>19</v>
      </c>
      <c r="G73" cm="1">
        <f t="array" ref="G73">_xlfn.IFS(B73=$D$2,$G$2,B73=$D$3,$G$3,B73=$D$4,$G$4,B73=$D$5,$G$5)</f>
        <v>3.0338114248981193E-3</v>
      </c>
    </row>
    <row r="74" spans="1:7" x14ac:dyDescent="0.35">
      <c r="A74" t="s">
        <v>90</v>
      </c>
      <c r="B74" t="s">
        <v>8</v>
      </c>
      <c r="C74" t="s">
        <v>9</v>
      </c>
      <c r="G74" cm="1">
        <f t="array" ref="G74">_xlfn.IFS(B74=$D$2,$G$2,B74=$D$3,$G$3,B74=$D$4,$G$4,B74=$D$5,$G$5)</f>
        <v>3.0338114248981193E-3</v>
      </c>
    </row>
    <row r="75" spans="1:7" x14ac:dyDescent="0.35">
      <c r="A75" t="s">
        <v>91</v>
      </c>
      <c r="B75" t="s">
        <v>11</v>
      </c>
      <c r="C75" t="s">
        <v>41</v>
      </c>
      <c r="G75" cm="1">
        <f t="array" ref="G75">_xlfn.IFS(B75=$D$2,$G$2,B75=$D$3,$G$3,B75=$D$4,$G$4,B75=$D$5,$G$5)</f>
        <v>8.5962688240995896E-3</v>
      </c>
    </row>
    <row r="76" spans="1:7" x14ac:dyDescent="0.35">
      <c r="A76" t="s">
        <v>92</v>
      </c>
      <c r="B76" t="s">
        <v>8</v>
      </c>
      <c r="C76" t="s">
        <v>19</v>
      </c>
      <c r="G76" cm="1">
        <f t="array" ref="G76">_xlfn.IFS(B76=$D$2,$G$2,B76=$D$3,$G$3,B76=$D$4,$G$4,B76=$D$5,$G$5)</f>
        <v>3.0338114248981193E-3</v>
      </c>
    </row>
    <row r="77" spans="1:7" x14ac:dyDescent="0.35">
      <c r="A77" t="s">
        <v>93</v>
      </c>
      <c r="B77" t="s">
        <v>8</v>
      </c>
      <c r="C77" t="s">
        <v>19</v>
      </c>
      <c r="G77" cm="1">
        <f t="array" ref="G77">_xlfn.IFS(B77=$D$2,$G$2,B77=$D$3,$G$3,B77=$D$4,$G$4,B77=$D$5,$G$5)</f>
        <v>3.0338114248981193E-3</v>
      </c>
    </row>
    <row r="78" spans="1:7" x14ac:dyDescent="0.35">
      <c r="A78" t="s">
        <v>94</v>
      </c>
      <c r="B78" t="s">
        <v>11</v>
      </c>
      <c r="C78" t="s">
        <v>41</v>
      </c>
      <c r="G78" cm="1">
        <f t="array" ref="G78">_xlfn.IFS(B78=$D$2,$G$2,B78=$D$3,$G$3,B78=$D$4,$G$4,B78=$D$5,$G$5)</f>
        <v>8.5962688240995896E-3</v>
      </c>
    </row>
    <row r="79" spans="1:7" x14ac:dyDescent="0.35">
      <c r="A79" t="s">
        <v>95</v>
      </c>
      <c r="B79" t="s">
        <v>8</v>
      </c>
      <c r="C79" t="s">
        <v>9</v>
      </c>
      <c r="G79" cm="1">
        <f t="array" ref="G79">_xlfn.IFS(B79=$D$2,$G$2,B79=$D$3,$G$3,B79=$D$4,$G$4,B79=$D$5,$G$5)</f>
        <v>3.0338114248981193E-3</v>
      </c>
    </row>
    <row r="80" spans="1:7" x14ac:dyDescent="0.35">
      <c r="A80" t="s">
        <v>96</v>
      </c>
      <c r="B80" t="s">
        <v>8</v>
      </c>
      <c r="C80" t="s">
        <v>9</v>
      </c>
      <c r="G80" cm="1">
        <f t="array" ref="G80">_xlfn.IFS(B80=$D$2,$G$2,B80=$D$3,$G$3,B80=$D$4,$G$4,B80=$D$5,$G$5)</f>
        <v>3.0338114248981193E-3</v>
      </c>
    </row>
    <row r="81" spans="1:7" x14ac:dyDescent="0.35">
      <c r="A81" t="s">
        <v>97</v>
      </c>
      <c r="B81" t="s">
        <v>11</v>
      </c>
      <c r="C81" t="s">
        <v>41</v>
      </c>
      <c r="G81" cm="1">
        <f t="array" ref="G81">_xlfn.IFS(B81=$D$2,$G$2,B81=$D$3,$G$3,B81=$D$4,$G$4,B81=$D$5,$G$5)</f>
        <v>8.5962688240995896E-3</v>
      </c>
    </row>
    <row r="82" spans="1:7" x14ac:dyDescent="0.35">
      <c r="A82" t="s">
        <v>98</v>
      </c>
      <c r="B82" t="s">
        <v>8</v>
      </c>
      <c r="C82" t="s">
        <v>9</v>
      </c>
      <c r="G82" cm="1">
        <f t="array" ref="G82">_xlfn.IFS(B82=$D$2,$G$2,B82=$D$3,$G$3,B82=$D$4,$G$4,B82=$D$5,$G$5)</f>
        <v>3.0338114248981193E-3</v>
      </c>
    </row>
    <row r="83" spans="1:7" x14ac:dyDescent="0.35">
      <c r="A83" t="s">
        <v>99</v>
      </c>
      <c r="B83" t="s">
        <v>11</v>
      </c>
      <c r="C83" t="s">
        <v>41</v>
      </c>
      <c r="G83" cm="1">
        <f t="array" ref="G83">_xlfn.IFS(B83=$D$2,$G$2,B83=$D$3,$G$3,B83=$D$4,$G$4,B83=$D$5,$G$5)</f>
        <v>8.5962688240995896E-3</v>
      </c>
    </row>
    <row r="84" spans="1:7" x14ac:dyDescent="0.35">
      <c r="A84" t="s">
        <v>100</v>
      </c>
      <c r="B84" t="s">
        <v>11</v>
      </c>
      <c r="C84" t="s">
        <v>41</v>
      </c>
      <c r="G84" cm="1">
        <f t="array" ref="G84">_xlfn.IFS(B84=$D$2,$G$2,B84=$D$3,$G$3,B84=$D$4,$G$4,B84=$D$5,$G$5)</f>
        <v>8.5962688240995896E-3</v>
      </c>
    </row>
    <row r="85" spans="1:7" x14ac:dyDescent="0.35">
      <c r="A85" t="s">
        <v>101</v>
      </c>
      <c r="B85" t="s">
        <v>8</v>
      </c>
      <c r="C85" t="s">
        <v>9</v>
      </c>
      <c r="G85" cm="1">
        <f t="array" ref="G85">_xlfn.IFS(B85=$D$2,$G$2,B85=$D$3,$G$3,B85=$D$4,$G$4,B85=$D$5,$G$5)</f>
        <v>3.0338114248981193E-3</v>
      </c>
    </row>
    <row r="86" spans="1:7" x14ac:dyDescent="0.35">
      <c r="A86" t="s">
        <v>102</v>
      </c>
      <c r="B86" t="s">
        <v>11</v>
      </c>
      <c r="C86" t="s">
        <v>41</v>
      </c>
      <c r="G86" cm="1">
        <f t="array" ref="G86">_xlfn.IFS(B86=$D$2,$G$2,B86=$D$3,$G$3,B86=$D$4,$G$4,B86=$D$5,$G$5)</f>
        <v>8.5962688240995896E-3</v>
      </c>
    </row>
    <row r="87" spans="1:7" x14ac:dyDescent="0.35">
      <c r="A87" t="s">
        <v>103</v>
      </c>
      <c r="B87" t="s">
        <v>8</v>
      </c>
      <c r="C87" t="s">
        <v>9</v>
      </c>
      <c r="G87" cm="1">
        <f t="array" ref="G87">_xlfn.IFS(B87=$D$2,$G$2,B87=$D$3,$G$3,B87=$D$4,$G$4,B87=$D$5,$G$5)</f>
        <v>3.0338114248981193E-3</v>
      </c>
    </row>
    <row r="88" spans="1:7" x14ac:dyDescent="0.35">
      <c r="A88" t="s">
        <v>104</v>
      </c>
      <c r="B88" t="s">
        <v>8</v>
      </c>
      <c r="C88" t="s">
        <v>9</v>
      </c>
      <c r="G88" cm="1">
        <f t="array" ref="G88">_xlfn.IFS(B88=$D$2,$G$2,B88=$D$3,$G$3,B88=$D$4,$G$4,B88=$D$5,$G$5)</f>
        <v>3.0338114248981193E-3</v>
      </c>
    </row>
    <row r="89" spans="1:7" x14ac:dyDescent="0.35">
      <c r="A89" t="s">
        <v>105</v>
      </c>
      <c r="B89" t="s">
        <v>11</v>
      </c>
      <c r="C89" t="s">
        <v>41</v>
      </c>
      <c r="G89" cm="1">
        <f t="array" ref="G89">_xlfn.IFS(B89=$D$2,$G$2,B89=$D$3,$G$3,B89=$D$4,$G$4,B89=$D$5,$G$5)</f>
        <v>8.5962688240995896E-3</v>
      </c>
    </row>
    <row r="90" spans="1:7" x14ac:dyDescent="0.35">
      <c r="A90" t="s">
        <v>106</v>
      </c>
      <c r="B90" t="s">
        <v>8</v>
      </c>
      <c r="C90" t="s">
        <v>9</v>
      </c>
      <c r="G90" cm="1">
        <f t="array" ref="G90">_xlfn.IFS(B90=$D$2,$G$2,B90=$D$3,$G$3,B90=$D$4,$G$4,B90=$D$5,$G$5)</f>
        <v>3.0338114248981193E-3</v>
      </c>
    </row>
    <row r="91" spans="1:7" x14ac:dyDescent="0.35">
      <c r="A91" t="s">
        <v>107</v>
      </c>
      <c r="B91" t="s">
        <v>11</v>
      </c>
      <c r="C91" t="s">
        <v>41</v>
      </c>
      <c r="G91" cm="1">
        <f t="array" ref="G91">_xlfn.IFS(B91=$D$2,$G$2,B91=$D$3,$G$3,B91=$D$4,$G$4,B91=$D$5,$G$5)</f>
        <v>8.5962688240995896E-3</v>
      </c>
    </row>
    <row r="92" spans="1:7" x14ac:dyDescent="0.35">
      <c r="A92" t="s">
        <v>108</v>
      </c>
      <c r="B92" t="s">
        <v>8</v>
      </c>
      <c r="C92" t="s">
        <v>9</v>
      </c>
      <c r="G92" cm="1">
        <f t="array" ref="G92">_xlfn.IFS(B92=$D$2,$G$2,B92=$D$3,$G$3,B92=$D$4,$G$4,B92=$D$5,$G$5)</f>
        <v>3.0338114248981193E-3</v>
      </c>
    </row>
    <row r="93" spans="1:7" x14ac:dyDescent="0.35">
      <c r="A93" t="s">
        <v>109</v>
      </c>
      <c r="B93" t="s">
        <v>8</v>
      </c>
      <c r="C93" t="s">
        <v>9</v>
      </c>
      <c r="G93" cm="1">
        <f t="array" ref="G93">_xlfn.IFS(B93=$D$2,$G$2,B93=$D$3,$G$3,B93=$D$4,$G$4,B93=$D$5,$G$5)</f>
        <v>3.0338114248981193E-3</v>
      </c>
    </row>
    <row r="94" spans="1:7" x14ac:dyDescent="0.35">
      <c r="A94" t="s">
        <v>110</v>
      </c>
      <c r="B94" t="s">
        <v>8</v>
      </c>
      <c r="C94" t="s">
        <v>9</v>
      </c>
      <c r="G94" cm="1">
        <f t="array" ref="G94">_xlfn.IFS(B94=$D$2,$G$2,B94=$D$3,$G$3,B94=$D$4,$G$4,B94=$D$5,$G$5)</f>
        <v>3.0338114248981193E-3</v>
      </c>
    </row>
    <row r="95" spans="1:7" x14ac:dyDescent="0.35">
      <c r="A95" t="s">
        <v>111</v>
      </c>
      <c r="B95" t="s">
        <v>8</v>
      </c>
      <c r="C95" t="s">
        <v>9</v>
      </c>
      <c r="G95" cm="1">
        <f t="array" ref="G95">_xlfn.IFS(B95=$D$2,$G$2,B95=$D$3,$G$3,B95=$D$4,$G$4,B95=$D$5,$G$5)</f>
        <v>3.0338114248981193E-3</v>
      </c>
    </row>
    <row r="96" spans="1:7" x14ac:dyDescent="0.35">
      <c r="A96" t="s">
        <v>112</v>
      </c>
      <c r="B96" t="s">
        <v>8</v>
      </c>
      <c r="C96" t="s">
        <v>9</v>
      </c>
      <c r="G96" cm="1">
        <f t="array" ref="G96">_xlfn.IFS(B96=$D$2,$G$2,B96=$D$3,$G$3,B96=$D$4,$G$4,B96=$D$5,$G$5)</f>
        <v>3.0338114248981193E-3</v>
      </c>
    </row>
    <row r="97" spans="1:7" x14ac:dyDescent="0.35">
      <c r="A97" t="s">
        <v>113</v>
      </c>
      <c r="B97" t="s">
        <v>11</v>
      </c>
      <c r="C97" t="s">
        <v>41</v>
      </c>
      <c r="G97" cm="1">
        <f t="array" ref="G97">_xlfn.IFS(B97=$D$2,$G$2,B97=$D$3,$G$3,B97=$D$4,$G$4,B97=$D$5,$G$5)</f>
        <v>8.5962688240995896E-3</v>
      </c>
    </row>
    <row r="98" spans="1:7" x14ac:dyDescent="0.35">
      <c r="A98" t="s">
        <v>114</v>
      </c>
      <c r="B98" t="s">
        <v>8</v>
      </c>
      <c r="C98" t="s">
        <v>19</v>
      </c>
      <c r="G98" cm="1">
        <f t="array" ref="G98">_xlfn.IFS(B98=$D$2,$G$2,B98=$D$3,$G$3,B98=$D$4,$G$4,B98=$D$5,$G$5)</f>
        <v>3.0338114248981193E-3</v>
      </c>
    </row>
    <row r="99" spans="1:7" x14ac:dyDescent="0.35">
      <c r="A99" t="s">
        <v>115</v>
      </c>
      <c r="B99" t="s">
        <v>8</v>
      </c>
      <c r="C99" t="s">
        <v>19</v>
      </c>
      <c r="G99" cm="1">
        <f t="array" ref="G99">_xlfn.IFS(B99=$D$2,$G$2,B99=$D$3,$G$3,B99=$D$4,$G$4,B99=$D$5,$G$5)</f>
        <v>3.0338114248981193E-3</v>
      </c>
    </row>
    <row r="100" spans="1:7" x14ac:dyDescent="0.35">
      <c r="A100" t="s">
        <v>116</v>
      </c>
      <c r="B100" t="s">
        <v>8</v>
      </c>
      <c r="C100" t="s">
        <v>19</v>
      </c>
      <c r="G100" cm="1">
        <f t="array" ref="G100">_xlfn.IFS(B100=$D$2,$G$2,B100=$D$3,$G$3,B100=$D$4,$G$4,B100=$D$5,$G$5)</f>
        <v>3.0338114248981193E-3</v>
      </c>
    </row>
    <row r="101" spans="1:7" x14ac:dyDescent="0.35">
      <c r="A101" t="s">
        <v>117</v>
      </c>
      <c r="B101" t="s">
        <v>8</v>
      </c>
      <c r="C101" t="s">
        <v>19</v>
      </c>
      <c r="G101" cm="1">
        <f t="array" ref="G101">_xlfn.IFS(B101=$D$2,$G$2,B101=$D$3,$G$3,B101=$D$4,$G$4,B101=$D$5,$G$5)</f>
        <v>3.0338114248981193E-3</v>
      </c>
    </row>
    <row r="102" spans="1:7" x14ac:dyDescent="0.35">
      <c r="A102" t="s">
        <v>118</v>
      </c>
      <c r="B102" t="s">
        <v>8</v>
      </c>
      <c r="C102" t="s">
        <v>19</v>
      </c>
      <c r="G102" cm="1">
        <f t="array" ref="G102">_xlfn.IFS(B102=$D$2,$G$2,B102=$D$3,$G$3,B102=$D$4,$G$4,B102=$D$5,$G$5)</f>
        <v>3.0338114248981193E-3</v>
      </c>
    </row>
    <row r="103" spans="1:7" x14ac:dyDescent="0.35">
      <c r="A103" t="s">
        <v>119</v>
      </c>
      <c r="B103" t="s">
        <v>8</v>
      </c>
      <c r="C103" t="s">
        <v>9</v>
      </c>
      <c r="G103" cm="1">
        <f t="array" ref="G103">_xlfn.IFS(B103=$D$2,$G$2,B103=$D$3,$G$3,B103=$D$4,$G$4,B103=$D$5,$G$5)</f>
        <v>3.0338114248981193E-3</v>
      </c>
    </row>
    <row r="104" spans="1:7" x14ac:dyDescent="0.35">
      <c r="A104" t="s">
        <v>120</v>
      </c>
      <c r="B104" t="s">
        <v>8</v>
      </c>
      <c r="C104" t="s">
        <v>9</v>
      </c>
      <c r="G104" cm="1">
        <f t="array" ref="G104">_xlfn.IFS(B104=$D$2,$G$2,B104=$D$3,$G$3,B104=$D$4,$G$4,B104=$D$5,$G$5)</f>
        <v>3.0338114248981193E-3</v>
      </c>
    </row>
    <row r="105" spans="1:7" x14ac:dyDescent="0.35">
      <c r="A105" t="s">
        <v>121</v>
      </c>
      <c r="B105" t="s">
        <v>8</v>
      </c>
      <c r="C105" t="s">
        <v>19</v>
      </c>
      <c r="G105" cm="1">
        <f t="array" ref="G105">_xlfn.IFS(B105=$D$2,$G$2,B105=$D$3,$G$3,B105=$D$4,$G$4,B105=$D$5,$G$5)</f>
        <v>3.0338114248981193E-3</v>
      </c>
    </row>
    <row r="106" spans="1:7" x14ac:dyDescent="0.35">
      <c r="A106" t="s">
        <v>122</v>
      </c>
      <c r="B106" t="s">
        <v>8</v>
      </c>
      <c r="C106" t="s">
        <v>9</v>
      </c>
      <c r="G106" cm="1">
        <f t="array" ref="G106">_xlfn.IFS(B106=$D$2,$G$2,B106=$D$3,$G$3,B106=$D$4,$G$4,B106=$D$5,$G$5)</f>
        <v>3.0338114248981193E-3</v>
      </c>
    </row>
    <row r="107" spans="1:7" x14ac:dyDescent="0.35">
      <c r="A107" t="s">
        <v>123</v>
      </c>
      <c r="B107" t="s">
        <v>11</v>
      </c>
      <c r="C107" t="s">
        <v>54</v>
      </c>
      <c r="G107" cm="1">
        <f t="array" ref="G107">_xlfn.IFS(B107=$D$2,$G$2,B107=$D$3,$G$3,B107=$D$4,$G$4,B107=$D$5,$G$5)</f>
        <v>8.5962688240995896E-3</v>
      </c>
    </row>
    <row r="108" spans="1:7" x14ac:dyDescent="0.35">
      <c r="A108" t="s">
        <v>124</v>
      </c>
      <c r="B108" t="s">
        <v>8</v>
      </c>
      <c r="C108" t="s">
        <v>9</v>
      </c>
      <c r="G108" cm="1">
        <f t="array" ref="G108">_xlfn.IFS(B108=$D$2,$G$2,B108=$D$3,$G$3,B108=$D$4,$G$4,B108=$D$5,$G$5)</f>
        <v>3.0338114248981193E-3</v>
      </c>
    </row>
    <row r="109" spans="1:7" x14ac:dyDescent="0.35">
      <c r="A109" t="s">
        <v>125</v>
      </c>
      <c r="B109" t="s">
        <v>11</v>
      </c>
      <c r="C109" t="s">
        <v>54</v>
      </c>
      <c r="G109" cm="1">
        <f t="array" ref="G109">_xlfn.IFS(B109=$D$2,$G$2,B109=$D$3,$G$3,B109=$D$4,$G$4,B109=$D$5,$G$5)</f>
        <v>8.5962688240995896E-3</v>
      </c>
    </row>
    <row r="110" spans="1:7" x14ac:dyDescent="0.35">
      <c r="A110" t="s">
        <v>126</v>
      </c>
      <c r="B110" t="s">
        <v>11</v>
      </c>
      <c r="C110" t="s">
        <v>41</v>
      </c>
      <c r="G110" cm="1">
        <f t="array" ref="G110">_xlfn.IFS(B110=$D$2,$G$2,B110=$D$3,$G$3,B110=$D$4,$G$4,B110=$D$5,$G$5)</f>
        <v>8.5962688240995896E-3</v>
      </c>
    </row>
    <row r="111" spans="1:7" x14ac:dyDescent="0.35">
      <c r="A111" t="s">
        <v>127</v>
      </c>
      <c r="B111" t="s">
        <v>8</v>
      </c>
      <c r="C111" t="s">
        <v>9</v>
      </c>
      <c r="G111" cm="1">
        <f t="array" ref="G111">_xlfn.IFS(B111=$D$2,$G$2,B111=$D$3,$G$3,B111=$D$4,$G$4,B111=$D$5,$G$5)</f>
        <v>3.0338114248981193E-3</v>
      </c>
    </row>
    <row r="112" spans="1:7" x14ac:dyDescent="0.35">
      <c r="A112" t="s">
        <v>128</v>
      </c>
      <c r="B112" t="s">
        <v>11</v>
      </c>
      <c r="C112" t="s">
        <v>54</v>
      </c>
      <c r="G112" cm="1">
        <f t="array" ref="G112">_xlfn.IFS(B112=$D$2,$G$2,B112=$D$3,$G$3,B112=$D$4,$G$4,B112=$D$5,$G$5)</f>
        <v>8.5962688240995896E-3</v>
      </c>
    </row>
    <row r="113" spans="1:7" x14ac:dyDescent="0.35">
      <c r="A113" t="s">
        <v>129</v>
      </c>
      <c r="B113" t="s">
        <v>8</v>
      </c>
      <c r="C113" t="s">
        <v>9</v>
      </c>
      <c r="G113" cm="1">
        <f t="array" ref="G113">_xlfn.IFS(B113=$D$2,$G$2,B113=$D$3,$G$3,B113=$D$4,$G$4,B113=$D$5,$G$5)</f>
        <v>3.0338114248981193E-3</v>
      </c>
    </row>
    <row r="114" spans="1:7" x14ac:dyDescent="0.35">
      <c r="A114" t="s">
        <v>130</v>
      </c>
      <c r="B114" t="s">
        <v>11</v>
      </c>
      <c r="C114" t="s">
        <v>54</v>
      </c>
      <c r="G114" cm="1">
        <f t="array" ref="G114">_xlfn.IFS(B114=$D$2,$G$2,B114=$D$3,$G$3,B114=$D$4,$G$4,B114=$D$5,$G$5)</f>
        <v>8.5962688240995896E-3</v>
      </c>
    </row>
    <row r="115" spans="1:7" x14ac:dyDescent="0.35">
      <c r="A115" t="s">
        <v>131</v>
      </c>
      <c r="B115" t="s">
        <v>8</v>
      </c>
      <c r="C115" t="s">
        <v>9</v>
      </c>
      <c r="G115" cm="1">
        <f t="array" ref="G115">_xlfn.IFS(B115=$D$2,$G$2,B115=$D$3,$G$3,B115=$D$4,$G$4,B115=$D$5,$G$5)</f>
        <v>3.0338114248981193E-3</v>
      </c>
    </row>
    <row r="116" spans="1:7" x14ac:dyDescent="0.35">
      <c r="A116" t="s">
        <v>132</v>
      </c>
      <c r="B116" t="s">
        <v>8</v>
      </c>
      <c r="C116" t="s">
        <v>9</v>
      </c>
      <c r="G116" cm="1">
        <f t="array" ref="G116">_xlfn.IFS(B116=$D$2,$G$2,B116=$D$3,$G$3,B116=$D$4,$G$4,B116=$D$5,$G$5)</f>
        <v>3.0338114248981193E-3</v>
      </c>
    </row>
    <row r="117" spans="1:7" x14ac:dyDescent="0.35">
      <c r="A117" t="s">
        <v>133</v>
      </c>
      <c r="B117" t="s">
        <v>11</v>
      </c>
      <c r="C117" t="s">
        <v>54</v>
      </c>
      <c r="G117" cm="1">
        <f t="array" ref="G117">_xlfn.IFS(B117=$D$2,$G$2,B117=$D$3,$G$3,B117=$D$4,$G$4,B117=$D$5,$G$5)</f>
        <v>8.5962688240995896E-3</v>
      </c>
    </row>
    <row r="118" spans="1:7" x14ac:dyDescent="0.35">
      <c r="A118" t="s">
        <v>134</v>
      </c>
      <c r="B118" t="s">
        <v>11</v>
      </c>
      <c r="C118" t="s">
        <v>41</v>
      </c>
      <c r="G118" cm="1">
        <f t="array" ref="G118">_xlfn.IFS(B118=$D$2,$G$2,B118=$D$3,$G$3,B118=$D$4,$G$4,B118=$D$5,$G$5)</f>
        <v>8.5962688240995896E-3</v>
      </c>
    </row>
    <row r="119" spans="1:7" x14ac:dyDescent="0.35">
      <c r="A119" t="s">
        <v>135</v>
      </c>
      <c r="B119" t="s">
        <v>11</v>
      </c>
      <c r="C119" t="s">
        <v>41</v>
      </c>
      <c r="G119" cm="1">
        <f t="array" ref="G119">_xlfn.IFS(B119=$D$2,$G$2,B119=$D$3,$G$3,B119=$D$4,$G$4,B119=$D$5,$G$5)</f>
        <v>8.5962688240995896E-3</v>
      </c>
    </row>
    <row r="120" spans="1:7" x14ac:dyDescent="0.35">
      <c r="A120" t="s">
        <v>136</v>
      </c>
      <c r="B120" t="s">
        <v>11</v>
      </c>
      <c r="C120" t="s">
        <v>54</v>
      </c>
      <c r="G120" cm="1">
        <f t="array" ref="G120">_xlfn.IFS(B120=$D$2,$G$2,B120=$D$3,$G$3,B120=$D$4,$G$4,B120=$D$5,$G$5)</f>
        <v>8.5962688240995896E-3</v>
      </c>
    </row>
    <row r="121" spans="1:7" x14ac:dyDescent="0.35">
      <c r="A121" t="s">
        <v>137</v>
      </c>
      <c r="B121" t="s">
        <v>11</v>
      </c>
      <c r="C121" t="s">
        <v>54</v>
      </c>
      <c r="G121" cm="1">
        <f t="array" ref="G121">_xlfn.IFS(B121=$D$2,$G$2,B121=$D$3,$G$3,B121=$D$4,$G$4,B121=$D$5,$G$5)</f>
        <v>8.5962688240995896E-3</v>
      </c>
    </row>
    <row r="122" spans="1:7" x14ac:dyDescent="0.35">
      <c r="A122" t="s">
        <v>138</v>
      </c>
      <c r="B122" t="s">
        <v>15</v>
      </c>
      <c r="C122" t="s">
        <v>31</v>
      </c>
      <c r="G122" cm="1">
        <f t="array" ref="G122">_xlfn.IFS(B122=$D$2,$G$2,B122=$D$3,$G$3,B122=$D$4,$G$4,B122=$D$5,$G$5)</f>
        <v>1.3261682888880171E-2</v>
      </c>
    </row>
    <row r="123" spans="1:7" x14ac:dyDescent="0.35">
      <c r="A123" t="s">
        <v>139</v>
      </c>
      <c r="B123" t="s">
        <v>15</v>
      </c>
      <c r="C123" t="s">
        <v>31</v>
      </c>
      <c r="G123" cm="1">
        <f t="array" ref="G123">_xlfn.IFS(B123=$D$2,$G$2,B123=$D$3,$G$3,B123=$D$4,$G$4,B123=$D$5,$G$5)</f>
        <v>1.3261682888880171E-2</v>
      </c>
    </row>
    <row r="124" spans="1:7" x14ac:dyDescent="0.35">
      <c r="A124" t="s">
        <v>140</v>
      </c>
      <c r="B124" t="s">
        <v>11</v>
      </c>
      <c r="C124" t="s">
        <v>41</v>
      </c>
      <c r="G124" cm="1">
        <f t="array" ref="G124">_xlfn.IFS(B124=$D$2,$G$2,B124=$D$3,$G$3,B124=$D$4,$G$4,B124=$D$5,$G$5)</f>
        <v>8.5962688240995896E-3</v>
      </c>
    </row>
    <row r="125" spans="1:7" x14ac:dyDescent="0.35">
      <c r="A125" t="s">
        <v>141</v>
      </c>
      <c r="B125" t="s">
        <v>8</v>
      </c>
      <c r="C125" t="s">
        <v>9</v>
      </c>
      <c r="G125" cm="1">
        <f t="array" ref="G125">_xlfn.IFS(B125=$D$2,$G$2,B125=$D$3,$G$3,B125=$D$4,$G$4,B125=$D$5,$G$5)</f>
        <v>3.0338114248981193E-3</v>
      </c>
    </row>
    <row r="126" spans="1:7" x14ac:dyDescent="0.35">
      <c r="A126" t="s">
        <v>142</v>
      </c>
      <c r="B126" t="s">
        <v>8</v>
      </c>
      <c r="C126" t="s">
        <v>9</v>
      </c>
      <c r="G126" cm="1">
        <f t="array" ref="G126">_xlfn.IFS(B126=$D$2,$G$2,B126=$D$3,$G$3,B126=$D$4,$G$4,B126=$D$5,$G$5)</f>
        <v>3.0338114248981193E-3</v>
      </c>
    </row>
    <row r="127" spans="1:7" x14ac:dyDescent="0.35">
      <c r="A127" t="s">
        <v>143</v>
      </c>
      <c r="B127" t="s">
        <v>11</v>
      </c>
      <c r="C127" t="s">
        <v>54</v>
      </c>
      <c r="G127" cm="1">
        <f t="array" ref="G127">_xlfn.IFS(B127=$D$2,$G$2,B127=$D$3,$G$3,B127=$D$4,$G$4,B127=$D$5,$G$5)</f>
        <v>8.5962688240995896E-3</v>
      </c>
    </row>
    <row r="128" spans="1:7" x14ac:dyDescent="0.35">
      <c r="A128" t="s">
        <v>144</v>
      </c>
      <c r="B128" t="s">
        <v>15</v>
      </c>
      <c r="C128" t="s">
        <v>31</v>
      </c>
      <c r="G128" cm="1">
        <f t="array" ref="G128">_xlfn.IFS(B128=$D$2,$G$2,B128=$D$3,$G$3,B128=$D$4,$G$4,B128=$D$5,$G$5)</f>
        <v>1.3261682888880171E-2</v>
      </c>
    </row>
    <row r="129" spans="1:7" x14ac:dyDescent="0.35">
      <c r="A129" t="s">
        <v>145</v>
      </c>
      <c r="B129" t="s">
        <v>8</v>
      </c>
      <c r="C129" t="s">
        <v>9</v>
      </c>
      <c r="G129" cm="1">
        <f t="array" ref="G129">_xlfn.IFS(B129=$D$2,$G$2,B129=$D$3,$G$3,B129=$D$4,$G$4,B129=$D$5,$G$5)</f>
        <v>3.0338114248981193E-3</v>
      </c>
    </row>
    <row r="130" spans="1:7" x14ac:dyDescent="0.35">
      <c r="A130" t="s">
        <v>146</v>
      </c>
      <c r="B130" t="s">
        <v>11</v>
      </c>
      <c r="C130" t="s">
        <v>54</v>
      </c>
      <c r="G130" cm="1">
        <f t="array" ref="G130">_xlfn.IFS(B130=$D$2,$G$2,B130=$D$3,$G$3,B130=$D$4,$G$4,B130=$D$5,$G$5)</f>
        <v>8.5962688240995896E-3</v>
      </c>
    </row>
    <row r="131" spans="1:7" x14ac:dyDescent="0.35">
      <c r="A131" t="s">
        <v>147</v>
      </c>
      <c r="B131" t="s">
        <v>11</v>
      </c>
      <c r="C131" t="s">
        <v>54</v>
      </c>
      <c r="G131" cm="1">
        <f t="array" ref="G131">_xlfn.IFS(B131=$D$2,$G$2,B131=$D$3,$G$3,B131=$D$4,$G$4,B131=$D$5,$G$5)</f>
        <v>8.5962688240995896E-3</v>
      </c>
    </row>
    <row r="132" spans="1:7" x14ac:dyDescent="0.35">
      <c r="A132" t="s">
        <v>148</v>
      </c>
      <c r="B132" t="s">
        <v>8</v>
      </c>
      <c r="C132" t="s">
        <v>19</v>
      </c>
      <c r="G132" cm="1">
        <f t="array" ref="G132">_xlfn.IFS(B132=$D$2,$G$2,B132=$D$3,$G$3,B132=$D$4,$G$4,B132=$D$5,$G$5)</f>
        <v>3.0338114248981193E-3</v>
      </c>
    </row>
    <row r="133" spans="1:7" x14ac:dyDescent="0.35">
      <c r="A133" t="s">
        <v>149</v>
      </c>
      <c r="B133" t="s">
        <v>15</v>
      </c>
      <c r="C133" t="s">
        <v>28</v>
      </c>
      <c r="G133" cm="1">
        <f t="array" ref="G133">_xlfn.IFS(B133=$D$2,$G$2,B133=$D$3,$G$3,B133=$D$4,$G$4,B133=$D$5,$G$5)</f>
        <v>1.3261682888880171E-2</v>
      </c>
    </row>
    <row r="134" spans="1:7" x14ac:dyDescent="0.35">
      <c r="A134" t="s">
        <v>150</v>
      </c>
      <c r="B134" t="s">
        <v>8</v>
      </c>
      <c r="C134" t="s">
        <v>9</v>
      </c>
      <c r="G134" cm="1">
        <f t="array" ref="G134">_xlfn.IFS(B134=$D$2,$G$2,B134=$D$3,$G$3,B134=$D$4,$G$4,B134=$D$5,$G$5)</f>
        <v>3.0338114248981193E-3</v>
      </c>
    </row>
    <row r="135" spans="1:7" x14ac:dyDescent="0.35">
      <c r="A135" t="s">
        <v>151</v>
      </c>
      <c r="B135" t="s">
        <v>8</v>
      </c>
      <c r="C135" t="s">
        <v>19</v>
      </c>
      <c r="G135" cm="1">
        <f t="array" ref="G135">_xlfn.IFS(B135=$D$2,$G$2,B135=$D$3,$G$3,B135=$D$4,$G$4,B135=$D$5,$G$5)</f>
        <v>3.0338114248981193E-3</v>
      </c>
    </row>
    <row r="136" spans="1:7" x14ac:dyDescent="0.35">
      <c r="A136" t="s">
        <v>152</v>
      </c>
      <c r="B136" t="s">
        <v>8</v>
      </c>
      <c r="C136" t="s">
        <v>19</v>
      </c>
      <c r="G136" cm="1">
        <f t="array" ref="G136">_xlfn.IFS(B136=$D$2,$G$2,B136=$D$3,$G$3,B136=$D$4,$G$4,B136=$D$5,$G$5)</f>
        <v>3.0338114248981193E-3</v>
      </c>
    </row>
    <row r="137" spans="1:7" x14ac:dyDescent="0.35">
      <c r="A137" t="s">
        <v>153</v>
      </c>
      <c r="B137" t="s">
        <v>11</v>
      </c>
      <c r="C137" t="s">
        <v>41</v>
      </c>
      <c r="G137" cm="1">
        <f t="array" ref="G137">_xlfn.IFS(B137=$D$2,$G$2,B137=$D$3,$G$3,B137=$D$4,$G$4,B137=$D$5,$G$5)</f>
        <v>8.5962688240995896E-3</v>
      </c>
    </row>
    <row r="138" spans="1:7" x14ac:dyDescent="0.35">
      <c r="A138" t="s">
        <v>154</v>
      </c>
      <c r="B138" t="s">
        <v>11</v>
      </c>
      <c r="C138" t="s">
        <v>41</v>
      </c>
      <c r="G138" cm="1">
        <f t="array" ref="G138">_xlfn.IFS(B138=$D$2,$G$2,B138=$D$3,$G$3,B138=$D$4,$G$4,B138=$D$5,$G$5)</f>
        <v>8.5962688240995896E-3</v>
      </c>
    </row>
    <row r="139" spans="1:7" x14ac:dyDescent="0.35">
      <c r="A139" t="s">
        <v>155</v>
      </c>
      <c r="B139" t="s">
        <v>11</v>
      </c>
      <c r="C139" t="s">
        <v>41</v>
      </c>
      <c r="G139" cm="1">
        <f t="array" ref="G139">_xlfn.IFS(B139=$D$2,$G$2,B139=$D$3,$G$3,B139=$D$4,$G$4,B139=$D$5,$G$5)</f>
        <v>8.5962688240995896E-3</v>
      </c>
    </row>
    <row r="140" spans="1:7" x14ac:dyDescent="0.35">
      <c r="A140" t="s">
        <v>156</v>
      </c>
      <c r="B140" t="s">
        <v>11</v>
      </c>
      <c r="C140" t="s">
        <v>41</v>
      </c>
      <c r="G140" cm="1">
        <f t="array" ref="G140">_xlfn.IFS(B140=$D$2,$G$2,B140=$D$3,$G$3,B140=$D$4,$G$4,B140=$D$5,$G$5)</f>
        <v>8.5962688240995896E-3</v>
      </c>
    </row>
    <row r="141" spans="1:7" x14ac:dyDescent="0.35">
      <c r="A141" t="s">
        <v>157</v>
      </c>
      <c r="B141" t="s">
        <v>11</v>
      </c>
      <c r="C141" t="s">
        <v>41</v>
      </c>
      <c r="G141" cm="1">
        <f t="array" ref="G141">_xlfn.IFS(B141=$D$2,$G$2,B141=$D$3,$G$3,B141=$D$4,$G$4,B141=$D$5,$G$5)</f>
        <v>8.5962688240995896E-3</v>
      </c>
    </row>
    <row r="142" spans="1:7" x14ac:dyDescent="0.35">
      <c r="A142" t="s">
        <v>158</v>
      </c>
      <c r="B142" t="s">
        <v>11</v>
      </c>
      <c r="C142" t="s">
        <v>41</v>
      </c>
      <c r="G142" cm="1">
        <f t="array" ref="G142">_xlfn.IFS(B142=$D$2,$G$2,B142=$D$3,$G$3,B142=$D$4,$G$4,B142=$D$5,$G$5)</f>
        <v>8.5962688240995896E-3</v>
      </c>
    </row>
    <row r="143" spans="1:7" x14ac:dyDescent="0.35">
      <c r="A143" t="s">
        <v>159</v>
      </c>
      <c r="B143" t="s">
        <v>11</v>
      </c>
      <c r="C143" t="s">
        <v>41</v>
      </c>
      <c r="G143" cm="1">
        <f t="array" ref="G143">_xlfn.IFS(B143=$D$2,$G$2,B143=$D$3,$G$3,B143=$D$4,$G$4,B143=$D$5,$G$5)</f>
        <v>8.5962688240995896E-3</v>
      </c>
    </row>
    <row r="144" spans="1:7" x14ac:dyDescent="0.35">
      <c r="A144" t="s">
        <v>160</v>
      </c>
      <c r="B144" t="s">
        <v>11</v>
      </c>
      <c r="C144" t="s">
        <v>41</v>
      </c>
      <c r="G144" cm="1">
        <f t="array" ref="G144">_xlfn.IFS(B144=$D$2,$G$2,B144=$D$3,$G$3,B144=$D$4,$G$4,B144=$D$5,$G$5)</f>
        <v>8.5962688240995896E-3</v>
      </c>
    </row>
    <row r="145" spans="1:7" x14ac:dyDescent="0.35">
      <c r="A145" t="s">
        <v>161</v>
      </c>
      <c r="B145" t="s">
        <v>11</v>
      </c>
      <c r="C145" t="s">
        <v>41</v>
      </c>
      <c r="G145" cm="1">
        <f t="array" ref="G145">_xlfn.IFS(B145=$D$2,$G$2,B145=$D$3,$G$3,B145=$D$4,$G$4,B145=$D$5,$G$5)</f>
        <v>8.5962688240995896E-3</v>
      </c>
    </row>
    <row r="146" spans="1:7" x14ac:dyDescent="0.35">
      <c r="A146" t="s">
        <v>162</v>
      </c>
      <c r="B146" t="s">
        <v>11</v>
      </c>
      <c r="C146" t="s">
        <v>41</v>
      </c>
      <c r="G146" cm="1">
        <f t="array" ref="G146">_xlfn.IFS(B146=$D$2,$G$2,B146=$D$3,$G$3,B146=$D$4,$G$4,B146=$D$5,$G$5)</f>
        <v>8.5962688240995896E-3</v>
      </c>
    </row>
    <row r="147" spans="1:7" x14ac:dyDescent="0.35">
      <c r="A147" t="s">
        <v>163</v>
      </c>
      <c r="B147" t="s">
        <v>11</v>
      </c>
      <c r="C147" t="s">
        <v>45</v>
      </c>
      <c r="G147" cm="1">
        <f t="array" ref="G147">_xlfn.IFS(B147=$D$2,$G$2,B147=$D$3,$G$3,B147=$D$4,$G$4,B147=$D$5,$G$5)</f>
        <v>8.5962688240995896E-3</v>
      </c>
    </row>
    <row r="148" spans="1:7" x14ac:dyDescent="0.35">
      <c r="A148" t="s">
        <v>164</v>
      </c>
      <c r="B148" t="s">
        <v>11</v>
      </c>
      <c r="C148" t="s">
        <v>54</v>
      </c>
      <c r="G148" cm="1">
        <f t="array" ref="G148">_xlfn.IFS(B148=$D$2,$G$2,B148=$D$3,$G$3,B148=$D$4,$G$4,B148=$D$5,$G$5)</f>
        <v>8.5962688240995896E-3</v>
      </c>
    </row>
    <row r="149" spans="1:7" x14ac:dyDescent="0.35">
      <c r="A149" t="s">
        <v>165</v>
      </c>
      <c r="B149" t="s">
        <v>11</v>
      </c>
      <c r="C149" t="s">
        <v>54</v>
      </c>
      <c r="G149" cm="1">
        <f t="array" ref="G149">_xlfn.IFS(B149=$D$2,$G$2,B149=$D$3,$G$3,B149=$D$4,$G$4,B149=$D$5,$G$5)</f>
        <v>8.5962688240995896E-3</v>
      </c>
    </row>
    <row r="150" spans="1:7" x14ac:dyDescent="0.35">
      <c r="A150" t="s">
        <v>166</v>
      </c>
      <c r="B150" t="s">
        <v>11</v>
      </c>
      <c r="C150" t="s">
        <v>54</v>
      </c>
      <c r="G150" cm="1">
        <f t="array" ref="G150">_xlfn.IFS(B150=$D$2,$G$2,B150=$D$3,$G$3,B150=$D$4,$G$4,B150=$D$5,$G$5)</f>
        <v>8.5962688240995896E-3</v>
      </c>
    </row>
    <row r="151" spans="1:7" x14ac:dyDescent="0.35">
      <c r="A151" t="s">
        <v>167</v>
      </c>
      <c r="B151" t="s">
        <v>8</v>
      </c>
      <c r="C151" t="s">
        <v>9</v>
      </c>
      <c r="G151" cm="1">
        <f t="array" ref="G151">_xlfn.IFS(B151=$D$2,$G$2,B151=$D$3,$G$3,B151=$D$4,$G$4,B151=$D$5,$G$5)</f>
        <v>3.0338114248981193E-3</v>
      </c>
    </row>
    <row r="152" spans="1:7" x14ac:dyDescent="0.35">
      <c r="A152" t="s">
        <v>168</v>
      </c>
      <c r="B152" t="s">
        <v>8</v>
      </c>
      <c r="C152" t="s">
        <v>9</v>
      </c>
      <c r="G152" cm="1">
        <f t="array" ref="G152">_xlfn.IFS(B152=$D$2,$G$2,B152=$D$3,$G$3,B152=$D$4,$G$4,B152=$D$5,$G$5)</f>
        <v>3.0338114248981193E-3</v>
      </c>
    </row>
    <row r="153" spans="1:7" x14ac:dyDescent="0.35">
      <c r="A153" t="s">
        <v>169</v>
      </c>
      <c r="B153" t="s">
        <v>8</v>
      </c>
      <c r="C153" t="s">
        <v>9</v>
      </c>
      <c r="G153" cm="1">
        <f t="array" ref="G153">_xlfn.IFS(B153=$D$2,$G$2,B153=$D$3,$G$3,B153=$D$4,$G$4,B153=$D$5,$G$5)</f>
        <v>3.0338114248981193E-3</v>
      </c>
    </row>
    <row r="154" spans="1:7" x14ac:dyDescent="0.35">
      <c r="A154" t="s">
        <v>170</v>
      </c>
      <c r="B154" t="s">
        <v>8</v>
      </c>
      <c r="C154" t="s">
        <v>9</v>
      </c>
      <c r="G154" cm="1">
        <f t="array" ref="G154">_xlfn.IFS(B154=$D$2,$G$2,B154=$D$3,$G$3,B154=$D$4,$G$4,B154=$D$5,$G$5)</f>
        <v>3.0338114248981193E-3</v>
      </c>
    </row>
    <row r="155" spans="1:7" x14ac:dyDescent="0.35">
      <c r="A155" t="s">
        <v>171</v>
      </c>
      <c r="B155" t="s">
        <v>8</v>
      </c>
      <c r="C155" t="s">
        <v>9</v>
      </c>
      <c r="G155" cm="1">
        <f t="array" ref="G155">_xlfn.IFS(B155=$D$2,$G$2,B155=$D$3,$G$3,B155=$D$4,$G$4,B155=$D$5,$G$5)</f>
        <v>3.0338114248981193E-3</v>
      </c>
    </row>
    <row r="156" spans="1:7" x14ac:dyDescent="0.35">
      <c r="A156" t="s">
        <v>172</v>
      </c>
      <c r="B156" t="s">
        <v>8</v>
      </c>
      <c r="C156" t="s">
        <v>19</v>
      </c>
      <c r="G156" cm="1">
        <f t="array" ref="G156">_xlfn.IFS(B156=$D$2,$G$2,B156=$D$3,$G$3,B156=$D$4,$G$4,B156=$D$5,$G$5)</f>
        <v>3.0338114248981193E-3</v>
      </c>
    </row>
    <row r="157" spans="1:7" x14ac:dyDescent="0.35">
      <c r="A157" t="s">
        <v>173</v>
      </c>
      <c r="B157" t="s">
        <v>11</v>
      </c>
      <c r="C157" t="s">
        <v>45</v>
      </c>
      <c r="G157" cm="1">
        <f t="array" ref="G157">_xlfn.IFS(B157=$D$2,$G$2,B157=$D$3,$G$3,B157=$D$4,$G$4,B157=$D$5,$G$5)</f>
        <v>8.5962688240995896E-3</v>
      </c>
    </row>
    <row r="158" spans="1:7" x14ac:dyDescent="0.35">
      <c r="A158" t="s">
        <v>174</v>
      </c>
      <c r="B158" t="s">
        <v>11</v>
      </c>
      <c r="C158" t="s">
        <v>45</v>
      </c>
      <c r="G158" cm="1">
        <f t="array" ref="G158">_xlfn.IFS(B158=$D$2,$G$2,B158=$D$3,$G$3,B158=$D$4,$G$4,B158=$D$5,$G$5)</f>
        <v>8.5962688240995896E-3</v>
      </c>
    </row>
    <row r="159" spans="1:7" x14ac:dyDescent="0.35">
      <c r="A159" t="s">
        <v>175</v>
      </c>
      <c r="B159" t="s">
        <v>11</v>
      </c>
      <c r="C159" t="s">
        <v>45</v>
      </c>
      <c r="G159" cm="1">
        <f t="array" ref="G159">_xlfn.IFS(B159=$D$2,$G$2,B159=$D$3,$G$3,B159=$D$4,$G$4,B159=$D$5,$G$5)</f>
        <v>8.5962688240995896E-3</v>
      </c>
    </row>
    <row r="160" spans="1:7" x14ac:dyDescent="0.35">
      <c r="A160" t="s">
        <v>176</v>
      </c>
      <c r="B160" t="s">
        <v>8</v>
      </c>
      <c r="C160" t="s">
        <v>9</v>
      </c>
      <c r="G160" cm="1">
        <f t="array" ref="G160">_xlfn.IFS(B160=$D$2,$G$2,B160=$D$3,$G$3,B160=$D$4,$G$4,B160=$D$5,$G$5)</f>
        <v>3.0338114248981193E-3</v>
      </c>
    </row>
    <row r="161" spans="1:7" x14ac:dyDescent="0.35">
      <c r="A161" t="s">
        <v>177</v>
      </c>
      <c r="B161" t="s">
        <v>11</v>
      </c>
      <c r="C161" t="s">
        <v>41</v>
      </c>
      <c r="G161" cm="1">
        <f t="array" ref="G161">_xlfn.IFS(B161=$D$2,$G$2,B161=$D$3,$G$3,B161=$D$4,$G$4,B161=$D$5,$G$5)</f>
        <v>8.5962688240995896E-3</v>
      </c>
    </row>
    <row r="162" spans="1:7" x14ac:dyDescent="0.35">
      <c r="A162" t="s">
        <v>178</v>
      </c>
      <c r="B162" t="s">
        <v>8</v>
      </c>
      <c r="C162" t="s">
        <v>19</v>
      </c>
      <c r="G162" cm="1">
        <f t="array" ref="G162">_xlfn.IFS(B162=$D$2,$G$2,B162=$D$3,$G$3,B162=$D$4,$G$4,B162=$D$5,$G$5)</f>
        <v>3.0338114248981193E-3</v>
      </c>
    </row>
    <row r="163" spans="1:7" x14ac:dyDescent="0.35">
      <c r="A163" t="s">
        <v>179</v>
      </c>
      <c r="B163" t="s">
        <v>11</v>
      </c>
      <c r="C163" t="s">
        <v>54</v>
      </c>
      <c r="G163" cm="1">
        <f t="array" ref="G163">_xlfn.IFS(B163=$D$2,$G$2,B163=$D$3,$G$3,B163=$D$4,$G$4,B163=$D$5,$G$5)</f>
        <v>8.5962688240995896E-3</v>
      </c>
    </row>
    <row r="164" spans="1:7" x14ac:dyDescent="0.35">
      <c r="A164" t="s">
        <v>180</v>
      </c>
      <c r="B164" t="s">
        <v>11</v>
      </c>
      <c r="C164" t="s">
        <v>41</v>
      </c>
      <c r="G164" cm="1">
        <f t="array" ref="G164">_xlfn.IFS(B164=$D$2,$G$2,B164=$D$3,$G$3,B164=$D$4,$G$4,B164=$D$5,$G$5)</f>
        <v>8.5962688240995896E-3</v>
      </c>
    </row>
    <row r="165" spans="1:7" x14ac:dyDescent="0.35">
      <c r="A165" t="s">
        <v>181</v>
      </c>
      <c r="B165" t="s">
        <v>11</v>
      </c>
      <c r="C165" t="s">
        <v>41</v>
      </c>
      <c r="G165" cm="1">
        <f t="array" ref="G165">_xlfn.IFS(B165=$D$2,$G$2,B165=$D$3,$G$3,B165=$D$4,$G$4,B165=$D$5,$G$5)</f>
        <v>8.5962688240995896E-3</v>
      </c>
    </row>
    <row r="166" spans="1:7" x14ac:dyDescent="0.35">
      <c r="A166" t="s">
        <v>182</v>
      </c>
      <c r="B166" t="s">
        <v>11</v>
      </c>
      <c r="C166" t="s">
        <v>54</v>
      </c>
      <c r="G166" cm="1">
        <f t="array" ref="G166">_xlfn.IFS(B166=$D$2,$G$2,B166=$D$3,$G$3,B166=$D$4,$G$4,B166=$D$5,$G$5)</f>
        <v>8.5962688240995896E-3</v>
      </c>
    </row>
    <row r="167" spans="1:7" x14ac:dyDescent="0.35">
      <c r="A167" t="s">
        <v>183</v>
      </c>
      <c r="B167" t="s">
        <v>11</v>
      </c>
      <c r="C167" t="s">
        <v>41</v>
      </c>
      <c r="G167" cm="1">
        <f t="array" ref="G167">_xlfn.IFS(B167=$D$2,$G$2,B167=$D$3,$G$3,B167=$D$4,$G$4,B167=$D$5,$G$5)</f>
        <v>8.5962688240995896E-3</v>
      </c>
    </row>
    <row r="168" spans="1:7" x14ac:dyDescent="0.35">
      <c r="A168" t="s">
        <v>184</v>
      </c>
      <c r="B168" t="s">
        <v>8</v>
      </c>
      <c r="C168" t="s">
        <v>19</v>
      </c>
      <c r="G168" cm="1">
        <f t="array" ref="G168">_xlfn.IFS(B168=$D$2,$G$2,B168=$D$3,$G$3,B168=$D$4,$G$4,B168=$D$5,$G$5)</f>
        <v>3.0338114248981193E-3</v>
      </c>
    </row>
    <row r="169" spans="1:7" x14ac:dyDescent="0.35">
      <c r="A169" t="s">
        <v>185</v>
      </c>
      <c r="B169" t="s">
        <v>11</v>
      </c>
      <c r="C169" t="s">
        <v>41</v>
      </c>
      <c r="G169" cm="1">
        <f t="array" ref="G169">_xlfn.IFS(B169=$D$2,$G$2,B169=$D$3,$G$3,B169=$D$4,$G$4,B169=$D$5,$G$5)</f>
        <v>8.5962688240995896E-3</v>
      </c>
    </row>
    <row r="170" spans="1:7" x14ac:dyDescent="0.35">
      <c r="A170" t="s">
        <v>186</v>
      </c>
      <c r="B170" t="s">
        <v>11</v>
      </c>
      <c r="C170" t="s">
        <v>41</v>
      </c>
      <c r="G170" cm="1">
        <f t="array" ref="G170">_xlfn.IFS(B170=$D$2,$G$2,B170=$D$3,$G$3,B170=$D$4,$G$4,B170=$D$5,$G$5)</f>
        <v>8.5962688240995896E-3</v>
      </c>
    </row>
    <row r="171" spans="1:7" x14ac:dyDescent="0.35">
      <c r="A171" t="s">
        <v>187</v>
      </c>
      <c r="B171" t="s">
        <v>11</v>
      </c>
      <c r="C171" t="s">
        <v>41</v>
      </c>
      <c r="G171" cm="1">
        <f t="array" ref="G171">_xlfn.IFS(B171=$D$2,$G$2,B171=$D$3,$G$3,B171=$D$4,$G$4,B171=$D$5,$G$5)</f>
        <v>8.5962688240995896E-3</v>
      </c>
    </row>
    <row r="172" spans="1:7" x14ac:dyDescent="0.35">
      <c r="A172" t="s">
        <v>188</v>
      </c>
      <c r="B172" t="s">
        <v>11</v>
      </c>
      <c r="C172" t="s">
        <v>54</v>
      </c>
      <c r="G172" cm="1">
        <f t="array" ref="G172">_xlfn.IFS(B172=$D$2,$G$2,B172=$D$3,$G$3,B172=$D$4,$G$4,B172=$D$5,$G$5)</f>
        <v>8.5962688240995896E-3</v>
      </c>
    </row>
    <row r="173" spans="1:7" x14ac:dyDescent="0.35">
      <c r="A173" t="s">
        <v>189</v>
      </c>
      <c r="B173" t="s">
        <v>8</v>
      </c>
      <c r="C173" t="s">
        <v>9</v>
      </c>
      <c r="G173" cm="1">
        <f t="array" ref="G173">_xlfn.IFS(B173=$D$2,$G$2,B173=$D$3,$G$3,B173=$D$4,$G$4,B173=$D$5,$G$5)</f>
        <v>3.0338114248981193E-3</v>
      </c>
    </row>
    <row r="174" spans="1:7" x14ac:dyDescent="0.35">
      <c r="A174" t="s">
        <v>190</v>
      </c>
      <c r="B174" t="s">
        <v>8</v>
      </c>
      <c r="C174" t="s">
        <v>9</v>
      </c>
      <c r="G174" cm="1">
        <f t="array" ref="G174">_xlfn.IFS(B174=$D$2,$G$2,B174=$D$3,$G$3,B174=$D$4,$G$4,B174=$D$5,$G$5)</f>
        <v>3.0338114248981193E-3</v>
      </c>
    </row>
    <row r="175" spans="1:7" x14ac:dyDescent="0.35">
      <c r="A175" t="s">
        <v>191</v>
      </c>
      <c r="B175" t="s">
        <v>11</v>
      </c>
      <c r="C175" t="s">
        <v>41</v>
      </c>
      <c r="G175" cm="1">
        <f t="array" ref="G175">_xlfn.IFS(B175=$D$2,$G$2,B175=$D$3,$G$3,B175=$D$4,$G$4,B175=$D$5,$G$5)</f>
        <v>8.5962688240995896E-3</v>
      </c>
    </row>
    <row r="176" spans="1:7" x14ac:dyDescent="0.35">
      <c r="A176" t="s">
        <v>192</v>
      </c>
      <c r="B176" t="s">
        <v>8</v>
      </c>
      <c r="C176" t="s">
        <v>9</v>
      </c>
      <c r="G176" cm="1">
        <f t="array" ref="G176">_xlfn.IFS(B176=$D$2,$G$2,B176=$D$3,$G$3,B176=$D$4,$G$4,B176=$D$5,$G$5)</f>
        <v>3.0338114248981193E-3</v>
      </c>
    </row>
    <row r="177" spans="1:7" x14ac:dyDescent="0.35">
      <c r="A177" t="s">
        <v>193</v>
      </c>
      <c r="B177" t="s">
        <v>11</v>
      </c>
      <c r="C177" t="s">
        <v>54</v>
      </c>
      <c r="G177" cm="1">
        <f t="array" ref="G177">_xlfn.IFS(B177=$D$2,$G$2,B177=$D$3,$G$3,B177=$D$4,$G$4,B177=$D$5,$G$5)</f>
        <v>8.5962688240995896E-3</v>
      </c>
    </row>
    <row r="178" spans="1:7" x14ac:dyDescent="0.35">
      <c r="A178" t="s">
        <v>194</v>
      </c>
      <c r="B178" t="s">
        <v>8</v>
      </c>
      <c r="C178" t="s">
        <v>9</v>
      </c>
      <c r="G178" cm="1">
        <f t="array" ref="G178">_xlfn.IFS(B178=$D$2,$G$2,B178=$D$3,$G$3,B178=$D$4,$G$4,B178=$D$5,$G$5)</f>
        <v>3.0338114248981193E-3</v>
      </c>
    </row>
    <row r="179" spans="1:7" x14ac:dyDescent="0.35">
      <c r="A179" t="s">
        <v>195</v>
      </c>
      <c r="B179" t="s">
        <v>8</v>
      </c>
      <c r="C179" t="s">
        <v>19</v>
      </c>
      <c r="G179" cm="1">
        <f t="array" ref="G179">_xlfn.IFS(B179=$D$2,$G$2,B179=$D$3,$G$3,B179=$D$4,$G$4,B179=$D$5,$G$5)</f>
        <v>3.0338114248981193E-3</v>
      </c>
    </row>
    <row r="180" spans="1:7" x14ac:dyDescent="0.35">
      <c r="A180" t="s">
        <v>196</v>
      </c>
      <c r="B180" t="s">
        <v>8</v>
      </c>
      <c r="C180" t="s">
        <v>9</v>
      </c>
      <c r="G180" cm="1">
        <f t="array" ref="G180">_xlfn.IFS(B180=$D$2,$G$2,B180=$D$3,$G$3,B180=$D$4,$G$4,B180=$D$5,$G$5)</f>
        <v>3.0338114248981193E-3</v>
      </c>
    </row>
    <row r="181" spans="1:7" x14ac:dyDescent="0.35">
      <c r="A181" t="s">
        <v>197</v>
      </c>
      <c r="B181" t="s">
        <v>11</v>
      </c>
      <c r="C181" t="s">
        <v>41</v>
      </c>
      <c r="G181" cm="1">
        <f t="array" ref="G181">_xlfn.IFS(B181=$D$2,$G$2,B181=$D$3,$G$3,B181=$D$4,$G$4,B181=$D$5,$G$5)</f>
        <v>8.5962688240995896E-3</v>
      </c>
    </row>
    <row r="182" spans="1:7" x14ac:dyDescent="0.35">
      <c r="A182" t="s">
        <v>198</v>
      </c>
      <c r="B182" t="s">
        <v>11</v>
      </c>
      <c r="C182" t="s">
        <v>45</v>
      </c>
      <c r="G182" cm="1">
        <f t="array" ref="G182">_xlfn.IFS(B182=$D$2,$G$2,B182=$D$3,$G$3,B182=$D$4,$G$4,B182=$D$5,$G$5)</f>
        <v>8.5962688240995896E-3</v>
      </c>
    </row>
    <row r="183" spans="1:7" x14ac:dyDescent="0.35">
      <c r="A183" t="s">
        <v>199</v>
      </c>
      <c r="B183" t="s">
        <v>11</v>
      </c>
      <c r="C183" t="s">
        <v>41</v>
      </c>
      <c r="G183" cm="1">
        <f t="array" ref="G183">_xlfn.IFS(B183=$D$2,$G$2,B183=$D$3,$G$3,B183=$D$4,$G$4,B183=$D$5,$G$5)</f>
        <v>8.5962688240995896E-3</v>
      </c>
    </row>
    <row r="184" spans="1:7" x14ac:dyDescent="0.35">
      <c r="A184" t="s">
        <v>200</v>
      </c>
      <c r="B184" t="s">
        <v>11</v>
      </c>
      <c r="C184" t="s">
        <v>54</v>
      </c>
      <c r="G184" cm="1">
        <f t="array" ref="G184">_xlfn.IFS(B184=$D$2,$G$2,B184=$D$3,$G$3,B184=$D$4,$G$4,B184=$D$5,$G$5)</f>
        <v>8.5962688240995896E-3</v>
      </c>
    </row>
    <row r="185" spans="1:7" x14ac:dyDescent="0.35">
      <c r="A185" t="s">
        <v>201</v>
      </c>
      <c r="B185" t="s">
        <v>8</v>
      </c>
      <c r="C185" t="s">
        <v>9</v>
      </c>
      <c r="G185" cm="1">
        <f t="array" ref="G185">_xlfn.IFS(B185=$D$2,$G$2,B185=$D$3,$G$3,B185=$D$4,$G$4,B185=$D$5,$G$5)</f>
        <v>3.0338114248981193E-3</v>
      </c>
    </row>
    <row r="186" spans="1:7" x14ac:dyDescent="0.35">
      <c r="A186" t="s">
        <v>202</v>
      </c>
      <c r="B186" t="s">
        <v>8</v>
      </c>
      <c r="C186" t="s">
        <v>9</v>
      </c>
      <c r="G186" cm="1">
        <f t="array" ref="G186">_xlfn.IFS(B186=$D$2,$G$2,B186=$D$3,$G$3,B186=$D$4,$G$4,B186=$D$5,$G$5)</f>
        <v>3.0338114248981193E-3</v>
      </c>
    </row>
    <row r="187" spans="1:7" x14ac:dyDescent="0.35">
      <c r="A187" t="s">
        <v>203</v>
      </c>
      <c r="B187" t="s">
        <v>13</v>
      </c>
      <c r="C187" t="s">
        <v>204</v>
      </c>
      <c r="G187" cm="1">
        <f t="array" ref="G187">_xlfn.IFS(B187=$D$2,$G$2,B187=$D$3,$G$3,B187=$D$4,$G$4,B187=$D$5,$G$5)</f>
        <v>8.4082445640698885E-3</v>
      </c>
    </row>
    <row r="188" spans="1:7" x14ac:dyDescent="0.35">
      <c r="A188" t="s">
        <v>205</v>
      </c>
      <c r="B188" t="s">
        <v>8</v>
      </c>
      <c r="C188" t="s">
        <v>9</v>
      </c>
      <c r="G188" cm="1">
        <f t="array" ref="G188">_xlfn.IFS(B188=$D$2,$G$2,B188=$D$3,$G$3,B188=$D$4,$G$4,B188=$D$5,$G$5)</f>
        <v>3.0338114248981193E-3</v>
      </c>
    </row>
    <row r="189" spans="1:7" x14ac:dyDescent="0.35">
      <c r="A189" t="s">
        <v>206</v>
      </c>
      <c r="B189" t="s">
        <v>8</v>
      </c>
      <c r="C189" t="s">
        <v>9</v>
      </c>
      <c r="G189" cm="1">
        <f t="array" ref="G189">_xlfn.IFS(B189=$D$2,$G$2,B189=$D$3,$G$3,B189=$D$4,$G$4,B189=$D$5,$G$5)</f>
        <v>3.0338114248981193E-3</v>
      </c>
    </row>
    <row r="190" spans="1:7" x14ac:dyDescent="0.35">
      <c r="A190" t="s">
        <v>207</v>
      </c>
      <c r="B190" t="s">
        <v>8</v>
      </c>
      <c r="C190" t="s">
        <v>9</v>
      </c>
      <c r="G190" cm="1">
        <f t="array" ref="G190">_xlfn.IFS(B190=$D$2,$G$2,B190=$D$3,$G$3,B190=$D$4,$G$4,B190=$D$5,$G$5)</f>
        <v>3.0338114248981193E-3</v>
      </c>
    </row>
    <row r="191" spans="1:7" x14ac:dyDescent="0.35">
      <c r="A191" t="s">
        <v>208</v>
      </c>
      <c r="B191" t="s">
        <v>8</v>
      </c>
      <c r="C191" t="s">
        <v>9</v>
      </c>
      <c r="G191" cm="1">
        <f t="array" ref="G191">_xlfn.IFS(B191=$D$2,$G$2,B191=$D$3,$G$3,B191=$D$4,$G$4,B191=$D$5,$G$5)</f>
        <v>3.0338114248981193E-3</v>
      </c>
    </row>
    <row r="192" spans="1:7" x14ac:dyDescent="0.35">
      <c r="A192" t="s">
        <v>209</v>
      </c>
      <c r="B192" t="s">
        <v>11</v>
      </c>
      <c r="C192" t="s">
        <v>54</v>
      </c>
      <c r="G192" cm="1">
        <f t="array" ref="G192">_xlfn.IFS(B192=$D$2,$G$2,B192=$D$3,$G$3,B192=$D$4,$G$4,B192=$D$5,$G$5)</f>
        <v>8.5962688240995896E-3</v>
      </c>
    </row>
    <row r="193" spans="1:7" x14ac:dyDescent="0.35">
      <c r="A193" t="s">
        <v>210</v>
      </c>
      <c r="B193" t="s">
        <v>11</v>
      </c>
      <c r="C193" t="s">
        <v>54</v>
      </c>
      <c r="G193" cm="1">
        <f t="array" ref="G193">_xlfn.IFS(B193=$D$2,$G$2,B193=$D$3,$G$3,B193=$D$4,$G$4,B193=$D$5,$G$5)</f>
        <v>8.5962688240995896E-3</v>
      </c>
    </row>
    <row r="194" spans="1:7" x14ac:dyDescent="0.35">
      <c r="A194" t="s">
        <v>211</v>
      </c>
      <c r="B194" t="s">
        <v>11</v>
      </c>
      <c r="C194" t="s">
        <v>54</v>
      </c>
      <c r="G194" cm="1">
        <f t="array" ref="G194">_xlfn.IFS(B194=$D$2,$G$2,B194=$D$3,$G$3,B194=$D$4,$G$4,B194=$D$5,$G$5)</f>
        <v>8.5962688240995896E-3</v>
      </c>
    </row>
    <row r="195" spans="1:7" x14ac:dyDescent="0.35">
      <c r="A195" t="s">
        <v>212</v>
      </c>
      <c r="B195" t="s">
        <v>11</v>
      </c>
      <c r="C195" t="s">
        <v>54</v>
      </c>
      <c r="G195" cm="1">
        <f t="array" ref="G195">_xlfn.IFS(B195=$D$2,$G$2,B195=$D$3,$G$3,B195=$D$4,$G$4,B195=$D$5,$G$5)</f>
        <v>8.5962688240995896E-3</v>
      </c>
    </row>
    <row r="196" spans="1:7" x14ac:dyDescent="0.35">
      <c r="A196" t="s">
        <v>213</v>
      </c>
      <c r="B196" t="s">
        <v>11</v>
      </c>
      <c r="C196" t="s">
        <v>54</v>
      </c>
      <c r="G196" cm="1">
        <f t="array" ref="G196">_xlfn.IFS(B196=$D$2,$G$2,B196=$D$3,$G$3,B196=$D$4,$G$4,B196=$D$5,$G$5)</f>
        <v>8.5962688240995896E-3</v>
      </c>
    </row>
    <row r="197" spans="1:7" x14ac:dyDescent="0.35">
      <c r="A197" t="s">
        <v>214</v>
      </c>
      <c r="B197" t="s">
        <v>11</v>
      </c>
      <c r="C197" t="s">
        <v>54</v>
      </c>
      <c r="G197" cm="1">
        <f t="array" ref="G197">_xlfn.IFS(B197=$D$2,$G$2,B197=$D$3,$G$3,B197=$D$4,$G$4,B197=$D$5,$G$5)</f>
        <v>8.5962688240995896E-3</v>
      </c>
    </row>
    <row r="198" spans="1:7" x14ac:dyDescent="0.35">
      <c r="A198" t="s">
        <v>215</v>
      </c>
      <c r="B198" t="s">
        <v>11</v>
      </c>
      <c r="C198" t="s">
        <v>41</v>
      </c>
      <c r="G198" cm="1">
        <f t="array" ref="G198">_xlfn.IFS(B198=$D$2,$G$2,B198=$D$3,$G$3,B198=$D$4,$G$4,B198=$D$5,$G$5)</f>
        <v>8.5962688240995896E-3</v>
      </c>
    </row>
    <row r="199" spans="1:7" x14ac:dyDescent="0.35">
      <c r="A199" t="s">
        <v>216</v>
      </c>
      <c r="B199" t="s">
        <v>11</v>
      </c>
      <c r="C199" t="s">
        <v>45</v>
      </c>
      <c r="G199" cm="1">
        <f t="array" ref="G199">_xlfn.IFS(B199=$D$2,$G$2,B199=$D$3,$G$3,B199=$D$4,$G$4,B199=$D$5,$G$5)</f>
        <v>8.5962688240995896E-3</v>
      </c>
    </row>
    <row r="200" spans="1:7" x14ac:dyDescent="0.35">
      <c r="A200" t="s">
        <v>217</v>
      </c>
      <c r="B200" t="s">
        <v>11</v>
      </c>
      <c r="C200" t="s">
        <v>54</v>
      </c>
      <c r="G200" cm="1">
        <f t="array" ref="G200">_xlfn.IFS(B200=$D$2,$G$2,B200=$D$3,$G$3,B200=$D$4,$G$4,B200=$D$5,$G$5)</f>
        <v>8.5962688240995896E-3</v>
      </c>
    </row>
    <row r="201" spans="1:7" x14ac:dyDescent="0.35">
      <c r="A201" t="s">
        <v>218</v>
      </c>
      <c r="B201" t="s">
        <v>11</v>
      </c>
      <c r="C201" t="s">
        <v>54</v>
      </c>
      <c r="G201" cm="1">
        <f t="array" ref="G201">_xlfn.IFS(B201=$D$2,$G$2,B201=$D$3,$G$3,B201=$D$4,$G$4,B201=$D$5,$G$5)</f>
        <v>8.5962688240995896E-3</v>
      </c>
    </row>
    <row r="202" spans="1:7" x14ac:dyDescent="0.35">
      <c r="A202" t="s">
        <v>219</v>
      </c>
      <c r="B202" t="s">
        <v>11</v>
      </c>
      <c r="C202" t="s">
        <v>54</v>
      </c>
      <c r="G202" cm="1">
        <f t="array" ref="G202">_xlfn.IFS(B202=$D$2,$G$2,B202=$D$3,$G$3,B202=$D$4,$G$4,B202=$D$5,$G$5)</f>
        <v>8.5962688240995896E-3</v>
      </c>
    </row>
    <row r="203" spans="1:7" x14ac:dyDescent="0.35">
      <c r="A203" t="s">
        <v>220</v>
      </c>
      <c r="B203" t="s">
        <v>13</v>
      </c>
      <c r="C203" t="s">
        <v>204</v>
      </c>
      <c r="G203" cm="1">
        <f t="array" ref="G203">_xlfn.IFS(B203=$D$2,$G$2,B203=$D$3,$G$3,B203=$D$4,$G$4,B203=$D$5,$G$5)</f>
        <v>8.4082445640698885E-3</v>
      </c>
    </row>
    <row r="204" spans="1:7" x14ac:dyDescent="0.35">
      <c r="A204" t="s">
        <v>221</v>
      </c>
      <c r="B204" t="s">
        <v>11</v>
      </c>
      <c r="C204" t="s">
        <v>45</v>
      </c>
      <c r="G204" cm="1">
        <f t="array" ref="G204">_xlfn.IFS(B204=$D$2,$G$2,B204=$D$3,$G$3,B204=$D$4,$G$4,B204=$D$5,$G$5)</f>
        <v>8.5962688240995896E-3</v>
      </c>
    </row>
    <row r="205" spans="1:7" x14ac:dyDescent="0.35">
      <c r="A205" t="s">
        <v>222</v>
      </c>
      <c r="B205" t="s">
        <v>11</v>
      </c>
      <c r="C205" t="s">
        <v>54</v>
      </c>
      <c r="G205" cm="1">
        <f t="array" ref="G205">_xlfn.IFS(B205=$D$2,$G$2,B205=$D$3,$G$3,B205=$D$4,$G$4,B205=$D$5,$G$5)</f>
        <v>8.5962688240995896E-3</v>
      </c>
    </row>
    <row r="206" spans="1:7" x14ac:dyDescent="0.35">
      <c r="A206" t="s">
        <v>223</v>
      </c>
      <c r="B206" t="s">
        <v>13</v>
      </c>
      <c r="C206" t="s">
        <v>204</v>
      </c>
      <c r="G206" cm="1">
        <f t="array" ref="G206">_xlfn.IFS(B206=$D$2,$G$2,B206=$D$3,$G$3,B206=$D$4,$G$4,B206=$D$5,$G$5)</f>
        <v>8.4082445640698885E-3</v>
      </c>
    </row>
    <row r="207" spans="1:7" x14ac:dyDescent="0.35">
      <c r="A207" t="s">
        <v>224</v>
      </c>
      <c r="B207" t="s">
        <v>11</v>
      </c>
      <c r="C207" t="s">
        <v>54</v>
      </c>
      <c r="G207" cm="1">
        <f t="array" ref="G207">_xlfn.IFS(B207=$D$2,$G$2,B207=$D$3,$G$3,B207=$D$4,$G$4,B207=$D$5,$G$5)</f>
        <v>8.5962688240995896E-3</v>
      </c>
    </row>
    <row r="208" spans="1:7" x14ac:dyDescent="0.35">
      <c r="A208" t="s">
        <v>225</v>
      </c>
      <c r="B208" t="s">
        <v>11</v>
      </c>
      <c r="C208" t="s">
        <v>54</v>
      </c>
      <c r="G208" cm="1">
        <f t="array" ref="G208">_xlfn.IFS(B208=$D$2,$G$2,B208=$D$3,$G$3,B208=$D$4,$G$4,B208=$D$5,$G$5)</f>
        <v>8.5962688240995896E-3</v>
      </c>
    </row>
    <row r="209" spans="1:7" x14ac:dyDescent="0.35">
      <c r="A209" t="s">
        <v>226</v>
      </c>
      <c r="B209" t="s">
        <v>13</v>
      </c>
      <c r="C209" t="s">
        <v>227</v>
      </c>
      <c r="G209" cm="1">
        <f t="array" ref="G209">_xlfn.IFS(B209=$D$2,$G$2,B209=$D$3,$G$3,B209=$D$4,$G$4,B209=$D$5,$G$5)</f>
        <v>8.4082445640698885E-3</v>
      </c>
    </row>
    <row r="210" spans="1:7" x14ac:dyDescent="0.35">
      <c r="A210" t="s">
        <v>228</v>
      </c>
      <c r="B210" t="s">
        <v>11</v>
      </c>
      <c r="C210" t="s">
        <v>54</v>
      </c>
      <c r="G210" cm="1">
        <f t="array" ref="G210">_xlfn.IFS(B210=$D$2,$G$2,B210=$D$3,$G$3,B210=$D$4,$G$4,B210=$D$5,$G$5)</f>
        <v>8.5962688240995896E-3</v>
      </c>
    </row>
    <row r="211" spans="1:7" x14ac:dyDescent="0.35">
      <c r="A211" t="s">
        <v>229</v>
      </c>
      <c r="B211" t="s">
        <v>11</v>
      </c>
      <c r="C211" t="s">
        <v>54</v>
      </c>
      <c r="G211" cm="1">
        <f t="array" ref="G211">_xlfn.IFS(B211=$D$2,$G$2,B211=$D$3,$G$3,B211=$D$4,$G$4,B211=$D$5,$G$5)</f>
        <v>8.5962688240995896E-3</v>
      </c>
    </row>
    <row r="212" spans="1:7" x14ac:dyDescent="0.35">
      <c r="A212" t="s">
        <v>230</v>
      </c>
      <c r="B212" t="s">
        <v>11</v>
      </c>
      <c r="C212" t="s">
        <v>54</v>
      </c>
      <c r="G212" cm="1">
        <f t="array" ref="G212">_xlfn.IFS(B212=$D$2,$G$2,B212=$D$3,$G$3,B212=$D$4,$G$4,B212=$D$5,$G$5)</f>
        <v>8.5962688240995896E-3</v>
      </c>
    </row>
    <row r="213" spans="1:7" x14ac:dyDescent="0.35">
      <c r="A213" t="s">
        <v>231</v>
      </c>
      <c r="B213" t="s">
        <v>11</v>
      </c>
      <c r="C213" t="s">
        <v>54</v>
      </c>
      <c r="G213" cm="1">
        <f t="array" ref="G213">_xlfn.IFS(B213=$D$2,$G$2,B213=$D$3,$G$3,B213=$D$4,$G$4,B213=$D$5,$G$5)</f>
        <v>8.5962688240995896E-3</v>
      </c>
    </row>
    <row r="214" spans="1:7" x14ac:dyDescent="0.35">
      <c r="A214" t="s">
        <v>232</v>
      </c>
      <c r="B214" t="s">
        <v>11</v>
      </c>
      <c r="C214" t="s">
        <v>54</v>
      </c>
      <c r="G214" cm="1">
        <f t="array" ref="G214">_xlfn.IFS(B214=$D$2,$G$2,B214=$D$3,$G$3,B214=$D$4,$G$4,B214=$D$5,$G$5)</f>
        <v>8.5962688240995896E-3</v>
      </c>
    </row>
    <row r="215" spans="1:7" x14ac:dyDescent="0.35">
      <c r="A215" t="s">
        <v>233</v>
      </c>
      <c r="B215" t="s">
        <v>8</v>
      </c>
      <c r="C215" t="s">
        <v>9</v>
      </c>
      <c r="G215" cm="1">
        <f t="array" ref="G215">_xlfn.IFS(B215=$D$2,$G$2,B215=$D$3,$G$3,B215=$D$4,$G$4,B215=$D$5,$G$5)</f>
        <v>3.0338114248981193E-3</v>
      </c>
    </row>
    <row r="216" spans="1:7" x14ac:dyDescent="0.35">
      <c r="A216" t="s">
        <v>234</v>
      </c>
      <c r="B216" t="s">
        <v>8</v>
      </c>
      <c r="C216" t="s">
        <v>9</v>
      </c>
      <c r="G216" cm="1">
        <f t="array" ref="G216">_xlfn.IFS(B216=$D$2,$G$2,B216=$D$3,$G$3,B216=$D$4,$G$4,B216=$D$5,$G$5)</f>
        <v>3.0338114248981193E-3</v>
      </c>
    </row>
    <row r="217" spans="1:7" x14ac:dyDescent="0.35">
      <c r="A217" t="s">
        <v>235</v>
      </c>
      <c r="B217" t="s">
        <v>8</v>
      </c>
      <c r="C217" t="s">
        <v>19</v>
      </c>
      <c r="G217" cm="1">
        <f t="array" ref="G217">_xlfn.IFS(B217=$D$2,$G$2,B217=$D$3,$G$3,B217=$D$4,$G$4,B217=$D$5,$G$5)</f>
        <v>3.0338114248981193E-3</v>
      </c>
    </row>
    <row r="218" spans="1:7" x14ac:dyDescent="0.35">
      <c r="A218" t="s">
        <v>236</v>
      </c>
      <c r="B218" t="s">
        <v>8</v>
      </c>
      <c r="C218" t="s">
        <v>19</v>
      </c>
      <c r="G218" cm="1">
        <f t="array" ref="G218">_xlfn.IFS(B218=$D$2,$G$2,B218=$D$3,$G$3,B218=$D$4,$G$4,B218=$D$5,$G$5)</f>
        <v>3.0338114248981193E-3</v>
      </c>
    </row>
    <row r="219" spans="1:7" x14ac:dyDescent="0.35">
      <c r="A219" t="s">
        <v>237</v>
      </c>
      <c r="B219" t="s">
        <v>11</v>
      </c>
      <c r="C219" t="s">
        <v>54</v>
      </c>
      <c r="G219" cm="1">
        <f t="array" ref="G219">_xlfn.IFS(B219=$D$2,$G$2,B219=$D$3,$G$3,B219=$D$4,$G$4,B219=$D$5,$G$5)</f>
        <v>8.5962688240995896E-3</v>
      </c>
    </row>
    <row r="220" spans="1:7" x14ac:dyDescent="0.35">
      <c r="A220" t="s">
        <v>238</v>
      </c>
      <c r="B220" t="s">
        <v>11</v>
      </c>
      <c r="C220" t="s">
        <v>54</v>
      </c>
      <c r="G220" cm="1">
        <f t="array" ref="G220">_xlfn.IFS(B220=$D$2,$G$2,B220=$D$3,$G$3,B220=$D$4,$G$4,B220=$D$5,$G$5)</f>
        <v>8.5962688240995896E-3</v>
      </c>
    </row>
    <row r="221" spans="1:7" x14ac:dyDescent="0.35">
      <c r="A221" t="s">
        <v>239</v>
      </c>
      <c r="B221" t="s">
        <v>13</v>
      </c>
      <c r="C221" t="s">
        <v>204</v>
      </c>
      <c r="G221" cm="1">
        <f t="array" ref="G221">_xlfn.IFS(B221=$D$2,$G$2,B221=$D$3,$G$3,B221=$D$4,$G$4,B221=$D$5,$G$5)</f>
        <v>8.4082445640698885E-3</v>
      </c>
    </row>
    <row r="222" spans="1:7" x14ac:dyDescent="0.35">
      <c r="A222" t="s">
        <v>240</v>
      </c>
      <c r="B222" t="s">
        <v>11</v>
      </c>
      <c r="C222" t="s">
        <v>54</v>
      </c>
      <c r="G222" cm="1">
        <f t="array" ref="G222">_xlfn.IFS(B222=$D$2,$G$2,B222=$D$3,$G$3,B222=$D$4,$G$4,B222=$D$5,$G$5)</f>
        <v>8.5962688240995896E-3</v>
      </c>
    </row>
    <row r="223" spans="1:7" x14ac:dyDescent="0.35">
      <c r="A223" t="s">
        <v>241</v>
      </c>
      <c r="B223" t="s">
        <v>11</v>
      </c>
      <c r="C223" t="s">
        <v>54</v>
      </c>
      <c r="G223" cm="1">
        <f t="array" ref="G223">_xlfn.IFS(B223=$D$2,$G$2,B223=$D$3,$G$3,B223=$D$4,$G$4,B223=$D$5,$G$5)</f>
        <v>8.5962688240995896E-3</v>
      </c>
    </row>
    <row r="224" spans="1:7" x14ac:dyDescent="0.35">
      <c r="A224" t="s">
        <v>242</v>
      </c>
      <c r="B224" t="s">
        <v>11</v>
      </c>
      <c r="C224" t="s">
        <v>54</v>
      </c>
      <c r="G224" cm="1">
        <f t="array" ref="G224">_xlfn.IFS(B224=$D$2,$G$2,B224=$D$3,$G$3,B224=$D$4,$G$4,B224=$D$5,$G$5)</f>
        <v>8.5962688240995896E-3</v>
      </c>
    </row>
    <row r="225" spans="1:7" x14ac:dyDescent="0.35">
      <c r="A225" t="s">
        <v>243</v>
      </c>
      <c r="B225" t="s">
        <v>8</v>
      </c>
      <c r="C225" t="s">
        <v>9</v>
      </c>
      <c r="G225" cm="1">
        <f t="array" ref="G225">_xlfn.IFS(B225=$D$2,$G$2,B225=$D$3,$G$3,B225=$D$4,$G$4,B225=$D$5,$G$5)</f>
        <v>3.0338114248981193E-3</v>
      </c>
    </row>
    <row r="226" spans="1:7" x14ac:dyDescent="0.35">
      <c r="A226" t="s">
        <v>244</v>
      </c>
      <c r="B226" t="s">
        <v>13</v>
      </c>
      <c r="C226" t="s">
        <v>204</v>
      </c>
      <c r="G226" cm="1">
        <f t="array" ref="G226">_xlfn.IFS(B226=$D$2,$G$2,B226=$D$3,$G$3,B226=$D$4,$G$4,B226=$D$5,$G$5)</f>
        <v>8.4082445640698885E-3</v>
      </c>
    </row>
    <row r="227" spans="1:7" x14ac:dyDescent="0.35">
      <c r="A227" t="s">
        <v>245</v>
      </c>
      <c r="B227" t="s">
        <v>11</v>
      </c>
      <c r="C227" t="s">
        <v>54</v>
      </c>
      <c r="G227" cm="1">
        <f t="array" ref="G227">_xlfn.IFS(B227=$D$2,$G$2,B227=$D$3,$G$3,B227=$D$4,$G$4,B227=$D$5,$G$5)</f>
        <v>8.5962688240995896E-3</v>
      </c>
    </row>
    <row r="228" spans="1:7" x14ac:dyDescent="0.35">
      <c r="A228" t="s">
        <v>246</v>
      </c>
      <c r="B228" t="s">
        <v>11</v>
      </c>
      <c r="C228" t="s">
        <v>54</v>
      </c>
      <c r="G228" cm="1">
        <f t="array" ref="G228">_xlfn.IFS(B228=$D$2,$G$2,B228=$D$3,$G$3,B228=$D$4,$G$4,B228=$D$5,$G$5)</f>
        <v>8.5962688240995896E-3</v>
      </c>
    </row>
    <row r="229" spans="1:7" x14ac:dyDescent="0.35">
      <c r="A229" t="s">
        <v>247</v>
      </c>
      <c r="B229" t="s">
        <v>11</v>
      </c>
      <c r="C229" t="s">
        <v>54</v>
      </c>
      <c r="G229" cm="1">
        <f t="array" ref="G229">_xlfn.IFS(B229=$D$2,$G$2,B229=$D$3,$G$3,B229=$D$4,$G$4,B229=$D$5,$G$5)</f>
        <v>8.5962688240995896E-3</v>
      </c>
    </row>
    <row r="230" spans="1:7" x14ac:dyDescent="0.35">
      <c r="A230" t="s">
        <v>248</v>
      </c>
      <c r="B230" t="s">
        <v>11</v>
      </c>
      <c r="C230" t="s">
        <v>54</v>
      </c>
      <c r="G230" cm="1">
        <f t="array" ref="G230">_xlfn.IFS(B230=$D$2,$G$2,B230=$D$3,$G$3,B230=$D$4,$G$4,B230=$D$5,$G$5)</f>
        <v>8.5962688240995896E-3</v>
      </c>
    </row>
    <row r="231" spans="1:7" x14ac:dyDescent="0.35">
      <c r="A231" t="s">
        <v>249</v>
      </c>
      <c r="B231" t="s">
        <v>11</v>
      </c>
      <c r="C231" t="s">
        <v>54</v>
      </c>
      <c r="G231" cm="1">
        <f t="array" ref="G231">_xlfn.IFS(B231=$D$2,$G$2,B231=$D$3,$G$3,B231=$D$4,$G$4,B231=$D$5,$G$5)</f>
        <v>8.5962688240995896E-3</v>
      </c>
    </row>
    <row r="232" spans="1:7" x14ac:dyDescent="0.35">
      <c r="A232" t="s">
        <v>250</v>
      </c>
      <c r="B232" t="s">
        <v>8</v>
      </c>
      <c r="C232" t="s">
        <v>9</v>
      </c>
      <c r="G232" cm="1">
        <f t="array" ref="G232">_xlfn.IFS(B232=$D$2,$G$2,B232=$D$3,$G$3,B232=$D$4,$G$4,B232=$D$5,$G$5)</f>
        <v>3.0338114248981193E-3</v>
      </c>
    </row>
    <row r="233" spans="1:7" x14ac:dyDescent="0.35">
      <c r="A233" t="s">
        <v>251</v>
      </c>
      <c r="B233" t="s">
        <v>13</v>
      </c>
      <c r="C233" t="s">
        <v>227</v>
      </c>
      <c r="G233" cm="1">
        <f t="array" ref="G233">_xlfn.IFS(B233=$D$2,$G$2,B233=$D$3,$G$3,B233=$D$4,$G$4,B233=$D$5,$G$5)</f>
        <v>8.4082445640698885E-3</v>
      </c>
    </row>
    <row r="234" spans="1:7" x14ac:dyDescent="0.35">
      <c r="A234" t="s">
        <v>252</v>
      </c>
      <c r="B234" t="s">
        <v>11</v>
      </c>
      <c r="C234" t="s">
        <v>54</v>
      </c>
      <c r="G234" cm="1">
        <f t="array" ref="G234">_xlfn.IFS(B234=$D$2,$G$2,B234=$D$3,$G$3,B234=$D$4,$G$4,B234=$D$5,$G$5)</f>
        <v>8.5962688240995896E-3</v>
      </c>
    </row>
    <row r="235" spans="1:7" x14ac:dyDescent="0.35">
      <c r="A235" t="s">
        <v>253</v>
      </c>
      <c r="B235" t="s">
        <v>13</v>
      </c>
      <c r="C235" t="s">
        <v>204</v>
      </c>
      <c r="G235" cm="1">
        <f t="array" ref="G235">_xlfn.IFS(B235=$D$2,$G$2,B235=$D$3,$G$3,B235=$D$4,$G$4,B235=$D$5,$G$5)</f>
        <v>8.4082445640698885E-3</v>
      </c>
    </row>
    <row r="236" spans="1:7" x14ac:dyDescent="0.35">
      <c r="A236" t="s">
        <v>254</v>
      </c>
      <c r="B236" t="s">
        <v>11</v>
      </c>
      <c r="C236" t="s">
        <v>54</v>
      </c>
      <c r="G236" cm="1">
        <f t="array" ref="G236">_xlfn.IFS(B236=$D$2,$G$2,B236=$D$3,$G$3,B236=$D$4,$G$4,B236=$D$5,$G$5)</f>
        <v>8.5962688240995896E-3</v>
      </c>
    </row>
    <row r="237" spans="1:7" x14ac:dyDescent="0.35">
      <c r="A237" t="s">
        <v>255</v>
      </c>
      <c r="B237" t="s">
        <v>11</v>
      </c>
      <c r="C237" t="s">
        <v>54</v>
      </c>
      <c r="G237" cm="1">
        <f t="array" ref="G237">_xlfn.IFS(B237=$D$2,$G$2,B237=$D$3,$G$3,B237=$D$4,$G$4,B237=$D$5,$G$5)</f>
        <v>8.5962688240995896E-3</v>
      </c>
    </row>
    <row r="238" spans="1:7" x14ac:dyDescent="0.35">
      <c r="A238" t="s">
        <v>256</v>
      </c>
      <c r="B238" t="s">
        <v>8</v>
      </c>
      <c r="C238" t="s">
        <v>9</v>
      </c>
      <c r="G238" cm="1">
        <f t="array" ref="G238">_xlfn.IFS(B238=$D$2,$G$2,B238=$D$3,$G$3,B238=$D$4,$G$4,B238=$D$5,$G$5)</f>
        <v>3.0338114248981193E-3</v>
      </c>
    </row>
    <row r="239" spans="1:7" x14ac:dyDescent="0.35">
      <c r="A239" t="s">
        <v>257</v>
      </c>
      <c r="B239" t="s">
        <v>8</v>
      </c>
      <c r="C239" t="s">
        <v>9</v>
      </c>
      <c r="G239" cm="1">
        <f t="array" ref="G239">_xlfn.IFS(B239=$D$2,$G$2,B239=$D$3,$G$3,B239=$D$4,$G$4,B239=$D$5,$G$5)</f>
        <v>3.0338114248981193E-3</v>
      </c>
    </row>
    <row r="240" spans="1:7" x14ac:dyDescent="0.35">
      <c r="A240" t="s">
        <v>258</v>
      </c>
      <c r="B240" t="s">
        <v>13</v>
      </c>
      <c r="C240" t="s">
        <v>227</v>
      </c>
      <c r="G240" cm="1">
        <f t="array" ref="G240">_xlfn.IFS(B240=$D$2,$G$2,B240=$D$3,$G$3,B240=$D$4,$G$4,B240=$D$5,$G$5)</f>
        <v>8.4082445640698885E-3</v>
      </c>
    </row>
    <row r="241" spans="1:7" x14ac:dyDescent="0.35">
      <c r="A241" t="s">
        <v>259</v>
      </c>
      <c r="B241" t="s">
        <v>11</v>
      </c>
      <c r="C241" t="s">
        <v>54</v>
      </c>
      <c r="G241" cm="1">
        <f t="array" ref="G241">_xlfn.IFS(B241=$D$2,$G$2,B241=$D$3,$G$3,B241=$D$4,$G$4,B241=$D$5,$G$5)</f>
        <v>8.5962688240995896E-3</v>
      </c>
    </row>
    <row r="242" spans="1:7" x14ac:dyDescent="0.35">
      <c r="A242" t="s">
        <v>260</v>
      </c>
      <c r="B242" t="s">
        <v>8</v>
      </c>
      <c r="C242" t="s">
        <v>9</v>
      </c>
      <c r="G242" cm="1">
        <f t="array" ref="G242">_xlfn.IFS(B242=$D$2,$G$2,B242=$D$3,$G$3,B242=$D$4,$G$4,B242=$D$5,$G$5)</f>
        <v>3.0338114248981193E-3</v>
      </c>
    </row>
    <row r="243" spans="1:7" x14ac:dyDescent="0.35">
      <c r="A243" t="s">
        <v>261</v>
      </c>
      <c r="B243" t="s">
        <v>11</v>
      </c>
      <c r="C243" t="s">
        <v>54</v>
      </c>
      <c r="G243" cm="1">
        <f t="array" ref="G243">_xlfn.IFS(B243=$D$2,$G$2,B243=$D$3,$G$3,B243=$D$4,$G$4,B243=$D$5,$G$5)</f>
        <v>8.5962688240995896E-3</v>
      </c>
    </row>
    <row r="244" spans="1:7" x14ac:dyDescent="0.35">
      <c r="A244" t="s">
        <v>262</v>
      </c>
      <c r="B244" t="s">
        <v>11</v>
      </c>
      <c r="C244" t="s">
        <v>54</v>
      </c>
      <c r="G244" cm="1">
        <f t="array" ref="G244">_xlfn.IFS(B244=$D$2,$G$2,B244=$D$3,$G$3,B244=$D$4,$G$4,B244=$D$5,$G$5)</f>
        <v>8.5962688240995896E-3</v>
      </c>
    </row>
    <row r="245" spans="1:7" x14ac:dyDescent="0.35">
      <c r="A245" t="s">
        <v>263</v>
      </c>
      <c r="B245" t="s">
        <v>11</v>
      </c>
      <c r="C245" t="s">
        <v>54</v>
      </c>
      <c r="G245" cm="1">
        <f t="array" ref="G245">_xlfn.IFS(B245=$D$2,$G$2,B245=$D$3,$G$3,B245=$D$4,$G$4,B245=$D$5,$G$5)</f>
        <v>8.5962688240995896E-3</v>
      </c>
    </row>
    <row r="246" spans="1:7" x14ac:dyDescent="0.35">
      <c r="A246" t="s">
        <v>264</v>
      </c>
      <c r="B246" t="s">
        <v>11</v>
      </c>
      <c r="C246" t="s">
        <v>54</v>
      </c>
      <c r="G246" cm="1">
        <f t="array" ref="G246">_xlfn.IFS(B246=$D$2,$G$2,B246=$D$3,$G$3,B246=$D$4,$G$4,B246=$D$5,$G$5)</f>
        <v>8.5962688240995896E-3</v>
      </c>
    </row>
    <row r="247" spans="1:7" x14ac:dyDescent="0.35">
      <c r="A247" t="s">
        <v>265</v>
      </c>
      <c r="B247" t="s">
        <v>8</v>
      </c>
      <c r="C247" t="s">
        <v>9</v>
      </c>
      <c r="G247" cm="1">
        <f t="array" ref="G247">_xlfn.IFS(B247=$D$2,$G$2,B247=$D$3,$G$3,B247=$D$4,$G$4,B247=$D$5,$G$5)</f>
        <v>3.0338114248981193E-3</v>
      </c>
    </row>
    <row r="248" spans="1:7" x14ac:dyDescent="0.35">
      <c r="A248" t="s">
        <v>266</v>
      </c>
      <c r="B248" t="s">
        <v>8</v>
      </c>
      <c r="C248" t="s">
        <v>9</v>
      </c>
      <c r="G248" cm="1">
        <f t="array" ref="G248">_xlfn.IFS(B248=$D$2,$G$2,B248=$D$3,$G$3,B248=$D$4,$G$4,B248=$D$5,$G$5)</f>
        <v>3.0338114248981193E-3</v>
      </c>
    </row>
    <row r="249" spans="1:7" x14ac:dyDescent="0.35">
      <c r="A249" t="s">
        <v>267</v>
      </c>
      <c r="B249" t="s">
        <v>13</v>
      </c>
      <c r="C249" t="s">
        <v>227</v>
      </c>
      <c r="G249" cm="1">
        <f t="array" ref="G249">_xlfn.IFS(B249=$D$2,$G$2,B249=$D$3,$G$3,B249=$D$4,$G$4,B249=$D$5,$G$5)</f>
        <v>8.4082445640698885E-3</v>
      </c>
    </row>
    <row r="250" spans="1:7" x14ac:dyDescent="0.35">
      <c r="A250" t="s">
        <v>268</v>
      </c>
      <c r="B250" t="s">
        <v>11</v>
      </c>
      <c r="C250" t="s">
        <v>54</v>
      </c>
      <c r="G250" cm="1">
        <f t="array" ref="G250">_xlfn.IFS(B250=$D$2,$G$2,B250=$D$3,$G$3,B250=$D$4,$G$4,B250=$D$5,$G$5)</f>
        <v>8.5962688240995896E-3</v>
      </c>
    </row>
    <row r="251" spans="1:7" x14ac:dyDescent="0.35">
      <c r="A251" t="s">
        <v>269</v>
      </c>
      <c r="B251" t="s">
        <v>11</v>
      </c>
      <c r="C251" t="s">
        <v>54</v>
      </c>
      <c r="G251" cm="1">
        <f t="array" ref="G251">_xlfn.IFS(B251=$D$2,$G$2,B251=$D$3,$G$3,B251=$D$4,$G$4,B251=$D$5,$G$5)</f>
        <v>8.5962688240995896E-3</v>
      </c>
    </row>
    <row r="252" spans="1:7" x14ac:dyDescent="0.35">
      <c r="A252" t="s">
        <v>270</v>
      </c>
      <c r="B252" t="s">
        <v>11</v>
      </c>
      <c r="C252" t="s">
        <v>54</v>
      </c>
      <c r="G252" cm="1">
        <f t="array" ref="G252">_xlfn.IFS(B252=$D$2,$G$2,B252=$D$3,$G$3,B252=$D$4,$G$4,B252=$D$5,$G$5)</f>
        <v>8.5962688240995896E-3</v>
      </c>
    </row>
    <row r="253" spans="1:7" x14ac:dyDescent="0.35">
      <c r="A253" t="s">
        <v>271</v>
      </c>
      <c r="B253" t="s">
        <v>15</v>
      </c>
      <c r="C253" t="s">
        <v>31</v>
      </c>
      <c r="G253" cm="1">
        <f t="array" ref="G253">_xlfn.IFS(B253=$D$2,$G$2,B253=$D$3,$G$3,B253=$D$4,$G$4,B253=$D$5,$G$5)</f>
        <v>1.3261682888880171E-2</v>
      </c>
    </row>
    <row r="254" spans="1:7" x14ac:dyDescent="0.35">
      <c r="A254" t="s">
        <v>272</v>
      </c>
      <c r="B254" t="s">
        <v>8</v>
      </c>
      <c r="C254" t="s">
        <v>19</v>
      </c>
      <c r="G254" cm="1">
        <f t="array" ref="G254">_xlfn.IFS(B254=$D$2,$G$2,B254=$D$3,$G$3,B254=$D$4,$G$4,B254=$D$5,$G$5)</f>
        <v>3.0338114248981193E-3</v>
      </c>
    </row>
    <row r="255" spans="1:7" x14ac:dyDescent="0.35">
      <c r="A255" t="s">
        <v>273</v>
      </c>
      <c r="B255" t="s">
        <v>11</v>
      </c>
      <c r="C255" t="s">
        <v>54</v>
      </c>
      <c r="G255" cm="1">
        <f t="array" ref="G255">_xlfn.IFS(B255=$D$2,$G$2,B255=$D$3,$G$3,B255=$D$4,$G$4,B255=$D$5,$G$5)</f>
        <v>8.5962688240995896E-3</v>
      </c>
    </row>
    <row r="256" spans="1:7" x14ac:dyDescent="0.35">
      <c r="A256" t="s">
        <v>274</v>
      </c>
      <c r="B256" t="s">
        <v>11</v>
      </c>
      <c r="C256" t="s">
        <v>41</v>
      </c>
      <c r="G256" cm="1">
        <f t="array" ref="G256">_xlfn.IFS(B256=$D$2,$G$2,B256=$D$3,$G$3,B256=$D$4,$G$4,B256=$D$5,$G$5)</f>
        <v>8.5962688240995896E-3</v>
      </c>
    </row>
    <row r="257" spans="1:7" x14ac:dyDescent="0.35">
      <c r="A257" t="s">
        <v>275</v>
      </c>
      <c r="B257" t="s">
        <v>8</v>
      </c>
      <c r="C257" t="s">
        <v>9</v>
      </c>
      <c r="G257" cm="1">
        <f t="array" ref="G257">_xlfn.IFS(B257=$D$2,$G$2,B257=$D$3,$G$3,B257=$D$4,$G$4,B257=$D$5,$G$5)</f>
        <v>3.0338114248981193E-3</v>
      </c>
    </row>
    <row r="258" spans="1:7" x14ac:dyDescent="0.35">
      <c r="A258" t="s">
        <v>276</v>
      </c>
      <c r="B258" t="s">
        <v>8</v>
      </c>
      <c r="C258" t="s">
        <v>19</v>
      </c>
      <c r="G258" cm="1">
        <f t="array" ref="G258">_xlfn.IFS(B258=$D$2,$G$2,B258=$D$3,$G$3,B258=$D$4,$G$4,B258=$D$5,$G$5)</f>
        <v>3.0338114248981193E-3</v>
      </c>
    </row>
    <row r="259" spans="1:7" x14ac:dyDescent="0.35">
      <c r="A259" t="s">
        <v>277</v>
      </c>
      <c r="B259" t="s">
        <v>11</v>
      </c>
      <c r="C259" t="s">
        <v>54</v>
      </c>
      <c r="G259" cm="1">
        <f t="array" ref="G259">_xlfn.IFS(B259=$D$2,$G$2,B259=$D$3,$G$3,B259=$D$4,$G$4,B259=$D$5,$G$5)</f>
        <v>8.5962688240995896E-3</v>
      </c>
    </row>
    <row r="260" spans="1:7" x14ac:dyDescent="0.35">
      <c r="A260" t="s">
        <v>278</v>
      </c>
      <c r="B260" t="s">
        <v>8</v>
      </c>
      <c r="C260" t="s">
        <v>19</v>
      </c>
      <c r="G260" cm="1">
        <f t="array" ref="G260">_xlfn.IFS(B260=$D$2,$G$2,B260=$D$3,$G$3,B260=$D$4,$G$4,B260=$D$5,$G$5)</f>
        <v>3.0338114248981193E-3</v>
      </c>
    </row>
    <row r="261" spans="1:7" x14ac:dyDescent="0.35">
      <c r="A261" t="s">
        <v>279</v>
      </c>
      <c r="B261" t="s">
        <v>8</v>
      </c>
      <c r="C261" t="s">
        <v>9</v>
      </c>
      <c r="G261" cm="1">
        <f t="array" ref="G261">_xlfn.IFS(B261=$D$2,$G$2,B261=$D$3,$G$3,B261=$D$4,$G$4,B261=$D$5,$G$5)</f>
        <v>3.0338114248981193E-3</v>
      </c>
    </row>
    <row r="262" spans="1:7" x14ac:dyDescent="0.35">
      <c r="A262" t="s">
        <v>280</v>
      </c>
      <c r="B262" t="s">
        <v>13</v>
      </c>
      <c r="C262" t="s">
        <v>227</v>
      </c>
      <c r="G262" cm="1">
        <f t="array" ref="G262">_xlfn.IFS(B262=$D$2,$G$2,B262=$D$3,$G$3,B262=$D$4,$G$4,B262=$D$5,$G$5)</f>
        <v>8.4082445640698885E-3</v>
      </c>
    </row>
    <row r="263" spans="1:7" x14ac:dyDescent="0.35">
      <c r="A263" t="s">
        <v>281</v>
      </c>
      <c r="B263" t="s">
        <v>11</v>
      </c>
      <c r="C263" t="s">
        <v>54</v>
      </c>
      <c r="G263" cm="1">
        <f t="array" ref="G263">_xlfn.IFS(B263=$D$2,$G$2,B263=$D$3,$G$3,B263=$D$4,$G$4,B263=$D$5,$G$5)</f>
        <v>8.5962688240995896E-3</v>
      </c>
    </row>
    <row r="264" spans="1:7" x14ac:dyDescent="0.35">
      <c r="A264" t="s">
        <v>282</v>
      </c>
      <c r="B264" t="s">
        <v>15</v>
      </c>
      <c r="C264" t="s">
        <v>31</v>
      </c>
      <c r="G264" cm="1">
        <f t="array" ref="G264">_xlfn.IFS(B264=$D$2,$G$2,B264=$D$3,$G$3,B264=$D$4,$G$4,B264=$D$5,$G$5)</f>
        <v>1.3261682888880171E-2</v>
      </c>
    </row>
    <row r="265" spans="1:7" x14ac:dyDescent="0.35">
      <c r="A265" t="s">
        <v>283</v>
      </c>
      <c r="B265" t="s">
        <v>11</v>
      </c>
      <c r="C265" t="s">
        <v>54</v>
      </c>
      <c r="G265" cm="1">
        <f t="array" ref="G265">_xlfn.IFS(B265=$D$2,$G$2,B265=$D$3,$G$3,B265=$D$4,$G$4,B265=$D$5,$G$5)</f>
        <v>8.5962688240995896E-3</v>
      </c>
    </row>
    <row r="266" spans="1:7" x14ac:dyDescent="0.35">
      <c r="A266" t="s">
        <v>284</v>
      </c>
      <c r="B266" t="s">
        <v>11</v>
      </c>
      <c r="C266" t="s">
        <v>45</v>
      </c>
      <c r="G266" cm="1">
        <f t="array" ref="G266">_xlfn.IFS(B266=$D$2,$G$2,B266=$D$3,$G$3,B266=$D$4,$G$4,B266=$D$5,$G$5)</f>
        <v>8.5962688240995896E-3</v>
      </c>
    </row>
    <row r="267" spans="1:7" x14ac:dyDescent="0.35">
      <c r="A267" t="s">
        <v>285</v>
      </c>
      <c r="B267" t="s">
        <v>8</v>
      </c>
      <c r="C267" t="s">
        <v>9</v>
      </c>
      <c r="G267" cm="1">
        <f t="array" ref="G267">_xlfn.IFS(B267=$D$2,$G$2,B267=$D$3,$G$3,B267=$D$4,$G$4,B267=$D$5,$G$5)</f>
        <v>3.0338114248981193E-3</v>
      </c>
    </row>
    <row r="268" spans="1:7" x14ac:dyDescent="0.35">
      <c r="A268" t="s">
        <v>286</v>
      </c>
      <c r="B268" t="s">
        <v>11</v>
      </c>
      <c r="C268" t="s">
        <v>54</v>
      </c>
      <c r="G268" cm="1">
        <f t="array" ref="G268">_xlfn.IFS(B268=$D$2,$G$2,B268=$D$3,$G$3,B268=$D$4,$G$4,B268=$D$5,$G$5)</f>
        <v>8.5962688240995896E-3</v>
      </c>
    </row>
    <row r="269" spans="1:7" x14ac:dyDescent="0.35">
      <c r="A269" t="s">
        <v>287</v>
      </c>
      <c r="B269" t="s">
        <v>11</v>
      </c>
      <c r="C269" t="s">
        <v>54</v>
      </c>
      <c r="G269" cm="1">
        <f t="array" ref="G269">_xlfn.IFS(B269=$D$2,$G$2,B269=$D$3,$G$3,B269=$D$4,$G$4,B269=$D$5,$G$5)</f>
        <v>8.5962688240995896E-3</v>
      </c>
    </row>
    <row r="270" spans="1:7" x14ac:dyDescent="0.35">
      <c r="A270" t="s">
        <v>288</v>
      </c>
      <c r="B270" t="s">
        <v>8</v>
      </c>
      <c r="C270" t="s">
        <v>9</v>
      </c>
      <c r="G270" cm="1">
        <f t="array" ref="G270">_xlfn.IFS(B270=$D$2,$G$2,B270=$D$3,$G$3,B270=$D$4,$G$4,B270=$D$5,$G$5)</f>
        <v>3.0338114248981193E-3</v>
      </c>
    </row>
    <row r="271" spans="1:7" x14ac:dyDescent="0.35">
      <c r="A271" t="s">
        <v>289</v>
      </c>
      <c r="B271" t="s">
        <v>8</v>
      </c>
      <c r="C271" t="s">
        <v>9</v>
      </c>
      <c r="G271" cm="1">
        <f t="array" ref="G271">_xlfn.IFS(B271=$D$2,$G$2,B271=$D$3,$G$3,B271=$D$4,$G$4,B271=$D$5,$G$5)</f>
        <v>3.0338114248981193E-3</v>
      </c>
    </row>
    <row r="272" spans="1:7" x14ac:dyDescent="0.35">
      <c r="A272" t="s">
        <v>290</v>
      </c>
      <c r="B272" t="s">
        <v>8</v>
      </c>
      <c r="C272" t="s">
        <v>9</v>
      </c>
      <c r="G272" cm="1">
        <f t="array" ref="G272">_xlfn.IFS(B272=$D$2,$G$2,B272=$D$3,$G$3,B272=$D$4,$G$4,B272=$D$5,$G$5)</f>
        <v>3.0338114248981193E-3</v>
      </c>
    </row>
    <row r="273" spans="1:7" x14ac:dyDescent="0.35">
      <c r="A273" t="s">
        <v>291</v>
      </c>
      <c r="B273" t="s">
        <v>8</v>
      </c>
      <c r="C273" t="s">
        <v>9</v>
      </c>
      <c r="G273" cm="1">
        <f t="array" ref="G273">_xlfn.IFS(B273=$D$2,$G$2,B273=$D$3,$G$3,B273=$D$4,$G$4,B273=$D$5,$G$5)</f>
        <v>3.0338114248981193E-3</v>
      </c>
    </row>
    <row r="274" spans="1:7" x14ac:dyDescent="0.35">
      <c r="A274" t="s">
        <v>292</v>
      </c>
      <c r="B274" t="s">
        <v>8</v>
      </c>
      <c r="C274" t="s">
        <v>9</v>
      </c>
      <c r="G274" cm="1">
        <f t="array" ref="G274">_xlfn.IFS(B274=$D$2,$G$2,B274=$D$3,$G$3,B274=$D$4,$G$4,B274=$D$5,$G$5)</f>
        <v>3.0338114248981193E-3</v>
      </c>
    </row>
    <row r="275" spans="1:7" x14ac:dyDescent="0.35">
      <c r="A275" t="s">
        <v>293</v>
      </c>
      <c r="B275" t="s">
        <v>11</v>
      </c>
      <c r="C275" t="s">
        <v>54</v>
      </c>
      <c r="G275" cm="1">
        <f t="array" ref="G275">_xlfn.IFS(B275=$D$2,$G$2,B275=$D$3,$G$3,B275=$D$4,$G$4,B275=$D$5,$G$5)</f>
        <v>8.5962688240995896E-3</v>
      </c>
    </row>
    <row r="276" spans="1:7" x14ac:dyDescent="0.35">
      <c r="A276" t="s">
        <v>294</v>
      </c>
      <c r="B276" t="s">
        <v>11</v>
      </c>
      <c r="C276" t="s">
        <v>54</v>
      </c>
      <c r="G276" cm="1">
        <f t="array" ref="G276">_xlfn.IFS(B276=$D$2,$G$2,B276=$D$3,$G$3,B276=$D$4,$G$4,B276=$D$5,$G$5)</f>
        <v>8.5962688240995896E-3</v>
      </c>
    </row>
    <row r="277" spans="1:7" x14ac:dyDescent="0.35">
      <c r="A277" t="s">
        <v>295</v>
      </c>
      <c r="B277" t="s">
        <v>11</v>
      </c>
      <c r="C277" t="s">
        <v>54</v>
      </c>
      <c r="G277" cm="1">
        <f t="array" ref="G277">_xlfn.IFS(B277=$D$2,$G$2,B277=$D$3,$G$3,B277=$D$4,$G$4,B277=$D$5,$G$5)</f>
        <v>8.5962688240995896E-3</v>
      </c>
    </row>
    <row r="278" spans="1:7" x14ac:dyDescent="0.35">
      <c r="A278" t="s">
        <v>296</v>
      </c>
      <c r="B278" t="s">
        <v>15</v>
      </c>
      <c r="C278" t="s">
        <v>31</v>
      </c>
      <c r="G278" cm="1">
        <f t="array" ref="G278">_xlfn.IFS(B278=$D$2,$G$2,B278=$D$3,$G$3,B278=$D$4,$G$4,B278=$D$5,$G$5)</f>
        <v>1.3261682888880171E-2</v>
      </c>
    </row>
    <row r="279" spans="1:7" x14ac:dyDescent="0.35">
      <c r="A279" t="s">
        <v>297</v>
      </c>
      <c r="B279" t="s">
        <v>15</v>
      </c>
      <c r="C279" t="s">
        <v>31</v>
      </c>
      <c r="G279" cm="1">
        <f t="array" ref="G279">_xlfn.IFS(B279=$D$2,$G$2,B279=$D$3,$G$3,B279=$D$4,$G$4,B279=$D$5,$G$5)</f>
        <v>1.3261682888880171E-2</v>
      </c>
    </row>
    <row r="280" spans="1:7" x14ac:dyDescent="0.35">
      <c r="A280" t="s">
        <v>298</v>
      </c>
      <c r="B280" t="s">
        <v>13</v>
      </c>
      <c r="C280" t="s">
        <v>204</v>
      </c>
      <c r="G280" cm="1">
        <f t="array" ref="G280">_xlfn.IFS(B280=$D$2,$G$2,B280=$D$3,$G$3,B280=$D$4,$G$4,B280=$D$5,$G$5)</f>
        <v>8.4082445640698885E-3</v>
      </c>
    </row>
    <row r="281" spans="1:7" x14ac:dyDescent="0.35">
      <c r="A281" t="s">
        <v>299</v>
      </c>
      <c r="B281" t="s">
        <v>8</v>
      </c>
      <c r="C281" t="s">
        <v>9</v>
      </c>
      <c r="G281" cm="1">
        <f t="array" ref="G281">_xlfn.IFS(B281=$D$2,$G$2,B281=$D$3,$G$3,B281=$D$4,$G$4,B281=$D$5,$G$5)</f>
        <v>3.0338114248981193E-3</v>
      </c>
    </row>
    <row r="282" spans="1:7" x14ac:dyDescent="0.35">
      <c r="A282" t="s">
        <v>300</v>
      </c>
      <c r="B282" t="s">
        <v>8</v>
      </c>
      <c r="C282" t="s">
        <v>9</v>
      </c>
      <c r="G282" cm="1">
        <f t="array" ref="G282">_xlfn.IFS(B282=$D$2,$G$2,B282=$D$3,$G$3,B282=$D$4,$G$4,B282=$D$5,$G$5)</f>
        <v>3.0338114248981193E-3</v>
      </c>
    </row>
    <row r="283" spans="1:7" x14ac:dyDescent="0.35">
      <c r="A283" t="s">
        <v>301</v>
      </c>
      <c r="B283" t="s">
        <v>8</v>
      </c>
      <c r="C283" t="s">
        <v>9</v>
      </c>
      <c r="G283" cm="1">
        <f t="array" ref="G283">_xlfn.IFS(B283=$D$2,$G$2,B283=$D$3,$G$3,B283=$D$4,$G$4,B283=$D$5,$G$5)</f>
        <v>3.0338114248981193E-3</v>
      </c>
    </row>
    <row r="284" spans="1:7" x14ac:dyDescent="0.35">
      <c r="A284" t="s">
        <v>302</v>
      </c>
      <c r="B284" t="s">
        <v>13</v>
      </c>
      <c r="C284" t="s">
        <v>227</v>
      </c>
      <c r="G284" cm="1">
        <f t="array" ref="G284">_xlfn.IFS(B284=$D$2,$G$2,B284=$D$3,$G$3,B284=$D$4,$G$4,B284=$D$5,$G$5)</f>
        <v>8.4082445640698885E-3</v>
      </c>
    </row>
    <row r="285" spans="1:7" x14ac:dyDescent="0.35">
      <c r="A285" t="s">
        <v>303</v>
      </c>
      <c r="B285" t="s">
        <v>11</v>
      </c>
      <c r="C285" t="s">
        <v>41</v>
      </c>
      <c r="G285" cm="1">
        <f t="array" ref="G285">_xlfn.IFS(B285=$D$2,$G$2,B285=$D$3,$G$3,B285=$D$4,$G$4,B285=$D$5,$G$5)</f>
        <v>8.5962688240995896E-3</v>
      </c>
    </row>
    <row r="286" spans="1:7" x14ac:dyDescent="0.35">
      <c r="A286" t="s">
        <v>304</v>
      </c>
      <c r="B286" t="s">
        <v>8</v>
      </c>
      <c r="C286" t="s">
        <v>9</v>
      </c>
      <c r="G286" cm="1">
        <f t="array" ref="G286">_xlfn.IFS(B286=$D$2,$G$2,B286=$D$3,$G$3,B286=$D$4,$G$4,B286=$D$5,$G$5)</f>
        <v>3.0338114248981193E-3</v>
      </c>
    </row>
    <row r="287" spans="1:7" x14ac:dyDescent="0.35">
      <c r="A287" t="s">
        <v>305</v>
      </c>
      <c r="B287" t="s">
        <v>8</v>
      </c>
      <c r="C287" t="s">
        <v>9</v>
      </c>
      <c r="G287" cm="1">
        <f t="array" ref="G287">_xlfn.IFS(B287=$D$2,$G$2,B287=$D$3,$G$3,B287=$D$4,$G$4,B287=$D$5,$G$5)</f>
        <v>3.0338114248981193E-3</v>
      </c>
    </row>
    <row r="288" spans="1:7" x14ac:dyDescent="0.35">
      <c r="A288" t="s">
        <v>306</v>
      </c>
      <c r="B288" t="s">
        <v>8</v>
      </c>
      <c r="C288" t="s">
        <v>9</v>
      </c>
      <c r="G288" cm="1">
        <f t="array" ref="G288">_xlfn.IFS(B288=$D$2,$G$2,B288=$D$3,$G$3,B288=$D$4,$G$4,B288=$D$5,$G$5)</f>
        <v>3.0338114248981193E-3</v>
      </c>
    </row>
    <row r="289" spans="1:7" x14ac:dyDescent="0.35">
      <c r="A289" t="s">
        <v>307</v>
      </c>
      <c r="B289" t="s">
        <v>11</v>
      </c>
      <c r="C289" t="s">
        <v>54</v>
      </c>
      <c r="G289" cm="1">
        <f t="array" ref="G289">_xlfn.IFS(B289=$D$2,$G$2,B289=$D$3,$G$3,B289=$D$4,$G$4,B289=$D$5,$G$5)</f>
        <v>8.5962688240995896E-3</v>
      </c>
    </row>
    <row r="290" spans="1:7" x14ac:dyDescent="0.35">
      <c r="A290" t="s">
        <v>308</v>
      </c>
      <c r="B290" t="s">
        <v>11</v>
      </c>
      <c r="C290" t="s">
        <v>54</v>
      </c>
      <c r="G290" cm="1">
        <f t="array" ref="G290">_xlfn.IFS(B290=$D$2,$G$2,B290=$D$3,$G$3,B290=$D$4,$G$4,B290=$D$5,$G$5)</f>
        <v>8.5962688240995896E-3</v>
      </c>
    </row>
    <row r="291" spans="1:7" x14ac:dyDescent="0.35">
      <c r="A291" t="s">
        <v>309</v>
      </c>
      <c r="B291" t="s">
        <v>11</v>
      </c>
      <c r="C291" t="s">
        <v>45</v>
      </c>
      <c r="G291" cm="1">
        <f t="array" ref="G291">_xlfn.IFS(B291=$D$2,$G$2,B291=$D$3,$G$3,B291=$D$4,$G$4,B291=$D$5,$G$5)</f>
        <v>8.5962688240995896E-3</v>
      </c>
    </row>
    <row r="292" spans="1:7" x14ac:dyDescent="0.35">
      <c r="A292" t="s">
        <v>310</v>
      </c>
      <c r="B292" t="s">
        <v>11</v>
      </c>
      <c r="C292" t="s">
        <v>45</v>
      </c>
      <c r="G292" cm="1">
        <f t="array" ref="G292">_xlfn.IFS(B292=$D$2,$G$2,B292=$D$3,$G$3,B292=$D$4,$G$4,B292=$D$5,$G$5)</f>
        <v>8.5962688240995896E-3</v>
      </c>
    </row>
    <row r="293" spans="1:7" x14ac:dyDescent="0.35">
      <c r="A293" t="s">
        <v>311</v>
      </c>
      <c r="B293" t="s">
        <v>8</v>
      </c>
      <c r="C293" t="s">
        <v>9</v>
      </c>
      <c r="G293" cm="1">
        <f t="array" ref="G293">_xlfn.IFS(B293=$D$2,$G$2,B293=$D$3,$G$3,B293=$D$4,$G$4,B293=$D$5,$G$5)</f>
        <v>3.0338114248981193E-3</v>
      </c>
    </row>
    <row r="294" spans="1:7" x14ac:dyDescent="0.35">
      <c r="A294" t="s">
        <v>312</v>
      </c>
      <c r="B294" t="s">
        <v>8</v>
      </c>
      <c r="C294" t="s">
        <v>9</v>
      </c>
      <c r="G294" cm="1">
        <f t="array" ref="G294">_xlfn.IFS(B294=$D$2,$G$2,B294=$D$3,$G$3,B294=$D$4,$G$4,B294=$D$5,$G$5)</f>
        <v>3.0338114248981193E-3</v>
      </c>
    </row>
    <row r="295" spans="1:7" x14ac:dyDescent="0.35">
      <c r="A295" t="s">
        <v>313</v>
      </c>
      <c r="B295" t="s">
        <v>8</v>
      </c>
      <c r="C295" t="s">
        <v>9</v>
      </c>
      <c r="G295" cm="1">
        <f t="array" ref="G295">_xlfn.IFS(B295=$D$2,$G$2,B295=$D$3,$G$3,B295=$D$4,$G$4,B295=$D$5,$G$5)</f>
        <v>3.0338114248981193E-3</v>
      </c>
    </row>
    <row r="296" spans="1:7" x14ac:dyDescent="0.35">
      <c r="A296" t="s">
        <v>314</v>
      </c>
      <c r="B296" t="s">
        <v>8</v>
      </c>
      <c r="C296" t="s">
        <v>9</v>
      </c>
      <c r="G296" cm="1">
        <f t="array" ref="G296">_xlfn.IFS(B296=$D$2,$G$2,B296=$D$3,$G$3,B296=$D$4,$G$4,B296=$D$5,$G$5)</f>
        <v>3.0338114248981193E-3</v>
      </c>
    </row>
    <row r="297" spans="1:7" x14ac:dyDescent="0.35">
      <c r="A297" t="s">
        <v>315</v>
      </c>
      <c r="B297" t="s">
        <v>11</v>
      </c>
      <c r="C297" t="s">
        <v>54</v>
      </c>
      <c r="G297" cm="1">
        <f t="array" ref="G297">_xlfn.IFS(B297=$D$2,$G$2,B297=$D$3,$G$3,B297=$D$4,$G$4,B297=$D$5,$G$5)</f>
        <v>8.5962688240995896E-3</v>
      </c>
    </row>
    <row r="298" spans="1:7" x14ac:dyDescent="0.35">
      <c r="A298" t="s">
        <v>316</v>
      </c>
      <c r="B298" t="s">
        <v>11</v>
      </c>
      <c r="C298" t="s">
        <v>54</v>
      </c>
      <c r="G298" cm="1">
        <f t="array" ref="G298">_xlfn.IFS(B298=$D$2,$G$2,B298=$D$3,$G$3,B298=$D$4,$G$4,B298=$D$5,$G$5)</f>
        <v>8.5962688240995896E-3</v>
      </c>
    </row>
    <row r="299" spans="1:7" x14ac:dyDescent="0.35">
      <c r="A299" t="s">
        <v>317</v>
      </c>
      <c r="B299" t="s">
        <v>8</v>
      </c>
      <c r="C299" t="s">
        <v>9</v>
      </c>
      <c r="G299" cm="1">
        <f t="array" ref="G299">_xlfn.IFS(B299=$D$2,$G$2,B299=$D$3,$G$3,B299=$D$4,$G$4,B299=$D$5,$G$5)</f>
        <v>3.0338114248981193E-3</v>
      </c>
    </row>
    <row r="300" spans="1:7" x14ac:dyDescent="0.35">
      <c r="A300" t="s">
        <v>318</v>
      </c>
      <c r="B300" t="s">
        <v>8</v>
      </c>
      <c r="C300" t="s">
        <v>9</v>
      </c>
      <c r="G300" cm="1">
        <f t="array" ref="G300">_xlfn.IFS(B300=$D$2,$G$2,B300=$D$3,$G$3,B300=$D$4,$G$4,B300=$D$5,$G$5)</f>
        <v>3.0338114248981193E-3</v>
      </c>
    </row>
    <row r="301" spans="1:7" x14ac:dyDescent="0.35">
      <c r="A301" t="s">
        <v>319</v>
      </c>
      <c r="B301" t="s">
        <v>11</v>
      </c>
      <c r="C301" t="s">
        <v>54</v>
      </c>
      <c r="G301" cm="1">
        <f t="array" ref="G301">_xlfn.IFS(B301=$D$2,$G$2,B301=$D$3,$G$3,B301=$D$4,$G$4,B301=$D$5,$G$5)</f>
        <v>8.5962688240995896E-3</v>
      </c>
    </row>
    <row r="302" spans="1:7" x14ac:dyDescent="0.35">
      <c r="A302" t="s">
        <v>320</v>
      </c>
      <c r="B302" t="s">
        <v>11</v>
      </c>
      <c r="C302" t="s">
        <v>54</v>
      </c>
      <c r="G302" cm="1">
        <f t="array" ref="G302">_xlfn.IFS(B302=$D$2,$G$2,B302=$D$3,$G$3,B302=$D$4,$G$4,B302=$D$5,$G$5)</f>
        <v>8.5962688240995896E-3</v>
      </c>
    </row>
    <row r="303" spans="1:7" x14ac:dyDescent="0.35">
      <c r="A303" t="s">
        <v>321</v>
      </c>
      <c r="B303" t="s">
        <v>15</v>
      </c>
      <c r="C303" t="s">
        <v>31</v>
      </c>
      <c r="G303" cm="1">
        <f t="array" ref="G303">_xlfn.IFS(B303=$D$2,$G$2,B303=$D$3,$G$3,B303=$D$4,$G$4,B303=$D$5,$G$5)</f>
        <v>1.3261682888880171E-2</v>
      </c>
    </row>
    <row r="304" spans="1:7" x14ac:dyDescent="0.35">
      <c r="A304" t="s">
        <v>322</v>
      </c>
      <c r="B304" t="s">
        <v>15</v>
      </c>
      <c r="C304" t="s">
        <v>31</v>
      </c>
      <c r="G304" cm="1">
        <f t="array" ref="G304">_xlfn.IFS(B304=$D$2,$G$2,B304=$D$3,$G$3,B304=$D$4,$G$4,B304=$D$5,$G$5)</f>
        <v>1.3261682888880171E-2</v>
      </c>
    </row>
    <row r="305" spans="1:7" x14ac:dyDescent="0.35">
      <c r="A305" t="s">
        <v>323</v>
      </c>
      <c r="B305" t="s">
        <v>13</v>
      </c>
      <c r="C305" t="s">
        <v>204</v>
      </c>
      <c r="G305" cm="1">
        <f t="array" ref="G305">_xlfn.IFS(B305=$D$2,$G$2,B305=$D$3,$G$3,B305=$D$4,$G$4,B305=$D$5,$G$5)</f>
        <v>8.4082445640698885E-3</v>
      </c>
    </row>
    <row r="306" spans="1:7" x14ac:dyDescent="0.35">
      <c r="A306" t="s">
        <v>324</v>
      </c>
      <c r="B306" t="s">
        <v>11</v>
      </c>
      <c r="C306" t="s">
        <v>54</v>
      </c>
      <c r="G306" cm="1">
        <f t="array" ref="G306">_xlfn.IFS(B306=$D$2,$G$2,B306=$D$3,$G$3,B306=$D$4,$G$4,B306=$D$5,$G$5)</f>
        <v>8.5962688240995896E-3</v>
      </c>
    </row>
    <row r="307" spans="1:7" x14ac:dyDescent="0.35">
      <c r="A307" t="s">
        <v>325</v>
      </c>
      <c r="B307" t="s">
        <v>11</v>
      </c>
      <c r="C307" t="s">
        <v>54</v>
      </c>
      <c r="G307" cm="1">
        <f t="array" ref="G307">_xlfn.IFS(B307=$D$2,$G$2,B307=$D$3,$G$3,B307=$D$4,$G$4,B307=$D$5,$G$5)</f>
        <v>8.5962688240995896E-3</v>
      </c>
    </row>
    <row r="308" spans="1:7" x14ac:dyDescent="0.35">
      <c r="A308" t="s">
        <v>326</v>
      </c>
      <c r="B308" t="s">
        <v>11</v>
      </c>
      <c r="C308" t="s">
        <v>54</v>
      </c>
      <c r="G308" cm="1">
        <f t="array" ref="G308">_xlfn.IFS(B308=$D$2,$G$2,B308=$D$3,$G$3,B308=$D$4,$G$4,B308=$D$5,$G$5)</f>
        <v>8.5962688240995896E-3</v>
      </c>
    </row>
    <row r="309" spans="1:7" x14ac:dyDescent="0.35">
      <c r="A309" t="s">
        <v>327</v>
      </c>
      <c r="B309" t="s">
        <v>11</v>
      </c>
      <c r="C309" t="s">
        <v>41</v>
      </c>
      <c r="G309" cm="1">
        <f t="array" ref="G309">_xlfn.IFS(B309=$D$2,$G$2,B309=$D$3,$G$3,B309=$D$4,$G$4,B309=$D$5,$G$5)</f>
        <v>8.5962688240995896E-3</v>
      </c>
    </row>
    <row r="310" spans="1:7" x14ac:dyDescent="0.35">
      <c r="A310" t="s">
        <v>328</v>
      </c>
      <c r="B310" t="s">
        <v>15</v>
      </c>
      <c r="C310" t="s">
        <v>28</v>
      </c>
      <c r="G310" cm="1">
        <f t="array" ref="G310">_xlfn.IFS(B310=$D$2,$G$2,B310=$D$3,$G$3,B310=$D$4,$G$4,B310=$D$5,$G$5)</f>
        <v>1.3261682888880171E-2</v>
      </c>
    </row>
    <row r="311" spans="1:7" x14ac:dyDescent="0.35">
      <c r="A311" t="s">
        <v>329</v>
      </c>
      <c r="B311" t="s">
        <v>8</v>
      </c>
      <c r="C311" t="s">
        <v>9</v>
      </c>
      <c r="G311" cm="1">
        <f t="array" ref="G311">_xlfn.IFS(B311=$D$2,$G$2,B311=$D$3,$G$3,B311=$D$4,$G$4,B311=$D$5,$G$5)</f>
        <v>3.0338114248981193E-3</v>
      </c>
    </row>
    <row r="312" spans="1:7" x14ac:dyDescent="0.35">
      <c r="A312" t="s">
        <v>330</v>
      </c>
      <c r="B312" t="s">
        <v>11</v>
      </c>
      <c r="C312" t="s">
        <v>54</v>
      </c>
      <c r="G312" cm="1">
        <f t="array" ref="G312">_xlfn.IFS(B312=$D$2,$G$2,B312=$D$3,$G$3,B312=$D$4,$G$4,B312=$D$5,$G$5)</f>
        <v>8.5962688240995896E-3</v>
      </c>
    </row>
    <row r="313" spans="1:7" x14ac:dyDescent="0.35">
      <c r="A313" t="s">
        <v>331</v>
      </c>
      <c r="B313" t="s">
        <v>11</v>
      </c>
      <c r="C313" t="s">
        <v>54</v>
      </c>
      <c r="G313" cm="1">
        <f t="array" ref="G313">_xlfn.IFS(B313=$D$2,$G$2,B313=$D$3,$G$3,B313=$D$4,$G$4,B313=$D$5,$G$5)</f>
        <v>8.5962688240995896E-3</v>
      </c>
    </row>
    <row r="314" spans="1:7" x14ac:dyDescent="0.35">
      <c r="A314" t="s">
        <v>332</v>
      </c>
      <c r="B314" t="s">
        <v>13</v>
      </c>
      <c r="C314" t="s">
        <v>204</v>
      </c>
      <c r="G314" cm="1">
        <f t="array" ref="G314">_xlfn.IFS(B314=$D$2,$G$2,B314=$D$3,$G$3,B314=$D$4,$G$4,B314=$D$5,$G$5)</f>
        <v>8.4082445640698885E-3</v>
      </c>
    </row>
    <row r="315" spans="1:7" x14ac:dyDescent="0.35">
      <c r="A315" t="s">
        <v>333</v>
      </c>
      <c r="B315" t="s">
        <v>11</v>
      </c>
      <c r="C315" t="s">
        <v>45</v>
      </c>
      <c r="G315" cm="1">
        <f t="array" ref="G315">_xlfn.IFS(B315=$D$2,$G$2,B315=$D$3,$G$3,B315=$D$4,$G$4,B315=$D$5,$G$5)</f>
        <v>8.5962688240995896E-3</v>
      </c>
    </row>
    <row r="316" spans="1:7" x14ac:dyDescent="0.35">
      <c r="A316" t="s">
        <v>334</v>
      </c>
      <c r="B316" t="s">
        <v>8</v>
      </c>
      <c r="C316" t="s">
        <v>9</v>
      </c>
      <c r="G316" cm="1">
        <f t="array" ref="G316">_xlfn.IFS(B316=$D$2,$G$2,B316=$D$3,$G$3,B316=$D$4,$G$4,B316=$D$5,$G$5)</f>
        <v>3.0338114248981193E-3</v>
      </c>
    </row>
    <row r="317" spans="1:7" x14ac:dyDescent="0.35">
      <c r="A317" t="s">
        <v>335</v>
      </c>
      <c r="B317" t="s">
        <v>8</v>
      </c>
      <c r="C317" t="s">
        <v>9</v>
      </c>
      <c r="G317" cm="1">
        <f t="array" ref="G317">_xlfn.IFS(B317=$D$2,$G$2,B317=$D$3,$G$3,B317=$D$4,$G$4,B317=$D$5,$G$5)</f>
        <v>3.0338114248981193E-3</v>
      </c>
    </row>
    <row r="318" spans="1:7" x14ac:dyDescent="0.35">
      <c r="A318" t="s">
        <v>336</v>
      </c>
      <c r="B318" t="s">
        <v>8</v>
      </c>
      <c r="C318" t="s">
        <v>9</v>
      </c>
      <c r="G318" cm="1">
        <f t="array" ref="G318">_xlfn.IFS(B318=$D$2,$G$2,B318=$D$3,$G$3,B318=$D$4,$G$4,B318=$D$5,$G$5)</f>
        <v>3.0338114248981193E-3</v>
      </c>
    </row>
    <row r="319" spans="1:7" x14ac:dyDescent="0.35">
      <c r="A319" t="s">
        <v>337</v>
      </c>
      <c r="B319" t="s">
        <v>8</v>
      </c>
      <c r="C319" t="s">
        <v>9</v>
      </c>
      <c r="G319" cm="1">
        <f t="array" ref="G319">_xlfn.IFS(B319=$D$2,$G$2,B319=$D$3,$G$3,B319=$D$4,$G$4,B319=$D$5,$G$5)</f>
        <v>3.0338114248981193E-3</v>
      </c>
    </row>
    <row r="320" spans="1:7" x14ac:dyDescent="0.35">
      <c r="A320" t="s">
        <v>338</v>
      </c>
      <c r="B320" t="s">
        <v>8</v>
      </c>
      <c r="C320" t="s">
        <v>9</v>
      </c>
      <c r="G320" cm="1">
        <f t="array" ref="G320">_xlfn.IFS(B320=$D$2,$G$2,B320=$D$3,$G$3,B320=$D$4,$G$4,B320=$D$5,$G$5)</f>
        <v>3.0338114248981193E-3</v>
      </c>
    </row>
    <row r="321" spans="1:7" x14ac:dyDescent="0.35">
      <c r="A321" t="s">
        <v>339</v>
      </c>
      <c r="B321" t="s">
        <v>8</v>
      </c>
      <c r="C321" t="s">
        <v>19</v>
      </c>
      <c r="G321" cm="1">
        <f t="array" ref="G321">_xlfn.IFS(B321=$D$2,$G$2,B321=$D$3,$G$3,B321=$D$4,$G$4,B321=$D$5,$G$5)</f>
        <v>3.0338114248981193E-3</v>
      </c>
    </row>
    <row r="322" spans="1:7" x14ac:dyDescent="0.35">
      <c r="A322" t="s">
        <v>340</v>
      </c>
      <c r="B322" t="s">
        <v>8</v>
      </c>
      <c r="C322" t="s">
        <v>19</v>
      </c>
      <c r="G322" cm="1">
        <f t="array" ref="G322">_xlfn.IFS(B322=$D$2,$G$2,B322=$D$3,$G$3,B322=$D$4,$G$4,B322=$D$5,$G$5)</f>
        <v>3.0338114248981193E-3</v>
      </c>
    </row>
    <row r="323" spans="1:7" x14ac:dyDescent="0.35">
      <c r="A323" t="s">
        <v>341</v>
      </c>
      <c r="B323" t="s">
        <v>8</v>
      </c>
      <c r="C323" t="s">
        <v>9</v>
      </c>
      <c r="G323" cm="1">
        <f t="array" ref="G323">_xlfn.IFS(B323=$D$2,$G$2,B323=$D$3,$G$3,B323=$D$4,$G$4,B323=$D$5,$G$5)</f>
        <v>3.0338114248981193E-3</v>
      </c>
    </row>
    <row r="324" spans="1:7" x14ac:dyDescent="0.35">
      <c r="A324" t="s">
        <v>342</v>
      </c>
      <c r="B324" t="s">
        <v>8</v>
      </c>
      <c r="C324" t="s">
        <v>9</v>
      </c>
      <c r="G324" cm="1">
        <f t="array" ref="G324">_xlfn.IFS(B324=$D$2,$G$2,B324=$D$3,$G$3,B324=$D$4,$G$4,B324=$D$5,$G$5)</f>
        <v>3.0338114248981193E-3</v>
      </c>
    </row>
    <row r="325" spans="1:7" x14ac:dyDescent="0.35">
      <c r="A325" t="s">
        <v>343</v>
      </c>
      <c r="B325" t="s">
        <v>8</v>
      </c>
      <c r="C325" t="s">
        <v>9</v>
      </c>
      <c r="G325" cm="1">
        <f t="array" ref="G325">_xlfn.IFS(B325=$D$2,$G$2,B325=$D$3,$G$3,B325=$D$4,$G$4,B325=$D$5,$G$5)</f>
        <v>3.0338114248981193E-3</v>
      </c>
    </row>
    <row r="326" spans="1:7" x14ac:dyDescent="0.35">
      <c r="A326" t="s">
        <v>344</v>
      </c>
      <c r="B326" t="s">
        <v>15</v>
      </c>
      <c r="C326" t="s">
        <v>31</v>
      </c>
      <c r="G326" cm="1">
        <f t="array" ref="G326">_xlfn.IFS(B326=$D$2,$G$2,B326=$D$3,$G$3,B326=$D$4,$G$4,B326=$D$5,$G$5)</f>
        <v>1.3261682888880171E-2</v>
      </c>
    </row>
    <row r="327" spans="1:7" x14ac:dyDescent="0.35">
      <c r="A327" t="s">
        <v>345</v>
      </c>
      <c r="B327" t="s">
        <v>15</v>
      </c>
      <c r="C327" t="s">
        <v>31</v>
      </c>
      <c r="G327" cm="1">
        <f t="array" ref="G327">_xlfn.IFS(B327=$D$2,$G$2,B327=$D$3,$G$3,B327=$D$4,$G$4,B327=$D$5,$G$5)</f>
        <v>1.3261682888880171E-2</v>
      </c>
    </row>
    <row r="328" spans="1:7" x14ac:dyDescent="0.35">
      <c r="A328" t="s">
        <v>346</v>
      </c>
      <c r="B328" t="s">
        <v>15</v>
      </c>
      <c r="C328" t="s">
        <v>31</v>
      </c>
      <c r="G328" cm="1">
        <f t="array" ref="G328">_xlfn.IFS(B328=$D$2,$G$2,B328=$D$3,$G$3,B328=$D$4,$G$4,B328=$D$5,$G$5)</f>
        <v>1.3261682888880171E-2</v>
      </c>
    </row>
    <row r="329" spans="1:7" x14ac:dyDescent="0.35">
      <c r="A329" t="s">
        <v>347</v>
      </c>
      <c r="B329" t="s">
        <v>15</v>
      </c>
      <c r="C329" t="s">
        <v>31</v>
      </c>
      <c r="G329" cm="1">
        <f t="array" ref="G329">_xlfn.IFS(B329=$D$2,$G$2,B329=$D$3,$G$3,B329=$D$4,$G$4,B329=$D$5,$G$5)</f>
        <v>1.3261682888880171E-2</v>
      </c>
    </row>
    <row r="330" spans="1:7" x14ac:dyDescent="0.35">
      <c r="A330" t="s">
        <v>348</v>
      </c>
      <c r="B330" t="s">
        <v>15</v>
      </c>
      <c r="C330" t="s">
        <v>31</v>
      </c>
      <c r="G330" cm="1">
        <f t="array" ref="G330">_xlfn.IFS(B330=$D$2,$G$2,B330=$D$3,$G$3,B330=$D$4,$G$4,B330=$D$5,$G$5)</f>
        <v>1.3261682888880171E-2</v>
      </c>
    </row>
    <row r="331" spans="1:7" x14ac:dyDescent="0.35">
      <c r="A331" t="s">
        <v>349</v>
      </c>
      <c r="B331" t="s">
        <v>15</v>
      </c>
      <c r="C331" t="s">
        <v>31</v>
      </c>
      <c r="G331" cm="1">
        <f t="array" ref="G331">_xlfn.IFS(B331=$D$2,$G$2,B331=$D$3,$G$3,B331=$D$4,$G$4,B331=$D$5,$G$5)</f>
        <v>1.3261682888880171E-2</v>
      </c>
    </row>
    <row r="332" spans="1:7" x14ac:dyDescent="0.35">
      <c r="A332" t="s">
        <v>350</v>
      </c>
      <c r="B332" t="s">
        <v>13</v>
      </c>
      <c r="C332" t="s">
        <v>227</v>
      </c>
      <c r="G332" cm="1">
        <f t="array" ref="G332">_xlfn.IFS(B332=$D$2,$G$2,B332=$D$3,$G$3,B332=$D$4,$G$4,B332=$D$5,$G$5)</f>
        <v>8.4082445640698885E-3</v>
      </c>
    </row>
    <row r="333" spans="1:7" x14ac:dyDescent="0.35">
      <c r="A333" t="s">
        <v>351</v>
      </c>
      <c r="B333" t="s">
        <v>13</v>
      </c>
      <c r="C333" t="s">
        <v>227</v>
      </c>
      <c r="G333" cm="1">
        <f t="array" ref="G333">_xlfn.IFS(B333=$D$2,$G$2,B333=$D$3,$G$3,B333=$D$4,$G$4,B333=$D$5,$G$5)</f>
        <v>8.4082445640698885E-3</v>
      </c>
    </row>
    <row r="334" spans="1:7" x14ac:dyDescent="0.35">
      <c r="A334" t="s">
        <v>352</v>
      </c>
      <c r="B334" t="s">
        <v>13</v>
      </c>
      <c r="C334" t="s">
        <v>227</v>
      </c>
      <c r="G334" cm="1">
        <f t="array" ref="G334">_xlfn.IFS(B334=$D$2,$G$2,B334=$D$3,$G$3,B334=$D$4,$G$4,B334=$D$5,$G$5)</f>
        <v>8.4082445640698885E-3</v>
      </c>
    </row>
    <row r="335" spans="1:7" x14ac:dyDescent="0.35">
      <c r="A335" t="s">
        <v>353</v>
      </c>
      <c r="B335" t="s">
        <v>8</v>
      </c>
      <c r="C335" t="s">
        <v>9</v>
      </c>
      <c r="G335" cm="1">
        <f t="array" ref="G335">_xlfn.IFS(B335=$D$2,$G$2,B335=$D$3,$G$3,B335=$D$4,$G$4,B335=$D$5,$G$5)</f>
        <v>3.0338114248981193E-3</v>
      </c>
    </row>
    <row r="336" spans="1:7" x14ac:dyDescent="0.35">
      <c r="A336" t="s">
        <v>354</v>
      </c>
      <c r="B336" t="s">
        <v>8</v>
      </c>
      <c r="C336" t="s">
        <v>9</v>
      </c>
      <c r="G336" cm="1">
        <f t="array" ref="G336">_xlfn.IFS(B336=$D$2,$G$2,B336=$D$3,$G$3,B336=$D$4,$G$4,B336=$D$5,$G$5)</f>
        <v>3.0338114248981193E-3</v>
      </c>
    </row>
    <row r="337" spans="1:7" x14ac:dyDescent="0.35">
      <c r="A337" t="s">
        <v>355</v>
      </c>
      <c r="B337" t="s">
        <v>8</v>
      </c>
      <c r="C337" t="s">
        <v>9</v>
      </c>
      <c r="G337" cm="1">
        <f t="array" ref="G337">_xlfn.IFS(B337=$D$2,$G$2,B337=$D$3,$G$3,B337=$D$4,$G$4,B337=$D$5,$G$5)</f>
        <v>3.0338114248981193E-3</v>
      </c>
    </row>
    <row r="338" spans="1:7" x14ac:dyDescent="0.35">
      <c r="A338" t="s">
        <v>356</v>
      </c>
      <c r="B338" t="s">
        <v>8</v>
      </c>
      <c r="C338" t="s">
        <v>9</v>
      </c>
      <c r="G338" cm="1">
        <f t="array" ref="G338">_xlfn.IFS(B338=$D$2,$G$2,B338=$D$3,$G$3,B338=$D$4,$G$4,B338=$D$5,$G$5)</f>
        <v>3.0338114248981193E-3</v>
      </c>
    </row>
    <row r="339" spans="1:7" x14ac:dyDescent="0.35">
      <c r="A339" t="s">
        <v>357</v>
      </c>
      <c r="B339" t="s">
        <v>8</v>
      </c>
      <c r="C339" t="s">
        <v>9</v>
      </c>
      <c r="G339" cm="1">
        <f t="array" ref="G339">_xlfn.IFS(B339=$D$2,$G$2,B339=$D$3,$G$3,B339=$D$4,$G$4,B339=$D$5,$G$5)</f>
        <v>3.0338114248981193E-3</v>
      </c>
    </row>
    <row r="340" spans="1:7" x14ac:dyDescent="0.35">
      <c r="A340" t="s">
        <v>358</v>
      </c>
      <c r="B340" t="s">
        <v>8</v>
      </c>
      <c r="C340" t="s">
        <v>9</v>
      </c>
      <c r="G340" cm="1">
        <f t="array" ref="G340">_xlfn.IFS(B340=$D$2,$G$2,B340=$D$3,$G$3,B340=$D$4,$G$4,B340=$D$5,$G$5)</f>
        <v>3.0338114248981193E-3</v>
      </c>
    </row>
    <row r="341" spans="1:7" x14ac:dyDescent="0.35">
      <c r="A341" t="s">
        <v>359</v>
      </c>
      <c r="B341" t="s">
        <v>8</v>
      </c>
      <c r="C341" t="s">
        <v>9</v>
      </c>
      <c r="G341" cm="1">
        <f t="array" ref="G341">_xlfn.IFS(B341=$D$2,$G$2,B341=$D$3,$G$3,B341=$D$4,$G$4,B341=$D$5,$G$5)</f>
        <v>3.0338114248981193E-3</v>
      </c>
    </row>
    <row r="342" spans="1:7" x14ac:dyDescent="0.35">
      <c r="A342" t="s">
        <v>360</v>
      </c>
      <c r="B342" t="s">
        <v>8</v>
      </c>
      <c r="C342" t="s">
        <v>9</v>
      </c>
      <c r="G342" cm="1">
        <f t="array" ref="G342">_xlfn.IFS(B342=$D$2,$G$2,B342=$D$3,$G$3,B342=$D$4,$G$4,B342=$D$5,$G$5)</f>
        <v>3.0338114248981193E-3</v>
      </c>
    </row>
    <row r="343" spans="1:7" x14ac:dyDescent="0.35">
      <c r="A343" t="s">
        <v>361</v>
      </c>
      <c r="B343" t="s">
        <v>11</v>
      </c>
      <c r="C343" t="s">
        <v>41</v>
      </c>
      <c r="G343" cm="1">
        <f t="array" ref="G343">_xlfn.IFS(B343=$D$2,$G$2,B343=$D$3,$G$3,B343=$D$4,$G$4,B343=$D$5,$G$5)</f>
        <v>8.5962688240995896E-3</v>
      </c>
    </row>
    <row r="344" spans="1:7" x14ac:dyDescent="0.35">
      <c r="A344" t="s">
        <v>362</v>
      </c>
      <c r="B344" t="s">
        <v>11</v>
      </c>
      <c r="C344" t="s">
        <v>41</v>
      </c>
      <c r="G344" cm="1">
        <f t="array" ref="G344">_xlfn.IFS(B344=$D$2,$G$2,B344=$D$3,$G$3,B344=$D$4,$G$4,B344=$D$5,$G$5)</f>
        <v>8.5962688240995896E-3</v>
      </c>
    </row>
    <row r="345" spans="1:7" x14ac:dyDescent="0.35">
      <c r="A345" t="s">
        <v>363</v>
      </c>
      <c r="B345" t="s">
        <v>11</v>
      </c>
      <c r="C345" t="s">
        <v>41</v>
      </c>
      <c r="G345" cm="1">
        <f t="array" ref="G345">_xlfn.IFS(B345=$D$2,$G$2,B345=$D$3,$G$3,B345=$D$4,$G$4,B345=$D$5,$G$5)</f>
        <v>8.5962688240995896E-3</v>
      </c>
    </row>
    <row r="346" spans="1:7" x14ac:dyDescent="0.35">
      <c r="A346" t="s">
        <v>364</v>
      </c>
      <c r="B346" t="s">
        <v>11</v>
      </c>
      <c r="C346" t="s">
        <v>45</v>
      </c>
      <c r="G346" cm="1">
        <f t="array" ref="G346">_xlfn.IFS(B346=$D$2,$G$2,B346=$D$3,$G$3,B346=$D$4,$G$4,B346=$D$5,$G$5)</f>
        <v>8.5962688240995896E-3</v>
      </c>
    </row>
    <row r="347" spans="1:7" x14ac:dyDescent="0.35">
      <c r="A347" t="s">
        <v>365</v>
      </c>
      <c r="B347" t="s">
        <v>11</v>
      </c>
      <c r="C347" t="s">
        <v>54</v>
      </c>
      <c r="G347" cm="1">
        <f t="array" ref="G347">_xlfn.IFS(B347=$D$2,$G$2,B347=$D$3,$G$3,B347=$D$4,$G$4,B347=$D$5,$G$5)</f>
        <v>8.5962688240995896E-3</v>
      </c>
    </row>
    <row r="348" spans="1:7" x14ac:dyDescent="0.35">
      <c r="A348" t="s">
        <v>366</v>
      </c>
      <c r="B348" t="s">
        <v>13</v>
      </c>
      <c r="C348" t="s">
        <v>204</v>
      </c>
      <c r="G348" cm="1">
        <f t="array" ref="G348">_xlfn.IFS(B348=$D$2,$G$2,B348=$D$3,$G$3,B348=$D$4,$G$4,B348=$D$5,$G$5)</f>
        <v>8.4082445640698885E-3</v>
      </c>
    </row>
    <row r="349" spans="1:7" x14ac:dyDescent="0.35">
      <c r="A349" t="s">
        <v>367</v>
      </c>
      <c r="B349" t="s">
        <v>8</v>
      </c>
      <c r="C349" t="s">
        <v>19</v>
      </c>
      <c r="G349" cm="1">
        <f t="array" ref="G349">_xlfn.IFS(B349=$D$2,$G$2,B349=$D$3,$G$3,B349=$D$4,$G$4,B349=$D$5,$G$5)</f>
        <v>3.0338114248981193E-3</v>
      </c>
    </row>
    <row r="350" spans="1:7" x14ac:dyDescent="0.35">
      <c r="A350" t="s">
        <v>368</v>
      </c>
      <c r="B350" t="s">
        <v>8</v>
      </c>
      <c r="C350" t="s">
        <v>19</v>
      </c>
      <c r="G350" cm="1">
        <f t="array" ref="G350">_xlfn.IFS(B350=$D$2,$G$2,B350=$D$3,$G$3,B350=$D$4,$G$4,B350=$D$5,$G$5)</f>
        <v>3.0338114248981193E-3</v>
      </c>
    </row>
    <row r="351" spans="1:7" x14ac:dyDescent="0.35">
      <c r="A351" t="s">
        <v>369</v>
      </c>
      <c r="B351" t="s">
        <v>8</v>
      </c>
      <c r="C351" t="s">
        <v>19</v>
      </c>
      <c r="G351" cm="1">
        <f t="array" ref="G351">_xlfn.IFS(B351=$D$2,$G$2,B351=$D$3,$G$3,B351=$D$4,$G$4,B351=$D$5,$G$5)</f>
        <v>3.0338114248981193E-3</v>
      </c>
    </row>
    <row r="352" spans="1:7" x14ac:dyDescent="0.35">
      <c r="A352" t="s">
        <v>370</v>
      </c>
      <c r="B352" t="s">
        <v>8</v>
      </c>
      <c r="C352" t="s">
        <v>19</v>
      </c>
      <c r="G352" cm="1">
        <f t="array" ref="G352">_xlfn.IFS(B352=$D$2,$G$2,B352=$D$3,$G$3,B352=$D$4,$G$4,B352=$D$5,$G$5)</f>
        <v>3.0338114248981193E-3</v>
      </c>
    </row>
    <row r="353" spans="1:7" x14ac:dyDescent="0.35">
      <c r="A353" t="s">
        <v>371</v>
      </c>
      <c r="B353" t="s">
        <v>8</v>
      </c>
      <c r="C353" t="s">
        <v>9</v>
      </c>
      <c r="G353" cm="1">
        <f t="array" ref="G353">_xlfn.IFS(B353=$D$2,$G$2,B353=$D$3,$G$3,B353=$D$4,$G$4,B353=$D$5,$G$5)</f>
        <v>3.0338114248981193E-3</v>
      </c>
    </row>
    <row r="354" spans="1:7" x14ac:dyDescent="0.35">
      <c r="A354" t="s">
        <v>372</v>
      </c>
      <c r="B354" t="s">
        <v>8</v>
      </c>
      <c r="C354" t="s">
        <v>9</v>
      </c>
      <c r="G354" cm="1">
        <f t="array" ref="G354">_xlfn.IFS(B354=$D$2,$G$2,B354=$D$3,$G$3,B354=$D$4,$G$4,B354=$D$5,$G$5)</f>
        <v>3.0338114248981193E-3</v>
      </c>
    </row>
    <row r="355" spans="1:7" x14ac:dyDescent="0.35">
      <c r="A355" t="s">
        <v>373</v>
      </c>
      <c r="B355" t="s">
        <v>8</v>
      </c>
      <c r="C355" t="s">
        <v>9</v>
      </c>
      <c r="G355" cm="1">
        <f t="array" ref="G355">_xlfn.IFS(B355=$D$2,$G$2,B355=$D$3,$G$3,B355=$D$4,$G$4,B355=$D$5,$G$5)</f>
        <v>3.0338114248981193E-3</v>
      </c>
    </row>
    <row r="356" spans="1:7" x14ac:dyDescent="0.35">
      <c r="A356" t="s">
        <v>374</v>
      </c>
      <c r="B356" t="s">
        <v>8</v>
      </c>
      <c r="C356" t="s">
        <v>9</v>
      </c>
      <c r="G356" cm="1">
        <f t="array" ref="G356">_xlfn.IFS(B356=$D$2,$G$2,B356=$D$3,$G$3,B356=$D$4,$G$4,B356=$D$5,$G$5)</f>
        <v>3.0338114248981193E-3</v>
      </c>
    </row>
    <row r="357" spans="1:7" x14ac:dyDescent="0.35">
      <c r="A357" t="s">
        <v>375</v>
      </c>
      <c r="B357" t="s">
        <v>11</v>
      </c>
      <c r="C357" t="s">
        <v>41</v>
      </c>
      <c r="G357" cm="1">
        <f t="array" ref="G357">_xlfn.IFS(B357=$D$2,$G$2,B357=$D$3,$G$3,B357=$D$4,$G$4,B357=$D$5,$G$5)</f>
        <v>8.5962688240995896E-3</v>
      </c>
    </row>
    <row r="358" spans="1:7" x14ac:dyDescent="0.35">
      <c r="A358" t="s">
        <v>376</v>
      </c>
      <c r="B358" t="s">
        <v>8</v>
      </c>
      <c r="C358" t="s">
        <v>9</v>
      </c>
      <c r="G358" cm="1">
        <f t="array" ref="G358">_xlfn.IFS(B358=$D$2,$G$2,B358=$D$3,$G$3,B358=$D$4,$G$4,B358=$D$5,$G$5)</f>
        <v>3.0338114248981193E-3</v>
      </c>
    </row>
    <row r="359" spans="1:7" x14ac:dyDescent="0.35">
      <c r="A359" t="s">
        <v>377</v>
      </c>
      <c r="B359" t="s">
        <v>8</v>
      </c>
      <c r="C359" t="s">
        <v>9</v>
      </c>
      <c r="G359" cm="1">
        <f t="array" ref="G359">_xlfn.IFS(B359=$D$2,$G$2,B359=$D$3,$G$3,B359=$D$4,$G$4,B359=$D$5,$G$5)</f>
        <v>3.0338114248981193E-3</v>
      </c>
    </row>
    <row r="360" spans="1:7" x14ac:dyDescent="0.35">
      <c r="A360" t="s">
        <v>378</v>
      </c>
      <c r="B360" t="s">
        <v>8</v>
      </c>
      <c r="C360" t="s">
        <v>9</v>
      </c>
      <c r="G360" cm="1">
        <f t="array" ref="G360">_xlfn.IFS(B360=$D$2,$G$2,B360=$D$3,$G$3,B360=$D$4,$G$4,B360=$D$5,$G$5)</f>
        <v>3.0338114248981193E-3</v>
      </c>
    </row>
    <row r="361" spans="1:7" x14ac:dyDescent="0.35">
      <c r="A361" t="s">
        <v>379</v>
      </c>
      <c r="B361" t="s">
        <v>8</v>
      </c>
      <c r="C361" t="s">
        <v>9</v>
      </c>
      <c r="G361" cm="1">
        <f t="array" ref="G361">_xlfn.IFS(B361=$D$2,$G$2,B361=$D$3,$G$3,B361=$D$4,$G$4,B361=$D$5,$G$5)</f>
        <v>3.0338114248981193E-3</v>
      </c>
    </row>
    <row r="362" spans="1:7" x14ac:dyDescent="0.35">
      <c r="A362" t="s">
        <v>380</v>
      </c>
      <c r="B362" t="s">
        <v>8</v>
      </c>
      <c r="C362" t="s">
        <v>9</v>
      </c>
      <c r="G362" cm="1">
        <f t="array" ref="G362">_xlfn.IFS(B362=$D$2,$G$2,B362=$D$3,$G$3,B362=$D$4,$G$4,B362=$D$5,$G$5)</f>
        <v>3.0338114248981193E-3</v>
      </c>
    </row>
    <row r="363" spans="1:7" x14ac:dyDescent="0.35">
      <c r="A363" t="s">
        <v>381</v>
      </c>
      <c r="B363" t="s">
        <v>11</v>
      </c>
      <c r="C363" t="s">
        <v>54</v>
      </c>
      <c r="G363" cm="1">
        <f t="array" ref="G363">_xlfn.IFS(B363=$D$2,$G$2,B363=$D$3,$G$3,B363=$D$4,$G$4,B363=$D$5,$G$5)</f>
        <v>8.5962688240995896E-3</v>
      </c>
    </row>
    <row r="364" spans="1:7" x14ac:dyDescent="0.35">
      <c r="A364" t="s">
        <v>382</v>
      </c>
      <c r="B364" t="s">
        <v>8</v>
      </c>
      <c r="C364" t="s">
        <v>19</v>
      </c>
      <c r="G364" cm="1">
        <f t="array" ref="G364">_xlfn.IFS(B364=$D$2,$G$2,B364=$D$3,$G$3,B364=$D$4,$G$4,B364=$D$5,$G$5)</f>
        <v>3.0338114248981193E-3</v>
      </c>
    </row>
    <row r="365" spans="1:7" x14ac:dyDescent="0.35">
      <c r="A365" t="s">
        <v>383</v>
      </c>
      <c r="B365" t="s">
        <v>8</v>
      </c>
      <c r="C365" t="s">
        <v>19</v>
      </c>
      <c r="G365" cm="1">
        <f t="array" ref="G365">_xlfn.IFS(B365=$D$2,$G$2,B365=$D$3,$G$3,B365=$D$4,$G$4,B365=$D$5,$G$5)</f>
        <v>3.0338114248981193E-3</v>
      </c>
    </row>
    <row r="366" spans="1:7" x14ac:dyDescent="0.35">
      <c r="A366" t="s">
        <v>384</v>
      </c>
      <c r="B366" t="s">
        <v>8</v>
      </c>
      <c r="C366" t="s">
        <v>19</v>
      </c>
      <c r="G366" cm="1">
        <f t="array" ref="G366">_xlfn.IFS(B366=$D$2,$G$2,B366=$D$3,$G$3,B366=$D$4,$G$4,B366=$D$5,$G$5)</f>
        <v>3.0338114248981193E-3</v>
      </c>
    </row>
    <row r="367" spans="1:7" x14ac:dyDescent="0.35">
      <c r="A367" t="s">
        <v>385</v>
      </c>
      <c r="B367" t="s">
        <v>8</v>
      </c>
      <c r="C367" t="s">
        <v>19</v>
      </c>
      <c r="G367" cm="1">
        <f t="array" ref="G367">_xlfn.IFS(B367=$D$2,$G$2,B367=$D$3,$G$3,B367=$D$4,$G$4,B367=$D$5,$G$5)</f>
        <v>3.0338114248981193E-3</v>
      </c>
    </row>
    <row r="368" spans="1:7" x14ac:dyDescent="0.35">
      <c r="A368" t="s">
        <v>386</v>
      </c>
      <c r="B368" t="s">
        <v>8</v>
      </c>
      <c r="C368" t="s">
        <v>9</v>
      </c>
      <c r="G368" cm="1">
        <f t="array" ref="G368">_xlfn.IFS(B368=$D$2,$G$2,B368=$D$3,$G$3,B368=$D$4,$G$4,B368=$D$5,$G$5)</f>
        <v>3.0338114248981193E-3</v>
      </c>
    </row>
    <row r="369" spans="1:7" x14ac:dyDescent="0.35">
      <c r="A369" t="s">
        <v>387</v>
      </c>
      <c r="B369" t="s">
        <v>8</v>
      </c>
      <c r="C369" t="s">
        <v>9</v>
      </c>
      <c r="G369" cm="1">
        <f t="array" ref="G369">_xlfn.IFS(B369=$D$2,$G$2,B369=$D$3,$G$3,B369=$D$4,$G$4,B369=$D$5,$G$5)</f>
        <v>3.0338114248981193E-3</v>
      </c>
    </row>
    <row r="370" spans="1:7" x14ac:dyDescent="0.35">
      <c r="A370" t="s">
        <v>388</v>
      </c>
      <c r="B370" t="s">
        <v>11</v>
      </c>
      <c r="C370" t="s">
        <v>54</v>
      </c>
      <c r="G370" cm="1">
        <f t="array" ref="G370">_xlfn.IFS(B370=$D$2,$G$2,B370=$D$3,$G$3,B370=$D$4,$G$4,B370=$D$5,$G$5)</f>
        <v>8.5962688240995896E-3</v>
      </c>
    </row>
    <row r="371" spans="1:7" x14ac:dyDescent="0.35">
      <c r="A371" t="s">
        <v>389</v>
      </c>
      <c r="B371" t="s">
        <v>8</v>
      </c>
      <c r="C371" t="s">
        <v>9</v>
      </c>
      <c r="G371" cm="1">
        <f t="array" ref="G371">_xlfn.IFS(B371=$D$2,$G$2,B371=$D$3,$G$3,B371=$D$4,$G$4,B371=$D$5,$G$5)</f>
        <v>3.0338114248981193E-3</v>
      </c>
    </row>
    <row r="372" spans="1:7" x14ac:dyDescent="0.35">
      <c r="A372" t="s">
        <v>390</v>
      </c>
      <c r="B372" t="s">
        <v>8</v>
      </c>
      <c r="C372" t="s">
        <v>9</v>
      </c>
      <c r="G372" cm="1">
        <f t="array" ref="G372">_xlfn.IFS(B372=$D$2,$G$2,B372=$D$3,$G$3,B372=$D$4,$G$4,B372=$D$5,$G$5)</f>
        <v>3.0338114248981193E-3</v>
      </c>
    </row>
    <row r="373" spans="1:7" x14ac:dyDescent="0.35">
      <c r="A373" t="s">
        <v>391</v>
      </c>
      <c r="B373" t="s">
        <v>13</v>
      </c>
      <c r="C373" t="s">
        <v>227</v>
      </c>
      <c r="G373" cm="1">
        <f t="array" ref="G373">_xlfn.IFS(B373=$D$2,$G$2,B373=$D$3,$G$3,B373=$D$4,$G$4,B373=$D$5,$G$5)</f>
        <v>8.4082445640698885E-3</v>
      </c>
    </row>
    <row r="374" spans="1:7" x14ac:dyDescent="0.35">
      <c r="A374" t="s">
        <v>392</v>
      </c>
      <c r="B374" t="s">
        <v>15</v>
      </c>
      <c r="C374" t="s">
        <v>31</v>
      </c>
      <c r="G374" cm="1">
        <f t="array" ref="G374">_xlfn.IFS(B374=$D$2,$G$2,B374=$D$3,$G$3,B374=$D$4,$G$4,B374=$D$5,$G$5)</f>
        <v>1.3261682888880171E-2</v>
      </c>
    </row>
    <row r="375" spans="1:7" x14ac:dyDescent="0.35">
      <c r="A375" t="s">
        <v>393</v>
      </c>
      <c r="B375" t="s">
        <v>8</v>
      </c>
      <c r="C375" t="s">
        <v>19</v>
      </c>
      <c r="G375" cm="1">
        <f t="array" ref="G375">_xlfn.IFS(B375=$D$2,$G$2,B375=$D$3,$G$3,B375=$D$4,$G$4,B375=$D$5,$G$5)</f>
        <v>3.0338114248981193E-3</v>
      </c>
    </row>
    <row r="376" spans="1:7" x14ac:dyDescent="0.35">
      <c r="A376" t="s">
        <v>394</v>
      </c>
      <c r="B376" t="s">
        <v>8</v>
      </c>
      <c r="C376" t="s">
        <v>9</v>
      </c>
      <c r="G376" cm="1">
        <f t="array" ref="G376">_xlfn.IFS(B376=$D$2,$G$2,B376=$D$3,$G$3,B376=$D$4,$G$4,B376=$D$5,$G$5)</f>
        <v>3.0338114248981193E-3</v>
      </c>
    </row>
    <row r="377" spans="1:7" x14ac:dyDescent="0.35">
      <c r="A377" t="s">
        <v>395</v>
      </c>
      <c r="B377" t="s">
        <v>8</v>
      </c>
      <c r="C377" t="s">
        <v>9</v>
      </c>
      <c r="G377" cm="1">
        <f t="array" ref="G377">_xlfn.IFS(B377=$D$2,$G$2,B377=$D$3,$G$3,B377=$D$4,$G$4,B377=$D$5,$G$5)</f>
        <v>3.0338114248981193E-3</v>
      </c>
    </row>
    <row r="378" spans="1:7" x14ac:dyDescent="0.35">
      <c r="A378" t="s">
        <v>396</v>
      </c>
      <c r="B378" t="s">
        <v>8</v>
      </c>
      <c r="C378" t="s">
        <v>9</v>
      </c>
      <c r="G378" cm="1">
        <f t="array" ref="G378">_xlfn.IFS(B378=$D$2,$G$2,B378=$D$3,$G$3,B378=$D$4,$G$4,B378=$D$5,$G$5)</f>
        <v>3.0338114248981193E-3</v>
      </c>
    </row>
    <row r="379" spans="1:7" x14ac:dyDescent="0.35">
      <c r="A379" t="s">
        <v>397</v>
      </c>
      <c r="B379" t="s">
        <v>11</v>
      </c>
      <c r="C379" t="s">
        <v>54</v>
      </c>
      <c r="G379" cm="1">
        <f t="array" ref="G379">_xlfn.IFS(B379=$D$2,$G$2,B379=$D$3,$G$3,B379=$D$4,$G$4,B379=$D$5,$G$5)</f>
        <v>8.5962688240995896E-3</v>
      </c>
    </row>
    <row r="380" spans="1:7" x14ac:dyDescent="0.35">
      <c r="A380" t="s">
        <v>398</v>
      </c>
      <c r="B380" t="s">
        <v>8</v>
      </c>
      <c r="C380" t="s">
        <v>9</v>
      </c>
      <c r="G380" cm="1">
        <f t="array" ref="G380">_xlfn.IFS(B380=$D$2,$G$2,B380=$D$3,$G$3,B380=$D$4,$G$4,B380=$D$5,$G$5)</f>
        <v>3.0338114248981193E-3</v>
      </c>
    </row>
    <row r="381" spans="1:7" x14ac:dyDescent="0.35">
      <c r="A381" t="s">
        <v>399</v>
      </c>
      <c r="B381" t="s">
        <v>8</v>
      </c>
      <c r="C381" t="s">
        <v>9</v>
      </c>
      <c r="G381" cm="1">
        <f t="array" ref="G381">_xlfn.IFS(B381=$D$2,$G$2,B381=$D$3,$G$3,B381=$D$4,$G$4,B381=$D$5,$G$5)</f>
        <v>3.0338114248981193E-3</v>
      </c>
    </row>
    <row r="382" spans="1:7" x14ac:dyDescent="0.35">
      <c r="A382" t="s">
        <v>400</v>
      </c>
      <c r="B382" t="s">
        <v>8</v>
      </c>
      <c r="C382" t="s">
        <v>9</v>
      </c>
      <c r="G382" cm="1">
        <f t="array" ref="G382">_xlfn.IFS(B382=$D$2,$G$2,B382=$D$3,$G$3,B382=$D$4,$G$4,B382=$D$5,$G$5)</f>
        <v>3.0338114248981193E-3</v>
      </c>
    </row>
    <row r="383" spans="1:7" x14ac:dyDescent="0.35">
      <c r="A383" t="s">
        <v>401</v>
      </c>
      <c r="B383" t="s">
        <v>11</v>
      </c>
      <c r="C383" t="s">
        <v>41</v>
      </c>
      <c r="G383" cm="1">
        <f t="array" ref="G383">_xlfn.IFS(B383=$D$2,$G$2,B383=$D$3,$G$3,B383=$D$4,$G$4,B383=$D$5,$G$5)</f>
        <v>8.5962688240995896E-3</v>
      </c>
    </row>
    <row r="384" spans="1:7" x14ac:dyDescent="0.35">
      <c r="A384" t="s">
        <v>402</v>
      </c>
      <c r="B384" t="s">
        <v>8</v>
      </c>
      <c r="C384" t="s">
        <v>9</v>
      </c>
      <c r="G384" cm="1">
        <f t="array" ref="G384">_xlfn.IFS(B384=$D$2,$G$2,B384=$D$3,$G$3,B384=$D$4,$G$4,B384=$D$5,$G$5)</f>
        <v>3.0338114248981193E-3</v>
      </c>
    </row>
    <row r="385" spans="1:7" x14ac:dyDescent="0.35">
      <c r="A385" t="s">
        <v>403</v>
      </c>
      <c r="B385" t="s">
        <v>11</v>
      </c>
      <c r="C385" t="s">
        <v>41</v>
      </c>
      <c r="G385" cm="1">
        <f t="array" ref="G385">_xlfn.IFS(B385=$D$2,$G$2,B385=$D$3,$G$3,B385=$D$4,$G$4,B385=$D$5,$G$5)</f>
        <v>8.5962688240995896E-3</v>
      </c>
    </row>
    <row r="386" spans="1:7" x14ac:dyDescent="0.35">
      <c r="A386" t="s">
        <v>404</v>
      </c>
      <c r="B386" t="s">
        <v>8</v>
      </c>
      <c r="C386" t="s">
        <v>9</v>
      </c>
      <c r="G386" cm="1">
        <f t="array" ref="G386">_xlfn.IFS(B386=$D$2,$G$2,B386=$D$3,$G$3,B386=$D$4,$G$4,B386=$D$5,$G$5)</f>
        <v>3.0338114248981193E-3</v>
      </c>
    </row>
    <row r="387" spans="1:7" x14ac:dyDescent="0.35">
      <c r="A387" t="s">
        <v>405</v>
      </c>
      <c r="B387" t="s">
        <v>15</v>
      </c>
      <c r="C387" t="s">
        <v>28</v>
      </c>
      <c r="G387" cm="1">
        <f t="array" ref="G387">_xlfn.IFS(B387=$D$2,$G$2,B387=$D$3,$G$3,B387=$D$4,$G$4,B387=$D$5,$G$5)</f>
        <v>1.3261682888880171E-2</v>
      </c>
    </row>
    <row r="388" spans="1:7" x14ac:dyDescent="0.35">
      <c r="A388" t="s">
        <v>406</v>
      </c>
      <c r="B388" t="s">
        <v>11</v>
      </c>
      <c r="C388" t="s">
        <v>45</v>
      </c>
      <c r="G388" cm="1">
        <f t="array" ref="G388">_xlfn.IFS(B388=$D$2,$G$2,B388=$D$3,$G$3,B388=$D$4,$G$4,B388=$D$5,$G$5)</f>
        <v>8.5962688240995896E-3</v>
      </c>
    </row>
    <row r="389" spans="1:7" x14ac:dyDescent="0.35">
      <c r="A389" t="s">
        <v>407</v>
      </c>
      <c r="B389" t="s">
        <v>8</v>
      </c>
      <c r="C389" t="s">
        <v>9</v>
      </c>
      <c r="G389" cm="1">
        <f t="array" ref="G389">_xlfn.IFS(B389=$D$2,$G$2,B389=$D$3,$G$3,B389=$D$4,$G$4,B389=$D$5,$G$5)</f>
        <v>3.0338114248981193E-3</v>
      </c>
    </row>
    <row r="390" spans="1:7" x14ac:dyDescent="0.35">
      <c r="A390" t="s">
        <v>408</v>
      </c>
      <c r="B390" t="s">
        <v>8</v>
      </c>
      <c r="C390" t="s">
        <v>19</v>
      </c>
      <c r="G390" cm="1">
        <f t="array" ref="G390">_xlfn.IFS(B390=$D$2,$G$2,B390=$D$3,$G$3,B390=$D$4,$G$4,B390=$D$5,$G$5)</f>
        <v>3.0338114248981193E-3</v>
      </c>
    </row>
    <row r="391" spans="1:7" x14ac:dyDescent="0.35">
      <c r="A391" t="s">
        <v>409</v>
      </c>
      <c r="B391" t="s">
        <v>11</v>
      </c>
      <c r="C391" t="s">
        <v>45</v>
      </c>
      <c r="G391" cm="1">
        <f t="array" ref="G391">_xlfn.IFS(B391=$D$2,$G$2,B391=$D$3,$G$3,B391=$D$4,$G$4,B391=$D$5,$G$5)</f>
        <v>8.5962688240995896E-3</v>
      </c>
    </row>
    <row r="392" spans="1:7" x14ac:dyDescent="0.35">
      <c r="A392" t="s">
        <v>410</v>
      </c>
      <c r="B392" t="s">
        <v>11</v>
      </c>
      <c r="C392" t="s">
        <v>41</v>
      </c>
      <c r="G392" cm="1">
        <f t="array" ref="G392">_xlfn.IFS(B392=$D$2,$G$2,B392=$D$3,$G$3,B392=$D$4,$G$4,B392=$D$5,$G$5)</f>
        <v>8.5962688240995896E-3</v>
      </c>
    </row>
    <row r="393" spans="1:7" x14ac:dyDescent="0.35">
      <c r="A393" t="s">
        <v>411</v>
      </c>
      <c r="B393" t="s">
        <v>11</v>
      </c>
      <c r="C393" t="s">
        <v>41</v>
      </c>
      <c r="G393" cm="1">
        <f t="array" ref="G393">_xlfn.IFS(B393=$D$2,$G$2,B393=$D$3,$G$3,B393=$D$4,$G$4,B393=$D$5,$G$5)</f>
        <v>8.5962688240995896E-3</v>
      </c>
    </row>
    <row r="394" spans="1:7" x14ac:dyDescent="0.35">
      <c r="A394" t="s">
        <v>412</v>
      </c>
      <c r="B394" t="s">
        <v>11</v>
      </c>
      <c r="C394" t="s">
        <v>54</v>
      </c>
      <c r="G394" cm="1">
        <f t="array" ref="G394">_xlfn.IFS(B394=$D$2,$G$2,B394=$D$3,$G$3,B394=$D$4,$G$4,B394=$D$5,$G$5)</f>
        <v>8.5962688240995896E-3</v>
      </c>
    </row>
    <row r="395" spans="1:7" x14ac:dyDescent="0.35">
      <c r="A395" t="s">
        <v>413</v>
      </c>
      <c r="B395" t="s">
        <v>8</v>
      </c>
      <c r="C395" t="s">
        <v>9</v>
      </c>
      <c r="G395" cm="1">
        <f t="array" ref="G395">_xlfn.IFS(B395=$D$2,$G$2,B395=$D$3,$G$3,B395=$D$4,$G$4,B395=$D$5,$G$5)</f>
        <v>3.0338114248981193E-3</v>
      </c>
    </row>
    <row r="396" spans="1:7" x14ac:dyDescent="0.35">
      <c r="A396" t="s">
        <v>414</v>
      </c>
      <c r="B396" t="s">
        <v>11</v>
      </c>
      <c r="C396" t="s">
        <v>41</v>
      </c>
      <c r="G396" cm="1">
        <f t="array" ref="G396">_xlfn.IFS(B396=$D$2,$G$2,B396=$D$3,$G$3,B396=$D$4,$G$4,B396=$D$5,$G$5)</f>
        <v>8.5962688240995896E-3</v>
      </c>
    </row>
    <row r="397" spans="1:7" x14ac:dyDescent="0.35">
      <c r="A397" t="s">
        <v>415</v>
      </c>
      <c r="B397" t="s">
        <v>8</v>
      </c>
      <c r="C397" t="s">
        <v>9</v>
      </c>
      <c r="G397" cm="1">
        <f t="array" ref="G397">_xlfn.IFS(B397=$D$2,$G$2,B397=$D$3,$G$3,B397=$D$4,$G$4,B397=$D$5,$G$5)</f>
        <v>3.0338114248981193E-3</v>
      </c>
    </row>
    <row r="398" spans="1:7" x14ac:dyDescent="0.35">
      <c r="A398" t="s">
        <v>416</v>
      </c>
      <c r="B398" t="s">
        <v>8</v>
      </c>
      <c r="C398" t="s">
        <v>19</v>
      </c>
      <c r="G398" cm="1">
        <f t="array" ref="G398">_xlfn.IFS(B398=$D$2,$G$2,B398=$D$3,$G$3,B398=$D$4,$G$4,B398=$D$5,$G$5)</f>
        <v>3.0338114248981193E-3</v>
      </c>
    </row>
    <row r="399" spans="1:7" x14ac:dyDescent="0.35">
      <c r="A399" t="s">
        <v>417</v>
      </c>
      <c r="B399" t="s">
        <v>8</v>
      </c>
      <c r="C399" t="s">
        <v>9</v>
      </c>
      <c r="G399" cm="1">
        <f t="array" ref="G399">_xlfn.IFS(B399=$D$2,$G$2,B399=$D$3,$G$3,B399=$D$4,$G$4,B399=$D$5,$G$5)</f>
        <v>3.0338114248981193E-3</v>
      </c>
    </row>
    <row r="400" spans="1:7" x14ac:dyDescent="0.35">
      <c r="A400" t="s">
        <v>418</v>
      </c>
      <c r="B400" t="s">
        <v>11</v>
      </c>
      <c r="C400" t="s">
        <v>41</v>
      </c>
      <c r="G400" cm="1">
        <f t="array" ref="G400">_xlfn.IFS(B400=$D$2,$G$2,B400=$D$3,$G$3,B400=$D$4,$G$4,B400=$D$5,$G$5)</f>
        <v>8.5962688240995896E-3</v>
      </c>
    </row>
    <row r="401" spans="1:7" x14ac:dyDescent="0.35">
      <c r="A401" t="s">
        <v>419</v>
      </c>
      <c r="B401" t="s">
        <v>8</v>
      </c>
      <c r="C401" t="s">
        <v>9</v>
      </c>
      <c r="G401" cm="1">
        <f t="array" ref="G401">_xlfn.IFS(B401=$D$2,$G$2,B401=$D$3,$G$3,B401=$D$4,$G$4,B401=$D$5,$G$5)</f>
        <v>3.0338114248981193E-3</v>
      </c>
    </row>
    <row r="402" spans="1:7" x14ac:dyDescent="0.35">
      <c r="A402" t="s">
        <v>420</v>
      </c>
      <c r="B402" t="s">
        <v>15</v>
      </c>
      <c r="C402" t="s">
        <v>28</v>
      </c>
      <c r="G402" cm="1">
        <f t="array" ref="G402">_xlfn.IFS(B402=$D$2,$G$2,B402=$D$3,$G$3,B402=$D$4,$G$4,B402=$D$5,$G$5)</f>
        <v>1.3261682888880171E-2</v>
      </c>
    </row>
    <row r="403" spans="1:7" x14ac:dyDescent="0.35">
      <c r="A403" t="s">
        <v>421</v>
      </c>
      <c r="B403" t="s">
        <v>11</v>
      </c>
      <c r="C403" t="s">
        <v>54</v>
      </c>
      <c r="G403" cm="1">
        <f t="array" ref="G403">_xlfn.IFS(B403=$D$2,$G$2,B403=$D$3,$G$3,B403=$D$4,$G$4,B403=$D$5,$G$5)</f>
        <v>8.5962688240995896E-3</v>
      </c>
    </row>
    <row r="404" spans="1:7" x14ac:dyDescent="0.35">
      <c r="A404" t="s">
        <v>422</v>
      </c>
      <c r="B404" t="s">
        <v>8</v>
      </c>
      <c r="C404" t="s">
        <v>19</v>
      </c>
      <c r="G404" cm="1">
        <f t="array" ref="G404">_xlfn.IFS(B404=$D$2,$G$2,B404=$D$3,$G$3,B404=$D$4,$G$4,B404=$D$5,$G$5)</f>
        <v>3.0338114248981193E-3</v>
      </c>
    </row>
    <row r="405" spans="1:7" x14ac:dyDescent="0.35">
      <c r="A405" t="s">
        <v>423</v>
      </c>
      <c r="B405" t="s">
        <v>8</v>
      </c>
      <c r="C405" t="s">
        <v>9</v>
      </c>
      <c r="G405" cm="1">
        <f t="array" ref="G405">_xlfn.IFS(B405=$D$2,$G$2,B405=$D$3,$G$3,B405=$D$4,$G$4,B405=$D$5,$G$5)</f>
        <v>3.0338114248981193E-3</v>
      </c>
    </row>
    <row r="406" spans="1:7" x14ac:dyDescent="0.35">
      <c r="A406" t="s">
        <v>424</v>
      </c>
      <c r="B406" t="s">
        <v>11</v>
      </c>
      <c r="C406" t="s">
        <v>41</v>
      </c>
      <c r="G406" cm="1">
        <f t="array" ref="G406">_xlfn.IFS(B406=$D$2,$G$2,B406=$D$3,$G$3,B406=$D$4,$G$4,B406=$D$5,$G$5)</f>
        <v>8.5962688240995896E-3</v>
      </c>
    </row>
    <row r="407" spans="1:7" x14ac:dyDescent="0.35">
      <c r="A407" t="s">
        <v>425</v>
      </c>
      <c r="B407" t="s">
        <v>8</v>
      </c>
      <c r="C407" t="s">
        <v>9</v>
      </c>
      <c r="G407" cm="1">
        <f t="array" ref="G407">_xlfn.IFS(B407=$D$2,$G$2,B407=$D$3,$G$3,B407=$D$4,$G$4,B407=$D$5,$G$5)</f>
        <v>3.0338114248981193E-3</v>
      </c>
    </row>
    <row r="408" spans="1:7" x14ac:dyDescent="0.35">
      <c r="A408" t="s">
        <v>426</v>
      </c>
      <c r="B408" t="s">
        <v>11</v>
      </c>
      <c r="C408" t="s">
        <v>54</v>
      </c>
      <c r="G408" cm="1">
        <f t="array" ref="G408">_xlfn.IFS(B408=$D$2,$G$2,B408=$D$3,$G$3,B408=$D$4,$G$4,B408=$D$5,$G$5)</f>
        <v>8.5962688240995896E-3</v>
      </c>
    </row>
    <row r="409" spans="1:7" x14ac:dyDescent="0.35">
      <c r="A409" t="s">
        <v>427</v>
      </c>
      <c r="B409" t="s">
        <v>11</v>
      </c>
      <c r="C409" t="s">
        <v>41</v>
      </c>
      <c r="G409" cm="1">
        <f t="array" ref="G409">_xlfn.IFS(B409=$D$2,$G$2,B409=$D$3,$G$3,B409=$D$4,$G$4,B409=$D$5,$G$5)</f>
        <v>8.5962688240995896E-3</v>
      </c>
    </row>
    <row r="410" spans="1:7" x14ac:dyDescent="0.35">
      <c r="A410" t="s">
        <v>428</v>
      </c>
      <c r="B410" t="s">
        <v>11</v>
      </c>
      <c r="C410" t="s">
        <v>41</v>
      </c>
      <c r="G410" cm="1">
        <f t="array" ref="G410">_xlfn.IFS(B410=$D$2,$G$2,B410=$D$3,$G$3,B410=$D$4,$G$4,B410=$D$5,$G$5)</f>
        <v>8.5962688240995896E-3</v>
      </c>
    </row>
    <row r="411" spans="1:7" x14ac:dyDescent="0.35">
      <c r="A411" t="s">
        <v>429</v>
      </c>
      <c r="B411" t="s">
        <v>11</v>
      </c>
      <c r="C411" t="s">
        <v>41</v>
      </c>
      <c r="G411" cm="1">
        <f t="array" ref="G411">_xlfn.IFS(B411=$D$2,$G$2,B411=$D$3,$G$3,B411=$D$4,$G$4,B411=$D$5,$G$5)</f>
        <v>8.5962688240995896E-3</v>
      </c>
    </row>
    <row r="412" spans="1:7" x14ac:dyDescent="0.35">
      <c r="A412" t="s">
        <v>430</v>
      </c>
      <c r="B412" t="s">
        <v>11</v>
      </c>
      <c r="C412" t="s">
        <v>41</v>
      </c>
      <c r="G412" cm="1">
        <f t="array" ref="G412">_xlfn.IFS(B412=$D$2,$G$2,B412=$D$3,$G$3,B412=$D$4,$G$4,B412=$D$5,$G$5)</f>
        <v>8.5962688240995896E-3</v>
      </c>
    </row>
    <row r="413" spans="1:7" x14ac:dyDescent="0.35">
      <c r="A413" t="s">
        <v>431</v>
      </c>
      <c r="B413" t="s">
        <v>11</v>
      </c>
      <c r="C413" t="s">
        <v>41</v>
      </c>
      <c r="G413" cm="1">
        <f t="array" ref="G413">_xlfn.IFS(B413=$D$2,$G$2,B413=$D$3,$G$3,B413=$D$4,$G$4,B413=$D$5,$G$5)</f>
        <v>8.5962688240995896E-3</v>
      </c>
    </row>
    <row r="414" spans="1:7" x14ac:dyDescent="0.35">
      <c r="A414" t="s">
        <v>432</v>
      </c>
      <c r="B414" t="s">
        <v>11</v>
      </c>
      <c r="C414" t="s">
        <v>41</v>
      </c>
      <c r="G414" cm="1">
        <f t="array" ref="G414">_xlfn.IFS(B414=$D$2,$G$2,B414=$D$3,$G$3,B414=$D$4,$G$4,B414=$D$5,$G$5)</f>
        <v>8.5962688240995896E-3</v>
      </c>
    </row>
    <row r="415" spans="1:7" x14ac:dyDescent="0.35">
      <c r="A415" t="s">
        <v>433</v>
      </c>
      <c r="B415" t="s">
        <v>11</v>
      </c>
      <c r="C415" t="s">
        <v>54</v>
      </c>
      <c r="G415" cm="1">
        <f t="array" ref="G415">_xlfn.IFS(B415=$D$2,$G$2,B415=$D$3,$G$3,B415=$D$4,$G$4,B415=$D$5,$G$5)</f>
        <v>8.5962688240995896E-3</v>
      </c>
    </row>
    <row r="416" spans="1:7" x14ac:dyDescent="0.35">
      <c r="A416" t="s">
        <v>434</v>
      </c>
      <c r="B416" t="s">
        <v>8</v>
      </c>
      <c r="C416" t="s">
        <v>9</v>
      </c>
      <c r="G416" cm="1">
        <f t="array" ref="G416">_xlfn.IFS(B416=$D$2,$G$2,B416=$D$3,$G$3,B416=$D$4,$G$4,B416=$D$5,$G$5)</f>
        <v>3.0338114248981193E-3</v>
      </c>
    </row>
    <row r="417" spans="1:7" x14ac:dyDescent="0.35">
      <c r="A417" t="s">
        <v>435</v>
      </c>
      <c r="B417" t="s">
        <v>8</v>
      </c>
      <c r="C417" t="s">
        <v>19</v>
      </c>
      <c r="G417" cm="1">
        <f t="array" ref="G417">_xlfn.IFS(B417=$D$2,$G$2,B417=$D$3,$G$3,B417=$D$4,$G$4,B417=$D$5,$G$5)</f>
        <v>3.0338114248981193E-3</v>
      </c>
    </row>
    <row r="418" spans="1:7" x14ac:dyDescent="0.35">
      <c r="A418" t="s">
        <v>436</v>
      </c>
      <c r="B418" t="s">
        <v>8</v>
      </c>
      <c r="C418" t="s">
        <v>19</v>
      </c>
      <c r="G418" cm="1">
        <f t="array" ref="G418">_xlfn.IFS(B418=$D$2,$G$2,B418=$D$3,$G$3,B418=$D$4,$G$4,B418=$D$5,$G$5)</f>
        <v>3.0338114248981193E-3</v>
      </c>
    </row>
    <row r="419" spans="1:7" x14ac:dyDescent="0.35">
      <c r="A419" t="s">
        <v>437</v>
      </c>
      <c r="B419" t="s">
        <v>15</v>
      </c>
      <c r="C419" t="s">
        <v>28</v>
      </c>
      <c r="G419" cm="1">
        <f t="array" ref="G419">_xlfn.IFS(B419=$D$2,$G$2,B419=$D$3,$G$3,B419=$D$4,$G$4,B419=$D$5,$G$5)</f>
        <v>1.3261682888880171E-2</v>
      </c>
    </row>
    <row r="420" spans="1:7" x14ac:dyDescent="0.35">
      <c r="A420" t="s">
        <v>438</v>
      </c>
      <c r="B420" t="s">
        <v>8</v>
      </c>
      <c r="C420" t="s">
        <v>19</v>
      </c>
      <c r="G420" cm="1">
        <f t="array" ref="G420">_xlfn.IFS(B420=$D$2,$G$2,B420=$D$3,$G$3,B420=$D$4,$G$4,B420=$D$5,$G$5)</f>
        <v>3.0338114248981193E-3</v>
      </c>
    </row>
    <row r="421" spans="1:7" x14ac:dyDescent="0.35">
      <c r="A421" t="s">
        <v>439</v>
      </c>
      <c r="B421" t="s">
        <v>8</v>
      </c>
      <c r="C421" t="s">
        <v>9</v>
      </c>
      <c r="G421" cm="1">
        <f t="array" ref="G421">_xlfn.IFS(B421=$D$2,$G$2,B421=$D$3,$G$3,B421=$D$4,$G$4,B421=$D$5,$G$5)</f>
        <v>3.0338114248981193E-3</v>
      </c>
    </row>
    <row r="422" spans="1:7" x14ac:dyDescent="0.35">
      <c r="A422" t="s">
        <v>440</v>
      </c>
      <c r="B422" t="s">
        <v>8</v>
      </c>
      <c r="C422" t="s">
        <v>9</v>
      </c>
      <c r="G422" cm="1">
        <f t="array" ref="G422">_xlfn.IFS(B422=$D$2,$G$2,B422=$D$3,$G$3,B422=$D$4,$G$4,B422=$D$5,$G$5)</f>
        <v>3.0338114248981193E-3</v>
      </c>
    </row>
    <row r="423" spans="1:7" x14ac:dyDescent="0.35">
      <c r="A423" t="s">
        <v>441</v>
      </c>
      <c r="B423" t="s">
        <v>15</v>
      </c>
      <c r="C423" t="s">
        <v>31</v>
      </c>
      <c r="G423" cm="1">
        <f t="array" ref="G423">_xlfn.IFS(B423=$D$2,$G$2,B423=$D$3,$G$3,B423=$D$4,$G$4,B423=$D$5,$G$5)</f>
        <v>1.3261682888880171E-2</v>
      </c>
    </row>
    <row r="424" spans="1:7" x14ac:dyDescent="0.35">
      <c r="A424" t="s">
        <v>442</v>
      </c>
      <c r="B424" t="s">
        <v>11</v>
      </c>
      <c r="C424" t="s">
        <v>45</v>
      </c>
      <c r="G424" cm="1">
        <f t="array" ref="G424">_xlfn.IFS(B424=$D$2,$G$2,B424=$D$3,$G$3,B424=$D$4,$G$4,B424=$D$5,$G$5)</f>
        <v>8.5962688240995896E-3</v>
      </c>
    </row>
    <row r="425" spans="1:7" x14ac:dyDescent="0.35">
      <c r="A425" t="s">
        <v>443</v>
      </c>
      <c r="B425" t="s">
        <v>8</v>
      </c>
      <c r="C425" t="s">
        <v>19</v>
      </c>
      <c r="G425" cm="1">
        <f t="array" ref="G425">_xlfn.IFS(B425=$D$2,$G$2,B425=$D$3,$G$3,B425=$D$4,$G$4,B425=$D$5,$G$5)</f>
        <v>3.0338114248981193E-3</v>
      </c>
    </row>
    <row r="426" spans="1:7" x14ac:dyDescent="0.35">
      <c r="A426" t="s">
        <v>444</v>
      </c>
      <c r="B426" t="s">
        <v>8</v>
      </c>
      <c r="C426" t="s">
        <v>19</v>
      </c>
      <c r="G426" cm="1">
        <f t="array" ref="G426">_xlfn.IFS(B426=$D$2,$G$2,B426=$D$3,$G$3,B426=$D$4,$G$4,B426=$D$5,$G$5)</f>
        <v>3.0338114248981193E-3</v>
      </c>
    </row>
    <row r="427" spans="1:7" x14ac:dyDescent="0.35">
      <c r="A427" t="s">
        <v>445</v>
      </c>
      <c r="B427" t="s">
        <v>11</v>
      </c>
      <c r="C427" t="s">
        <v>41</v>
      </c>
      <c r="G427" cm="1">
        <f t="array" ref="G427">_xlfn.IFS(B427=$D$2,$G$2,B427=$D$3,$G$3,B427=$D$4,$G$4,B427=$D$5,$G$5)</f>
        <v>8.5962688240995896E-3</v>
      </c>
    </row>
    <row r="428" spans="1:7" x14ac:dyDescent="0.35">
      <c r="A428" t="s">
        <v>446</v>
      </c>
      <c r="B428" t="s">
        <v>11</v>
      </c>
      <c r="C428" t="s">
        <v>54</v>
      </c>
      <c r="G428" cm="1">
        <f t="array" ref="G428">_xlfn.IFS(B428=$D$2,$G$2,B428=$D$3,$G$3,B428=$D$4,$G$4,B428=$D$5,$G$5)</f>
        <v>8.5962688240995896E-3</v>
      </c>
    </row>
    <row r="429" spans="1:7" x14ac:dyDescent="0.35">
      <c r="A429" t="s">
        <v>447</v>
      </c>
      <c r="B429" t="s">
        <v>11</v>
      </c>
      <c r="C429" t="s">
        <v>41</v>
      </c>
      <c r="G429" cm="1">
        <f t="array" ref="G429">_xlfn.IFS(B429=$D$2,$G$2,B429=$D$3,$G$3,B429=$D$4,$G$4,B429=$D$5,$G$5)</f>
        <v>8.5962688240995896E-3</v>
      </c>
    </row>
    <row r="430" spans="1:7" x14ac:dyDescent="0.35">
      <c r="A430" t="s">
        <v>448</v>
      </c>
      <c r="B430" t="s">
        <v>8</v>
      </c>
      <c r="C430" t="s">
        <v>19</v>
      </c>
      <c r="G430" cm="1">
        <f t="array" ref="G430">_xlfn.IFS(B430=$D$2,$G$2,B430=$D$3,$G$3,B430=$D$4,$G$4,B430=$D$5,$G$5)</f>
        <v>3.0338114248981193E-3</v>
      </c>
    </row>
    <row r="431" spans="1:7" x14ac:dyDescent="0.35">
      <c r="A431" t="s">
        <v>449</v>
      </c>
      <c r="B431" t="s">
        <v>8</v>
      </c>
      <c r="C431" t="s">
        <v>19</v>
      </c>
      <c r="G431" cm="1">
        <f t="array" ref="G431">_xlfn.IFS(B431=$D$2,$G$2,B431=$D$3,$G$3,B431=$D$4,$G$4,B431=$D$5,$G$5)</f>
        <v>3.0338114248981193E-3</v>
      </c>
    </row>
    <row r="432" spans="1:7" x14ac:dyDescent="0.35">
      <c r="A432" t="s">
        <v>450</v>
      </c>
      <c r="B432" t="s">
        <v>11</v>
      </c>
      <c r="C432" t="s">
        <v>41</v>
      </c>
      <c r="G432" cm="1">
        <f t="array" ref="G432">_xlfn.IFS(B432=$D$2,$G$2,B432=$D$3,$G$3,B432=$D$4,$G$4,B432=$D$5,$G$5)</f>
        <v>8.5962688240995896E-3</v>
      </c>
    </row>
    <row r="433" spans="1:7" x14ac:dyDescent="0.35">
      <c r="A433" t="s">
        <v>451</v>
      </c>
      <c r="B433" t="s">
        <v>11</v>
      </c>
      <c r="C433" t="s">
        <v>41</v>
      </c>
      <c r="G433" cm="1">
        <f t="array" ref="G433">_xlfn.IFS(B433=$D$2,$G$2,B433=$D$3,$G$3,B433=$D$4,$G$4,B433=$D$5,$G$5)</f>
        <v>8.5962688240995896E-3</v>
      </c>
    </row>
    <row r="434" spans="1:7" x14ac:dyDescent="0.35">
      <c r="A434" t="s">
        <v>452</v>
      </c>
      <c r="B434" t="s">
        <v>8</v>
      </c>
      <c r="C434" t="s">
        <v>9</v>
      </c>
      <c r="G434" cm="1">
        <f t="array" ref="G434">_xlfn.IFS(B434=$D$2,$G$2,B434=$D$3,$G$3,B434=$D$4,$G$4,B434=$D$5,$G$5)</f>
        <v>3.0338114248981193E-3</v>
      </c>
    </row>
    <row r="435" spans="1:7" x14ac:dyDescent="0.35">
      <c r="A435" t="s">
        <v>453</v>
      </c>
      <c r="B435" t="s">
        <v>11</v>
      </c>
      <c r="C435" t="s">
        <v>54</v>
      </c>
      <c r="G435" cm="1">
        <f t="array" ref="G435">_xlfn.IFS(B435=$D$2,$G$2,B435=$D$3,$G$3,B435=$D$4,$G$4,B435=$D$5,$G$5)</f>
        <v>8.5962688240995896E-3</v>
      </c>
    </row>
    <row r="436" spans="1:7" x14ac:dyDescent="0.35">
      <c r="A436" t="s">
        <v>454</v>
      </c>
      <c r="B436" t="s">
        <v>11</v>
      </c>
      <c r="C436" t="s">
        <v>54</v>
      </c>
      <c r="G436" cm="1">
        <f t="array" ref="G436">_xlfn.IFS(B436=$D$2,$G$2,B436=$D$3,$G$3,B436=$D$4,$G$4,B436=$D$5,$G$5)</f>
        <v>8.5962688240995896E-3</v>
      </c>
    </row>
    <row r="437" spans="1:7" x14ac:dyDescent="0.35">
      <c r="A437" t="s">
        <v>455</v>
      </c>
      <c r="B437" t="s">
        <v>8</v>
      </c>
      <c r="C437" t="s">
        <v>9</v>
      </c>
      <c r="G437" cm="1">
        <f t="array" ref="G437">_xlfn.IFS(B437=$D$2,$G$2,B437=$D$3,$G$3,B437=$D$4,$G$4,B437=$D$5,$G$5)</f>
        <v>3.0338114248981193E-3</v>
      </c>
    </row>
    <row r="438" spans="1:7" x14ac:dyDescent="0.35">
      <c r="A438" t="s">
        <v>456</v>
      </c>
      <c r="B438" t="s">
        <v>11</v>
      </c>
      <c r="C438" t="s">
        <v>41</v>
      </c>
      <c r="G438" cm="1">
        <f t="array" ref="G438">_xlfn.IFS(B438=$D$2,$G$2,B438=$D$3,$G$3,B438=$D$4,$G$4,B438=$D$5,$G$5)</f>
        <v>8.5962688240995896E-3</v>
      </c>
    </row>
    <row r="439" spans="1:7" x14ac:dyDescent="0.35">
      <c r="A439" t="s">
        <v>457</v>
      </c>
      <c r="B439" t="s">
        <v>11</v>
      </c>
      <c r="C439" t="s">
        <v>54</v>
      </c>
      <c r="G439" cm="1">
        <f t="array" ref="G439">_xlfn.IFS(B439=$D$2,$G$2,B439=$D$3,$G$3,B439=$D$4,$G$4,B439=$D$5,$G$5)</f>
        <v>8.5962688240995896E-3</v>
      </c>
    </row>
    <row r="440" spans="1:7" x14ac:dyDescent="0.35">
      <c r="A440" t="s">
        <v>458</v>
      </c>
      <c r="B440" t="s">
        <v>11</v>
      </c>
      <c r="C440" t="s">
        <v>45</v>
      </c>
      <c r="G440" cm="1">
        <f t="array" ref="G440">_xlfn.IFS(B440=$D$2,$G$2,B440=$D$3,$G$3,B440=$D$4,$G$4,B440=$D$5,$G$5)</f>
        <v>8.5962688240995896E-3</v>
      </c>
    </row>
    <row r="441" spans="1:7" x14ac:dyDescent="0.35">
      <c r="A441" t="s">
        <v>459</v>
      </c>
      <c r="B441" t="s">
        <v>8</v>
      </c>
      <c r="C441" t="s">
        <v>19</v>
      </c>
      <c r="G441" cm="1">
        <f t="array" ref="G441">_xlfn.IFS(B441=$D$2,$G$2,B441=$D$3,$G$3,B441=$D$4,$G$4,B441=$D$5,$G$5)</f>
        <v>3.0338114248981193E-3</v>
      </c>
    </row>
    <row r="442" spans="1:7" x14ac:dyDescent="0.35">
      <c r="A442" t="s">
        <v>460</v>
      </c>
      <c r="B442" t="s">
        <v>11</v>
      </c>
      <c r="C442" t="s">
        <v>41</v>
      </c>
      <c r="G442" cm="1">
        <f t="array" ref="G442">_xlfn.IFS(B442=$D$2,$G$2,B442=$D$3,$G$3,B442=$D$4,$G$4,B442=$D$5,$G$5)</f>
        <v>8.5962688240995896E-3</v>
      </c>
    </row>
    <row r="443" spans="1:7" x14ac:dyDescent="0.35">
      <c r="A443" t="s">
        <v>461</v>
      </c>
      <c r="B443" t="s">
        <v>15</v>
      </c>
      <c r="C443" t="s">
        <v>28</v>
      </c>
      <c r="G443" cm="1">
        <f t="array" ref="G443">_xlfn.IFS(B443=$D$2,$G$2,B443=$D$3,$G$3,B443=$D$4,$G$4,B443=$D$5,$G$5)</f>
        <v>1.3261682888880171E-2</v>
      </c>
    </row>
    <row r="444" spans="1:7" x14ac:dyDescent="0.35">
      <c r="A444" t="s">
        <v>462</v>
      </c>
      <c r="B444" t="s">
        <v>8</v>
      </c>
      <c r="C444" t="s">
        <v>19</v>
      </c>
      <c r="G444" cm="1">
        <f t="array" ref="G444">_xlfn.IFS(B444=$D$2,$G$2,B444=$D$3,$G$3,B444=$D$4,$G$4,B444=$D$5,$G$5)</f>
        <v>3.0338114248981193E-3</v>
      </c>
    </row>
    <row r="445" spans="1:7" x14ac:dyDescent="0.35">
      <c r="A445" t="s">
        <v>463</v>
      </c>
      <c r="B445" t="s">
        <v>15</v>
      </c>
      <c r="C445" t="s">
        <v>28</v>
      </c>
      <c r="G445" cm="1">
        <f t="array" ref="G445">_xlfn.IFS(B445=$D$2,$G$2,B445=$D$3,$G$3,B445=$D$4,$G$4,B445=$D$5,$G$5)</f>
        <v>1.3261682888880171E-2</v>
      </c>
    </row>
    <row r="446" spans="1:7" x14ac:dyDescent="0.35">
      <c r="A446" t="s">
        <v>464</v>
      </c>
      <c r="B446" t="s">
        <v>8</v>
      </c>
      <c r="C446" t="s">
        <v>9</v>
      </c>
      <c r="G446" cm="1">
        <f t="array" ref="G446">_xlfn.IFS(B446=$D$2,$G$2,B446=$D$3,$G$3,B446=$D$4,$G$4,B446=$D$5,$G$5)</f>
        <v>3.0338114248981193E-3</v>
      </c>
    </row>
    <row r="447" spans="1:7" x14ac:dyDescent="0.35">
      <c r="A447" t="s">
        <v>465</v>
      </c>
      <c r="B447" t="s">
        <v>11</v>
      </c>
      <c r="C447" t="s">
        <v>54</v>
      </c>
      <c r="G447" cm="1">
        <f t="array" ref="G447">_xlfn.IFS(B447=$D$2,$G$2,B447=$D$3,$G$3,B447=$D$4,$G$4,B447=$D$5,$G$5)</f>
        <v>8.5962688240995896E-3</v>
      </c>
    </row>
    <row r="448" spans="1:7" x14ac:dyDescent="0.35">
      <c r="A448" t="s">
        <v>466</v>
      </c>
      <c r="B448" t="s">
        <v>8</v>
      </c>
      <c r="C448" t="s">
        <v>9</v>
      </c>
      <c r="G448" cm="1">
        <f t="array" ref="G448">_xlfn.IFS(B448=$D$2,$G$2,B448=$D$3,$G$3,B448=$D$4,$G$4,B448=$D$5,$G$5)</f>
        <v>3.0338114248981193E-3</v>
      </c>
    </row>
    <row r="449" spans="1:7" x14ac:dyDescent="0.35">
      <c r="A449" t="s">
        <v>467</v>
      </c>
      <c r="B449" t="s">
        <v>11</v>
      </c>
      <c r="C449" t="s">
        <v>54</v>
      </c>
      <c r="G449" cm="1">
        <f t="array" ref="G449">_xlfn.IFS(B449=$D$2,$G$2,B449=$D$3,$G$3,B449=$D$4,$G$4,B449=$D$5,$G$5)</f>
        <v>8.5962688240995896E-3</v>
      </c>
    </row>
    <row r="450" spans="1:7" x14ac:dyDescent="0.35">
      <c r="A450" t="s">
        <v>468</v>
      </c>
      <c r="B450" t="s">
        <v>11</v>
      </c>
      <c r="C450" t="s">
        <v>54</v>
      </c>
      <c r="G450" cm="1">
        <f t="array" ref="G450">_xlfn.IFS(B450=$D$2,$G$2,B450=$D$3,$G$3,B450=$D$4,$G$4,B450=$D$5,$G$5)</f>
        <v>8.5962688240995896E-3</v>
      </c>
    </row>
    <row r="451" spans="1:7" x14ac:dyDescent="0.35">
      <c r="A451" t="s">
        <v>469</v>
      </c>
      <c r="B451" t="s">
        <v>8</v>
      </c>
      <c r="C451" t="s">
        <v>19</v>
      </c>
      <c r="G451" cm="1">
        <f t="array" ref="G451">_xlfn.IFS(B451=$D$2,$G$2,B451=$D$3,$G$3,B451=$D$4,$G$4,B451=$D$5,$G$5)</f>
        <v>3.0338114248981193E-3</v>
      </c>
    </row>
    <row r="452" spans="1:7" x14ac:dyDescent="0.35">
      <c r="A452" t="s">
        <v>470</v>
      </c>
      <c r="B452" t="s">
        <v>8</v>
      </c>
      <c r="C452" t="s">
        <v>9</v>
      </c>
      <c r="G452" cm="1">
        <f t="array" ref="G452">_xlfn.IFS(B452=$D$2,$G$2,B452=$D$3,$G$3,B452=$D$4,$G$4,B452=$D$5,$G$5)</f>
        <v>3.0338114248981193E-3</v>
      </c>
    </row>
    <row r="453" spans="1:7" x14ac:dyDescent="0.35">
      <c r="A453" t="s">
        <v>471</v>
      </c>
      <c r="B453" t="s">
        <v>8</v>
      </c>
      <c r="C453" t="s">
        <v>9</v>
      </c>
      <c r="G453" cm="1">
        <f t="array" ref="G453">_xlfn.IFS(B453=$D$2,$G$2,B453=$D$3,$G$3,B453=$D$4,$G$4,B453=$D$5,$G$5)</f>
        <v>3.0338114248981193E-3</v>
      </c>
    </row>
    <row r="454" spans="1:7" x14ac:dyDescent="0.35">
      <c r="A454" t="s">
        <v>472</v>
      </c>
      <c r="B454" t="s">
        <v>8</v>
      </c>
      <c r="C454" t="s">
        <v>9</v>
      </c>
      <c r="G454" cm="1">
        <f t="array" ref="G454">_xlfn.IFS(B454=$D$2,$G$2,B454=$D$3,$G$3,B454=$D$4,$G$4,B454=$D$5,$G$5)</f>
        <v>3.0338114248981193E-3</v>
      </c>
    </row>
    <row r="455" spans="1:7" x14ac:dyDescent="0.35">
      <c r="A455" t="s">
        <v>473</v>
      </c>
      <c r="B455" t="s">
        <v>8</v>
      </c>
      <c r="C455" t="s">
        <v>9</v>
      </c>
      <c r="G455" cm="1">
        <f t="array" ref="G455">_xlfn.IFS(B455=$D$2,$G$2,B455=$D$3,$G$3,B455=$D$4,$G$4,B455=$D$5,$G$5)</f>
        <v>3.0338114248981193E-3</v>
      </c>
    </row>
    <row r="456" spans="1:7" x14ac:dyDescent="0.35">
      <c r="A456" t="s">
        <v>474</v>
      </c>
      <c r="B456" t="s">
        <v>11</v>
      </c>
      <c r="C456" t="s">
        <v>54</v>
      </c>
      <c r="G456" cm="1">
        <f t="array" ref="G456">_xlfn.IFS(B456=$D$2,$G$2,B456=$D$3,$G$3,B456=$D$4,$G$4,B456=$D$5,$G$5)</f>
        <v>8.5962688240995896E-3</v>
      </c>
    </row>
    <row r="457" spans="1:7" x14ac:dyDescent="0.35">
      <c r="A457" t="s">
        <v>475</v>
      </c>
      <c r="B457" t="s">
        <v>11</v>
      </c>
      <c r="C457" t="s">
        <v>41</v>
      </c>
      <c r="G457" cm="1">
        <f t="array" ref="G457">_xlfn.IFS(B457=$D$2,$G$2,B457=$D$3,$G$3,B457=$D$4,$G$4,B457=$D$5,$G$5)</f>
        <v>8.5962688240995896E-3</v>
      </c>
    </row>
    <row r="458" spans="1:7" x14ac:dyDescent="0.35">
      <c r="A458" t="s">
        <v>476</v>
      </c>
      <c r="B458" t="s">
        <v>11</v>
      </c>
      <c r="C458" t="s">
        <v>41</v>
      </c>
      <c r="G458" cm="1">
        <f t="array" ref="G458">_xlfn.IFS(B458=$D$2,$G$2,B458=$D$3,$G$3,B458=$D$4,$G$4,B458=$D$5,$G$5)</f>
        <v>8.5962688240995896E-3</v>
      </c>
    </row>
    <row r="459" spans="1:7" x14ac:dyDescent="0.35">
      <c r="A459" t="s">
        <v>477</v>
      </c>
      <c r="B459" t="s">
        <v>11</v>
      </c>
      <c r="C459" t="s">
        <v>41</v>
      </c>
      <c r="G459" cm="1">
        <f t="array" ref="G459">_xlfn.IFS(B459=$D$2,$G$2,B459=$D$3,$G$3,B459=$D$4,$G$4,B459=$D$5,$G$5)</f>
        <v>8.5962688240995896E-3</v>
      </c>
    </row>
    <row r="460" spans="1:7" x14ac:dyDescent="0.35">
      <c r="A460" t="s">
        <v>478</v>
      </c>
      <c r="B460" t="s">
        <v>11</v>
      </c>
      <c r="C460" t="s">
        <v>41</v>
      </c>
      <c r="G460" cm="1">
        <f t="array" ref="G460">_xlfn.IFS(B460=$D$2,$G$2,B460=$D$3,$G$3,B460=$D$4,$G$4,B460=$D$5,$G$5)</f>
        <v>8.5962688240995896E-3</v>
      </c>
    </row>
    <row r="461" spans="1:7" x14ac:dyDescent="0.35">
      <c r="A461" t="s">
        <v>479</v>
      </c>
      <c r="B461" t="s">
        <v>8</v>
      </c>
      <c r="C461" t="s">
        <v>19</v>
      </c>
      <c r="G461" cm="1">
        <f t="array" ref="G461">_xlfn.IFS(B461=$D$2,$G$2,B461=$D$3,$G$3,B461=$D$4,$G$4,B461=$D$5,$G$5)</f>
        <v>3.0338114248981193E-3</v>
      </c>
    </row>
    <row r="462" spans="1:7" x14ac:dyDescent="0.35">
      <c r="A462" t="s">
        <v>480</v>
      </c>
      <c r="B462" t="s">
        <v>11</v>
      </c>
      <c r="C462" t="s">
        <v>41</v>
      </c>
      <c r="G462" cm="1">
        <f t="array" ref="G462">_xlfn.IFS(B462=$D$2,$G$2,B462=$D$3,$G$3,B462=$D$4,$G$4,B462=$D$5,$G$5)</f>
        <v>8.5962688240995896E-3</v>
      </c>
    </row>
    <row r="463" spans="1:7" x14ac:dyDescent="0.35">
      <c r="A463" t="s">
        <v>481</v>
      </c>
      <c r="B463" t="s">
        <v>8</v>
      </c>
      <c r="C463" t="s">
        <v>9</v>
      </c>
      <c r="G463" cm="1">
        <f t="array" ref="G463">_xlfn.IFS(B463=$D$2,$G$2,B463=$D$3,$G$3,B463=$D$4,$G$4,B463=$D$5,$G$5)</f>
        <v>3.0338114248981193E-3</v>
      </c>
    </row>
    <row r="464" spans="1:7" x14ac:dyDescent="0.35">
      <c r="A464" t="s">
        <v>482</v>
      </c>
      <c r="B464" t="s">
        <v>11</v>
      </c>
      <c r="C464" t="s">
        <v>41</v>
      </c>
      <c r="G464" cm="1">
        <f t="array" ref="G464">_xlfn.IFS(B464=$D$2,$G$2,B464=$D$3,$G$3,B464=$D$4,$G$4,B464=$D$5,$G$5)</f>
        <v>8.5962688240995896E-3</v>
      </c>
    </row>
    <row r="465" spans="1:7" x14ac:dyDescent="0.35">
      <c r="A465" t="s">
        <v>483</v>
      </c>
      <c r="B465" t="s">
        <v>8</v>
      </c>
      <c r="C465" t="s">
        <v>9</v>
      </c>
      <c r="G465" cm="1">
        <f t="array" ref="G465">_xlfn.IFS(B465=$D$2,$G$2,B465=$D$3,$G$3,B465=$D$4,$G$4,B465=$D$5,$G$5)</f>
        <v>3.0338114248981193E-3</v>
      </c>
    </row>
    <row r="466" spans="1:7" x14ac:dyDescent="0.35">
      <c r="A466" t="s">
        <v>484</v>
      </c>
      <c r="B466" t="s">
        <v>15</v>
      </c>
      <c r="C466" t="s">
        <v>28</v>
      </c>
      <c r="G466" cm="1">
        <f t="array" ref="G466">_xlfn.IFS(B466=$D$2,$G$2,B466=$D$3,$G$3,B466=$D$4,$G$4,B466=$D$5,$G$5)</f>
        <v>1.3261682888880171E-2</v>
      </c>
    </row>
    <row r="467" spans="1:7" x14ac:dyDescent="0.35">
      <c r="A467" t="s">
        <v>485</v>
      </c>
      <c r="B467" t="s">
        <v>8</v>
      </c>
      <c r="C467" t="s">
        <v>9</v>
      </c>
      <c r="G467" cm="1">
        <f t="array" ref="G467">_xlfn.IFS(B467=$D$2,$G$2,B467=$D$3,$G$3,B467=$D$4,$G$4,B467=$D$5,$G$5)</f>
        <v>3.0338114248981193E-3</v>
      </c>
    </row>
    <row r="468" spans="1:7" x14ac:dyDescent="0.35">
      <c r="A468" t="s">
        <v>486</v>
      </c>
      <c r="B468" t="s">
        <v>8</v>
      </c>
      <c r="C468" t="s">
        <v>9</v>
      </c>
      <c r="G468" cm="1">
        <f t="array" ref="G468">_xlfn.IFS(B468=$D$2,$G$2,B468=$D$3,$G$3,B468=$D$4,$G$4,B468=$D$5,$G$5)</f>
        <v>3.0338114248981193E-3</v>
      </c>
    </row>
    <row r="469" spans="1:7" x14ac:dyDescent="0.35">
      <c r="A469" t="s">
        <v>487</v>
      </c>
      <c r="B469" t="s">
        <v>11</v>
      </c>
      <c r="C469" t="s">
        <v>41</v>
      </c>
      <c r="G469" cm="1">
        <f t="array" ref="G469">_xlfn.IFS(B469=$D$2,$G$2,B469=$D$3,$G$3,B469=$D$4,$G$4,B469=$D$5,$G$5)</f>
        <v>8.5962688240995896E-3</v>
      </c>
    </row>
    <row r="470" spans="1:7" x14ac:dyDescent="0.35">
      <c r="A470" t="s">
        <v>488</v>
      </c>
      <c r="B470" t="s">
        <v>8</v>
      </c>
      <c r="C470" t="s">
        <v>19</v>
      </c>
      <c r="G470" cm="1">
        <f t="array" ref="G470">_xlfn.IFS(B470=$D$2,$G$2,B470=$D$3,$G$3,B470=$D$4,$G$4,B470=$D$5,$G$5)</f>
        <v>3.0338114248981193E-3</v>
      </c>
    </row>
    <row r="471" spans="1:7" x14ac:dyDescent="0.35">
      <c r="A471" t="s">
        <v>489</v>
      </c>
      <c r="B471" t="s">
        <v>11</v>
      </c>
      <c r="C471" t="s">
        <v>45</v>
      </c>
      <c r="G471" cm="1">
        <f t="array" ref="G471">_xlfn.IFS(B471=$D$2,$G$2,B471=$D$3,$G$3,B471=$D$4,$G$4,B471=$D$5,$G$5)</f>
        <v>8.5962688240995896E-3</v>
      </c>
    </row>
    <row r="472" spans="1:7" x14ac:dyDescent="0.35">
      <c r="A472" t="s">
        <v>490</v>
      </c>
      <c r="B472" t="s">
        <v>11</v>
      </c>
      <c r="C472" t="s">
        <v>41</v>
      </c>
      <c r="G472" cm="1">
        <f t="array" ref="G472">_xlfn.IFS(B472=$D$2,$G$2,B472=$D$3,$G$3,B472=$D$4,$G$4,B472=$D$5,$G$5)</f>
        <v>8.5962688240995896E-3</v>
      </c>
    </row>
    <row r="473" spans="1:7" x14ac:dyDescent="0.35">
      <c r="A473" t="s">
        <v>491</v>
      </c>
      <c r="B473" t="s">
        <v>11</v>
      </c>
      <c r="C473" t="s">
        <v>41</v>
      </c>
      <c r="G473" cm="1">
        <f t="array" ref="G473">_xlfn.IFS(B473=$D$2,$G$2,B473=$D$3,$G$3,B473=$D$4,$G$4,B473=$D$5,$G$5)</f>
        <v>8.5962688240995896E-3</v>
      </c>
    </row>
    <row r="474" spans="1:7" x14ac:dyDescent="0.35">
      <c r="A474" t="s">
        <v>492</v>
      </c>
      <c r="B474" t="s">
        <v>11</v>
      </c>
      <c r="C474" t="s">
        <v>41</v>
      </c>
      <c r="G474" cm="1">
        <f t="array" ref="G474">_xlfn.IFS(B474=$D$2,$G$2,B474=$D$3,$G$3,B474=$D$4,$G$4,B474=$D$5,$G$5)</f>
        <v>8.5962688240995896E-3</v>
      </c>
    </row>
    <row r="475" spans="1:7" x14ac:dyDescent="0.35">
      <c r="A475" t="s">
        <v>493</v>
      </c>
      <c r="B475" t="s">
        <v>11</v>
      </c>
      <c r="C475" t="s">
        <v>54</v>
      </c>
      <c r="G475" cm="1">
        <f t="array" ref="G475">_xlfn.IFS(B475=$D$2,$G$2,B475=$D$3,$G$3,B475=$D$4,$G$4,B475=$D$5,$G$5)</f>
        <v>8.5962688240995896E-3</v>
      </c>
    </row>
    <row r="476" spans="1:7" x14ac:dyDescent="0.35">
      <c r="A476" t="s">
        <v>494</v>
      </c>
      <c r="B476" t="s">
        <v>8</v>
      </c>
      <c r="C476" t="s">
        <v>9</v>
      </c>
      <c r="G476" cm="1">
        <f t="array" ref="G476">_xlfn.IFS(B476=$D$2,$G$2,B476=$D$3,$G$3,B476=$D$4,$G$4,B476=$D$5,$G$5)</f>
        <v>3.0338114248981193E-3</v>
      </c>
    </row>
    <row r="477" spans="1:7" x14ac:dyDescent="0.35">
      <c r="A477" t="s">
        <v>495</v>
      </c>
      <c r="B477" t="s">
        <v>11</v>
      </c>
      <c r="C477" t="s">
        <v>41</v>
      </c>
      <c r="G477" cm="1">
        <f t="array" ref="G477">_xlfn.IFS(B477=$D$2,$G$2,B477=$D$3,$G$3,B477=$D$4,$G$4,B477=$D$5,$G$5)</f>
        <v>8.5962688240995896E-3</v>
      </c>
    </row>
    <row r="478" spans="1:7" x14ac:dyDescent="0.35">
      <c r="A478" t="s">
        <v>496</v>
      </c>
      <c r="B478" t="s">
        <v>8</v>
      </c>
      <c r="C478" t="s">
        <v>9</v>
      </c>
      <c r="G478" cm="1">
        <f t="array" ref="G478">_xlfn.IFS(B478=$D$2,$G$2,B478=$D$3,$G$3,B478=$D$4,$G$4,B478=$D$5,$G$5)</f>
        <v>3.0338114248981193E-3</v>
      </c>
    </row>
    <row r="479" spans="1:7" x14ac:dyDescent="0.35">
      <c r="A479" t="s">
        <v>497</v>
      </c>
      <c r="B479" t="s">
        <v>8</v>
      </c>
      <c r="C479" t="s">
        <v>19</v>
      </c>
      <c r="G479" cm="1">
        <f t="array" ref="G479">_xlfn.IFS(B479=$D$2,$G$2,B479=$D$3,$G$3,B479=$D$4,$G$4,B479=$D$5,$G$5)</f>
        <v>3.0338114248981193E-3</v>
      </c>
    </row>
    <row r="480" spans="1:7" x14ac:dyDescent="0.35">
      <c r="A480" t="s">
        <v>498</v>
      </c>
      <c r="B480" t="s">
        <v>11</v>
      </c>
      <c r="C480" t="s">
        <v>41</v>
      </c>
      <c r="G480" cm="1">
        <f t="array" ref="G480">_xlfn.IFS(B480=$D$2,$G$2,B480=$D$3,$G$3,B480=$D$4,$G$4,B480=$D$5,$G$5)</f>
        <v>8.5962688240995896E-3</v>
      </c>
    </row>
    <row r="481" spans="1:7" x14ac:dyDescent="0.35">
      <c r="A481" t="s">
        <v>499</v>
      </c>
      <c r="B481" t="s">
        <v>11</v>
      </c>
      <c r="C481" t="s">
        <v>54</v>
      </c>
      <c r="G481" cm="1">
        <f t="array" ref="G481">_xlfn.IFS(B481=$D$2,$G$2,B481=$D$3,$G$3,B481=$D$4,$G$4,B481=$D$5,$G$5)</f>
        <v>8.5962688240995896E-3</v>
      </c>
    </row>
    <row r="482" spans="1:7" x14ac:dyDescent="0.35">
      <c r="A482" t="s">
        <v>500</v>
      </c>
      <c r="B482" t="s">
        <v>8</v>
      </c>
      <c r="C482" t="s">
        <v>19</v>
      </c>
      <c r="G482" cm="1">
        <f t="array" ref="G482">_xlfn.IFS(B482=$D$2,$G$2,B482=$D$3,$G$3,B482=$D$4,$G$4,B482=$D$5,$G$5)</f>
        <v>3.0338114248981193E-3</v>
      </c>
    </row>
    <row r="483" spans="1:7" x14ac:dyDescent="0.35">
      <c r="A483" t="s">
        <v>501</v>
      </c>
      <c r="B483" t="s">
        <v>11</v>
      </c>
      <c r="C483" t="s">
        <v>41</v>
      </c>
      <c r="G483" cm="1">
        <f t="array" ref="G483">_xlfn.IFS(B483=$D$2,$G$2,B483=$D$3,$G$3,B483=$D$4,$G$4,B483=$D$5,$G$5)</f>
        <v>8.5962688240995896E-3</v>
      </c>
    </row>
    <row r="484" spans="1:7" x14ac:dyDescent="0.35">
      <c r="A484" t="s">
        <v>502</v>
      </c>
      <c r="B484" t="s">
        <v>8</v>
      </c>
      <c r="C484" t="s">
        <v>9</v>
      </c>
      <c r="G484" cm="1">
        <f t="array" ref="G484">_xlfn.IFS(B484=$D$2,$G$2,B484=$D$3,$G$3,B484=$D$4,$G$4,B484=$D$5,$G$5)</f>
        <v>3.0338114248981193E-3</v>
      </c>
    </row>
    <row r="485" spans="1:7" x14ac:dyDescent="0.35">
      <c r="A485" t="s">
        <v>503</v>
      </c>
      <c r="B485" t="s">
        <v>8</v>
      </c>
      <c r="C485" t="s">
        <v>9</v>
      </c>
      <c r="G485" cm="1">
        <f t="array" ref="G485">_xlfn.IFS(B485=$D$2,$G$2,B485=$D$3,$G$3,B485=$D$4,$G$4,B485=$D$5,$G$5)</f>
        <v>3.0338114248981193E-3</v>
      </c>
    </row>
    <row r="486" spans="1:7" x14ac:dyDescent="0.35">
      <c r="A486" t="s">
        <v>504</v>
      </c>
      <c r="B486" t="s">
        <v>8</v>
      </c>
      <c r="C486" t="s">
        <v>9</v>
      </c>
      <c r="G486" cm="1">
        <f t="array" ref="G486">_xlfn.IFS(B486=$D$2,$G$2,B486=$D$3,$G$3,B486=$D$4,$G$4,B486=$D$5,$G$5)</f>
        <v>3.0338114248981193E-3</v>
      </c>
    </row>
    <row r="487" spans="1:7" x14ac:dyDescent="0.35">
      <c r="A487" t="s">
        <v>505</v>
      </c>
      <c r="B487" t="s">
        <v>8</v>
      </c>
      <c r="C487" t="s">
        <v>9</v>
      </c>
      <c r="G487" cm="1">
        <f t="array" ref="G487">_xlfn.IFS(B487=$D$2,$G$2,B487=$D$3,$G$3,B487=$D$4,$G$4,B487=$D$5,$G$5)</f>
        <v>3.0338114248981193E-3</v>
      </c>
    </row>
    <row r="488" spans="1:7" x14ac:dyDescent="0.35">
      <c r="A488" t="s">
        <v>506</v>
      </c>
      <c r="B488" t="s">
        <v>8</v>
      </c>
      <c r="C488" t="s">
        <v>9</v>
      </c>
      <c r="G488" cm="1">
        <f t="array" ref="G488">_xlfn.IFS(B488=$D$2,$G$2,B488=$D$3,$G$3,B488=$D$4,$G$4,B488=$D$5,$G$5)</f>
        <v>3.0338114248981193E-3</v>
      </c>
    </row>
    <row r="489" spans="1:7" x14ac:dyDescent="0.35">
      <c r="A489" t="s">
        <v>507</v>
      </c>
      <c r="B489" t="s">
        <v>8</v>
      </c>
      <c r="C489" t="s">
        <v>9</v>
      </c>
      <c r="G489" cm="1">
        <f t="array" ref="G489">_xlfn.IFS(B489=$D$2,$G$2,B489=$D$3,$G$3,B489=$D$4,$G$4,B489=$D$5,$G$5)</f>
        <v>3.0338114248981193E-3</v>
      </c>
    </row>
    <row r="490" spans="1:7" x14ac:dyDescent="0.35">
      <c r="A490" t="s">
        <v>508</v>
      </c>
      <c r="B490" t="s">
        <v>15</v>
      </c>
      <c r="C490" t="s">
        <v>28</v>
      </c>
      <c r="G490" cm="1">
        <f t="array" ref="G490">_xlfn.IFS(B490=$D$2,$G$2,B490=$D$3,$G$3,B490=$D$4,$G$4,B490=$D$5,$G$5)</f>
        <v>1.3261682888880171E-2</v>
      </c>
    </row>
    <row r="491" spans="1:7" x14ac:dyDescent="0.35">
      <c r="A491" t="s">
        <v>509</v>
      </c>
      <c r="B491" t="s">
        <v>15</v>
      </c>
      <c r="C491" t="s">
        <v>31</v>
      </c>
      <c r="G491" cm="1">
        <f t="array" ref="G491">_xlfn.IFS(B491=$D$2,$G$2,B491=$D$3,$G$3,B491=$D$4,$G$4,B491=$D$5,$G$5)</f>
        <v>1.3261682888880171E-2</v>
      </c>
    </row>
    <row r="492" spans="1:7" x14ac:dyDescent="0.35">
      <c r="A492" t="s">
        <v>510</v>
      </c>
      <c r="B492" t="s">
        <v>15</v>
      </c>
      <c r="C492" t="s">
        <v>31</v>
      </c>
      <c r="G492" cm="1">
        <f t="array" ref="G492">_xlfn.IFS(B492=$D$2,$G$2,B492=$D$3,$G$3,B492=$D$4,$G$4,B492=$D$5,$G$5)</f>
        <v>1.3261682888880171E-2</v>
      </c>
    </row>
    <row r="493" spans="1:7" x14ac:dyDescent="0.35">
      <c r="A493" t="s">
        <v>511</v>
      </c>
      <c r="B493" t="s">
        <v>11</v>
      </c>
      <c r="C493" t="s">
        <v>41</v>
      </c>
      <c r="G493" cm="1">
        <f t="array" ref="G493">_xlfn.IFS(B493=$D$2,$G$2,B493=$D$3,$G$3,B493=$D$4,$G$4,B493=$D$5,$G$5)</f>
        <v>8.5962688240995896E-3</v>
      </c>
    </row>
    <row r="494" spans="1:7" x14ac:dyDescent="0.35">
      <c r="A494" t="s">
        <v>512</v>
      </c>
      <c r="B494" t="s">
        <v>13</v>
      </c>
      <c r="C494" t="s">
        <v>204</v>
      </c>
      <c r="G494" cm="1">
        <f t="array" ref="G494">_xlfn.IFS(B494=$D$2,$G$2,B494=$D$3,$G$3,B494=$D$4,$G$4,B494=$D$5,$G$5)</f>
        <v>8.4082445640698885E-3</v>
      </c>
    </row>
    <row r="495" spans="1:7" x14ac:dyDescent="0.35">
      <c r="A495" t="s">
        <v>513</v>
      </c>
      <c r="B495" t="s">
        <v>13</v>
      </c>
      <c r="C495" t="s">
        <v>227</v>
      </c>
      <c r="G495" cm="1">
        <f t="array" ref="G495">_xlfn.IFS(B495=$D$2,$G$2,B495=$D$3,$G$3,B495=$D$4,$G$4,B495=$D$5,$G$5)</f>
        <v>8.4082445640698885E-3</v>
      </c>
    </row>
    <row r="496" spans="1:7" x14ac:dyDescent="0.35">
      <c r="A496" t="s">
        <v>514</v>
      </c>
      <c r="B496" t="s">
        <v>13</v>
      </c>
      <c r="C496" t="s">
        <v>227</v>
      </c>
      <c r="G496" cm="1">
        <f t="array" ref="G496">_xlfn.IFS(B496=$D$2,$G$2,B496=$D$3,$G$3,B496=$D$4,$G$4,B496=$D$5,$G$5)</f>
        <v>8.4082445640698885E-3</v>
      </c>
    </row>
    <row r="497" spans="1:7" x14ac:dyDescent="0.35">
      <c r="A497" t="s">
        <v>515</v>
      </c>
      <c r="B497" t="s">
        <v>13</v>
      </c>
      <c r="C497" t="s">
        <v>227</v>
      </c>
      <c r="G497" cm="1">
        <f t="array" ref="G497">_xlfn.IFS(B497=$D$2,$G$2,B497=$D$3,$G$3,B497=$D$4,$G$4,B497=$D$5,$G$5)</f>
        <v>8.4082445640698885E-3</v>
      </c>
    </row>
    <row r="498" spans="1:7" x14ac:dyDescent="0.35">
      <c r="A498" t="s">
        <v>516</v>
      </c>
      <c r="B498" t="s">
        <v>13</v>
      </c>
      <c r="C498" t="s">
        <v>204</v>
      </c>
      <c r="G498" cm="1">
        <f t="array" ref="G498">_xlfn.IFS(B498=$D$2,$G$2,B498=$D$3,$G$3,B498=$D$4,$G$4,B498=$D$5,$G$5)</f>
        <v>8.4082445640698885E-3</v>
      </c>
    </row>
    <row r="499" spans="1:7" x14ac:dyDescent="0.35">
      <c r="A499" t="s">
        <v>517</v>
      </c>
      <c r="B499" t="s">
        <v>8</v>
      </c>
      <c r="C499" t="s">
        <v>19</v>
      </c>
      <c r="G499" cm="1">
        <f t="array" ref="G499">_xlfn.IFS(B499=$D$2,$G$2,B499=$D$3,$G$3,B499=$D$4,$G$4,B499=$D$5,$G$5)</f>
        <v>3.0338114248981193E-3</v>
      </c>
    </row>
    <row r="500" spans="1:7" x14ac:dyDescent="0.35">
      <c r="A500" t="s">
        <v>518</v>
      </c>
      <c r="B500" t="s">
        <v>8</v>
      </c>
      <c r="C500" t="s">
        <v>19</v>
      </c>
      <c r="G500" cm="1">
        <f t="array" ref="G500">_xlfn.IFS(B500=$D$2,$G$2,B500=$D$3,$G$3,B500=$D$4,$G$4,B500=$D$5,$G$5)</f>
        <v>3.0338114248981193E-3</v>
      </c>
    </row>
    <row r="501" spans="1:7" x14ac:dyDescent="0.35">
      <c r="A501" t="s">
        <v>519</v>
      </c>
      <c r="B501" t="s">
        <v>15</v>
      </c>
      <c r="C501" t="s">
        <v>31</v>
      </c>
      <c r="G501" cm="1">
        <f t="array" ref="G501">_xlfn.IFS(B501=$D$2,$G$2,B501=$D$3,$G$3,B501=$D$4,$G$4,B501=$D$5,$G$5)</f>
        <v>1.3261682888880171E-2</v>
      </c>
    </row>
    <row r="502" spans="1:7" x14ac:dyDescent="0.35">
      <c r="A502" t="s">
        <v>520</v>
      </c>
      <c r="B502" t="s">
        <v>15</v>
      </c>
      <c r="C502" t="s">
        <v>31</v>
      </c>
      <c r="G502" cm="1">
        <f t="array" ref="G502">_xlfn.IFS(B502=$D$2,$G$2,B502=$D$3,$G$3,B502=$D$4,$G$4,B502=$D$5,$G$5)</f>
        <v>1.3261682888880171E-2</v>
      </c>
    </row>
    <row r="503" spans="1:7" x14ac:dyDescent="0.35">
      <c r="A503" t="s">
        <v>521</v>
      </c>
      <c r="B503" t="s">
        <v>8</v>
      </c>
      <c r="C503" t="s">
        <v>9</v>
      </c>
      <c r="G503" cm="1">
        <f t="array" ref="G503">_xlfn.IFS(B503=$D$2,$G$2,B503=$D$3,$G$3,B503=$D$4,$G$4,B503=$D$5,$G$5)</f>
        <v>3.0338114248981193E-3</v>
      </c>
    </row>
    <row r="504" spans="1:7" x14ac:dyDescent="0.35">
      <c r="A504" t="s">
        <v>522</v>
      </c>
      <c r="B504" t="s">
        <v>8</v>
      </c>
      <c r="C504" t="s">
        <v>9</v>
      </c>
      <c r="G504" cm="1">
        <f t="array" ref="G504">_xlfn.IFS(B504=$D$2,$G$2,B504=$D$3,$G$3,B504=$D$4,$G$4,B504=$D$5,$G$5)</f>
        <v>3.0338114248981193E-3</v>
      </c>
    </row>
    <row r="505" spans="1:7" x14ac:dyDescent="0.35">
      <c r="A505" t="s">
        <v>523</v>
      </c>
      <c r="B505" t="s">
        <v>13</v>
      </c>
      <c r="C505" t="s">
        <v>204</v>
      </c>
      <c r="G505" cm="1">
        <f t="array" ref="G505">_xlfn.IFS(B505=$D$2,$G$2,B505=$D$3,$G$3,B505=$D$4,$G$4,B505=$D$5,$G$5)</f>
        <v>8.4082445640698885E-3</v>
      </c>
    </row>
    <row r="506" spans="1:7" x14ac:dyDescent="0.35">
      <c r="A506" t="s">
        <v>524</v>
      </c>
      <c r="B506" t="s">
        <v>13</v>
      </c>
      <c r="C506" t="s">
        <v>204</v>
      </c>
      <c r="G506" cm="1">
        <f t="array" ref="G506">_xlfn.IFS(B506=$D$2,$G$2,B506=$D$3,$G$3,B506=$D$4,$G$4,B506=$D$5,$G$5)</f>
        <v>8.4082445640698885E-3</v>
      </c>
    </row>
    <row r="507" spans="1:7" x14ac:dyDescent="0.35">
      <c r="A507" t="s">
        <v>525</v>
      </c>
      <c r="B507" t="s">
        <v>8</v>
      </c>
      <c r="C507" t="s">
        <v>9</v>
      </c>
      <c r="G507" cm="1">
        <f t="array" ref="G507">_xlfn.IFS(B507=$D$2,$G$2,B507=$D$3,$G$3,B507=$D$4,$G$4,B507=$D$5,$G$5)</f>
        <v>3.0338114248981193E-3</v>
      </c>
    </row>
    <row r="508" spans="1:7" x14ac:dyDescent="0.35">
      <c r="A508" t="s">
        <v>526</v>
      </c>
      <c r="B508" t="s">
        <v>8</v>
      </c>
      <c r="C508" t="s">
        <v>9</v>
      </c>
      <c r="G508" cm="1">
        <f t="array" ref="G508">_xlfn.IFS(B508=$D$2,$G$2,B508=$D$3,$G$3,B508=$D$4,$G$4,B508=$D$5,$G$5)</f>
        <v>3.0338114248981193E-3</v>
      </c>
    </row>
    <row r="509" spans="1:7" x14ac:dyDescent="0.35">
      <c r="A509" t="s">
        <v>527</v>
      </c>
      <c r="B509" t="s">
        <v>8</v>
      </c>
      <c r="C509" t="s">
        <v>9</v>
      </c>
      <c r="G509" cm="1">
        <f t="array" ref="G509">_xlfn.IFS(B509=$D$2,$G$2,B509=$D$3,$G$3,B509=$D$4,$G$4,B509=$D$5,$G$5)</f>
        <v>3.0338114248981193E-3</v>
      </c>
    </row>
    <row r="510" spans="1:7" x14ac:dyDescent="0.35">
      <c r="A510" t="s">
        <v>528</v>
      </c>
      <c r="B510" t="s">
        <v>15</v>
      </c>
      <c r="C510" t="s">
        <v>31</v>
      </c>
      <c r="G510" cm="1">
        <f t="array" ref="G510">_xlfn.IFS(B510=$D$2,$G$2,B510=$D$3,$G$3,B510=$D$4,$G$4,B510=$D$5,$G$5)</f>
        <v>1.3261682888880171E-2</v>
      </c>
    </row>
    <row r="511" spans="1:7" x14ac:dyDescent="0.35">
      <c r="A511" t="s">
        <v>529</v>
      </c>
      <c r="B511" t="s">
        <v>13</v>
      </c>
      <c r="C511" t="s">
        <v>204</v>
      </c>
      <c r="G511" cm="1">
        <f t="array" ref="G511">_xlfn.IFS(B511=$D$2,$G$2,B511=$D$3,$G$3,B511=$D$4,$G$4,B511=$D$5,$G$5)</f>
        <v>8.4082445640698885E-3</v>
      </c>
    </row>
    <row r="512" spans="1:7" x14ac:dyDescent="0.35">
      <c r="A512" t="s">
        <v>530</v>
      </c>
      <c r="B512" t="s">
        <v>8</v>
      </c>
      <c r="C512" t="s">
        <v>9</v>
      </c>
      <c r="G512" cm="1">
        <f t="array" ref="G512">_xlfn.IFS(B512=$D$2,$G$2,B512=$D$3,$G$3,B512=$D$4,$G$4,B512=$D$5,$G$5)</f>
        <v>3.0338114248981193E-3</v>
      </c>
    </row>
    <row r="513" spans="1:7" x14ac:dyDescent="0.35">
      <c r="A513" t="s">
        <v>531</v>
      </c>
      <c r="B513" t="s">
        <v>8</v>
      </c>
      <c r="C513" t="s">
        <v>9</v>
      </c>
      <c r="G513" cm="1">
        <f t="array" ref="G513">_xlfn.IFS(B513=$D$2,$G$2,B513=$D$3,$G$3,B513=$D$4,$G$4,B513=$D$5,$G$5)</f>
        <v>3.0338114248981193E-3</v>
      </c>
    </row>
    <row r="514" spans="1:7" x14ac:dyDescent="0.35">
      <c r="A514" t="s">
        <v>532</v>
      </c>
      <c r="B514" t="s">
        <v>8</v>
      </c>
      <c r="C514" t="s">
        <v>9</v>
      </c>
      <c r="G514" cm="1">
        <f t="array" ref="G514">_xlfn.IFS(B514=$D$2,$G$2,B514=$D$3,$G$3,B514=$D$4,$G$4,B514=$D$5,$G$5)</f>
        <v>3.0338114248981193E-3</v>
      </c>
    </row>
    <row r="515" spans="1:7" x14ac:dyDescent="0.35">
      <c r="A515" t="s">
        <v>533</v>
      </c>
      <c r="B515" t="s">
        <v>8</v>
      </c>
      <c r="C515" t="s">
        <v>9</v>
      </c>
      <c r="G515" cm="1">
        <f t="array" ref="G515">_xlfn.IFS(B515=$D$2,$G$2,B515=$D$3,$G$3,B515=$D$4,$G$4,B515=$D$5,$G$5)</f>
        <v>3.0338114248981193E-3</v>
      </c>
    </row>
    <row r="516" spans="1:7" x14ac:dyDescent="0.35">
      <c r="A516" t="s">
        <v>534</v>
      </c>
      <c r="B516" t="s">
        <v>8</v>
      </c>
      <c r="C516" t="s">
        <v>9</v>
      </c>
      <c r="G516" cm="1">
        <f t="array" ref="G516">_xlfn.IFS(B516=$D$2,$G$2,B516=$D$3,$G$3,B516=$D$4,$G$4,B516=$D$5,$G$5)</f>
        <v>3.0338114248981193E-3</v>
      </c>
    </row>
    <row r="517" spans="1:7" x14ac:dyDescent="0.35">
      <c r="A517" t="s">
        <v>535</v>
      </c>
      <c r="B517" t="s">
        <v>8</v>
      </c>
      <c r="C517" t="s">
        <v>9</v>
      </c>
      <c r="G517" cm="1">
        <f t="array" ref="G517">_xlfn.IFS(B517=$D$2,$G$2,B517=$D$3,$G$3,B517=$D$4,$G$4,B517=$D$5,$G$5)</f>
        <v>3.0338114248981193E-3</v>
      </c>
    </row>
    <row r="518" spans="1:7" x14ac:dyDescent="0.35">
      <c r="A518" t="s">
        <v>536</v>
      </c>
      <c r="B518" t="s">
        <v>8</v>
      </c>
      <c r="C518" t="s">
        <v>9</v>
      </c>
      <c r="G518" cm="1">
        <f t="array" ref="G518">_xlfn.IFS(B518=$D$2,$G$2,B518=$D$3,$G$3,B518=$D$4,$G$4,B518=$D$5,$G$5)</f>
        <v>3.0338114248981193E-3</v>
      </c>
    </row>
    <row r="519" spans="1:7" x14ac:dyDescent="0.35">
      <c r="A519" t="s">
        <v>537</v>
      </c>
      <c r="B519" t="s">
        <v>8</v>
      </c>
      <c r="C519" t="s">
        <v>19</v>
      </c>
      <c r="G519" cm="1">
        <f t="array" ref="G519">_xlfn.IFS(B519=$D$2,$G$2,B519=$D$3,$G$3,B519=$D$4,$G$4,B519=$D$5,$G$5)</f>
        <v>3.0338114248981193E-3</v>
      </c>
    </row>
    <row r="520" spans="1:7" x14ac:dyDescent="0.35">
      <c r="A520" t="s">
        <v>538</v>
      </c>
      <c r="B520" t="s">
        <v>15</v>
      </c>
      <c r="C520" t="s">
        <v>28</v>
      </c>
      <c r="G520" cm="1">
        <f t="array" ref="G520">_xlfn.IFS(B520=$D$2,$G$2,B520=$D$3,$G$3,B520=$D$4,$G$4,B520=$D$5,$G$5)</f>
        <v>1.3261682888880171E-2</v>
      </c>
    </row>
    <row r="521" spans="1:7" x14ac:dyDescent="0.35">
      <c r="A521" t="s">
        <v>539</v>
      </c>
      <c r="B521" t="s">
        <v>15</v>
      </c>
      <c r="C521" t="s">
        <v>28</v>
      </c>
      <c r="G521" cm="1">
        <f t="array" ref="G521">_xlfn.IFS(B521=$D$2,$G$2,B521=$D$3,$G$3,B521=$D$4,$G$4,B521=$D$5,$G$5)</f>
        <v>1.3261682888880171E-2</v>
      </c>
    </row>
    <row r="522" spans="1:7" x14ac:dyDescent="0.35">
      <c r="A522" t="s">
        <v>540</v>
      </c>
      <c r="B522" t="s">
        <v>15</v>
      </c>
      <c r="C522" t="s">
        <v>28</v>
      </c>
      <c r="G522" cm="1">
        <f t="array" ref="G522">_xlfn.IFS(B522=$D$2,$G$2,B522=$D$3,$G$3,B522=$D$4,$G$4,B522=$D$5,$G$5)</f>
        <v>1.3261682888880171E-2</v>
      </c>
    </row>
    <row r="523" spans="1:7" x14ac:dyDescent="0.35">
      <c r="A523" t="s">
        <v>541</v>
      </c>
      <c r="B523" t="s">
        <v>13</v>
      </c>
      <c r="C523" t="s">
        <v>204</v>
      </c>
      <c r="G523" cm="1">
        <f t="array" ref="G523">_xlfn.IFS(B523=$D$2,$G$2,B523=$D$3,$G$3,B523=$D$4,$G$4,B523=$D$5,$G$5)</f>
        <v>8.4082445640698885E-3</v>
      </c>
    </row>
    <row r="524" spans="1:7" x14ac:dyDescent="0.35">
      <c r="A524" t="s">
        <v>542</v>
      </c>
      <c r="B524" t="s">
        <v>8</v>
      </c>
      <c r="C524" t="s">
        <v>9</v>
      </c>
      <c r="G524" cm="1">
        <f t="array" ref="G524">_xlfn.IFS(B524=$D$2,$G$2,B524=$D$3,$G$3,B524=$D$4,$G$4,B524=$D$5,$G$5)</f>
        <v>3.0338114248981193E-3</v>
      </c>
    </row>
    <row r="525" spans="1:7" x14ac:dyDescent="0.35">
      <c r="A525" t="s">
        <v>543</v>
      </c>
      <c r="B525" t="s">
        <v>8</v>
      </c>
      <c r="C525" t="s">
        <v>9</v>
      </c>
      <c r="G525" cm="1">
        <f t="array" ref="G525">_xlfn.IFS(B525=$D$2,$G$2,B525=$D$3,$G$3,B525=$D$4,$G$4,B525=$D$5,$G$5)</f>
        <v>3.0338114248981193E-3</v>
      </c>
    </row>
    <row r="526" spans="1:7" x14ac:dyDescent="0.35">
      <c r="A526" t="s">
        <v>544</v>
      </c>
      <c r="B526" t="s">
        <v>8</v>
      </c>
      <c r="C526" t="s">
        <v>9</v>
      </c>
      <c r="G526" cm="1">
        <f t="array" ref="G526">_xlfn.IFS(B526=$D$2,$G$2,B526=$D$3,$G$3,B526=$D$4,$G$4,B526=$D$5,$G$5)</f>
        <v>3.0338114248981193E-3</v>
      </c>
    </row>
    <row r="527" spans="1:7" x14ac:dyDescent="0.35">
      <c r="A527" t="s">
        <v>545</v>
      </c>
      <c r="B527" t="s">
        <v>8</v>
      </c>
      <c r="C527" t="s">
        <v>9</v>
      </c>
      <c r="G527" cm="1">
        <f t="array" ref="G527">_xlfn.IFS(B527=$D$2,$G$2,B527=$D$3,$G$3,B527=$D$4,$G$4,B527=$D$5,$G$5)</f>
        <v>3.0338114248981193E-3</v>
      </c>
    </row>
    <row r="528" spans="1:7" x14ac:dyDescent="0.35">
      <c r="A528" t="s">
        <v>546</v>
      </c>
      <c r="B528" t="s">
        <v>8</v>
      </c>
      <c r="C528" t="s">
        <v>9</v>
      </c>
      <c r="G528" cm="1">
        <f t="array" ref="G528">_xlfn.IFS(B528=$D$2,$G$2,B528=$D$3,$G$3,B528=$D$4,$G$4,B528=$D$5,$G$5)</f>
        <v>3.0338114248981193E-3</v>
      </c>
    </row>
    <row r="529" spans="1:7" x14ac:dyDescent="0.35">
      <c r="A529" t="s">
        <v>547</v>
      </c>
      <c r="B529" t="s">
        <v>8</v>
      </c>
      <c r="C529" t="s">
        <v>9</v>
      </c>
      <c r="G529" cm="1">
        <f t="array" ref="G529">_xlfn.IFS(B529=$D$2,$G$2,B529=$D$3,$G$3,B529=$D$4,$G$4,B529=$D$5,$G$5)</f>
        <v>3.0338114248981193E-3</v>
      </c>
    </row>
    <row r="530" spans="1:7" x14ac:dyDescent="0.35">
      <c r="A530" t="s">
        <v>548</v>
      </c>
      <c r="B530" t="s">
        <v>8</v>
      </c>
      <c r="C530" t="s">
        <v>9</v>
      </c>
      <c r="G530" cm="1">
        <f t="array" ref="G530">_xlfn.IFS(B530=$D$2,$G$2,B530=$D$3,$G$3,B530=$D$4,$G$4,B530=$D$5,$G$5)</f>
        <v>3.0338114248981193E-3</v>
      </c>
    </row>
    <row r="531" spans="1:7" x14ac:dyDescent="0.35">
      <c r="A531" t="s">
        <v>549</v>
      </c>
      <c r="B531" t="s">
        <v>8</v>
      </c>
      <c r="C531" t="s">
        <v>9</v>
      </c>
      <c r="G531" cm="1">
        <f t="array" ref="G531">_xlfn.IFS(B531=$D$2,$G$2,B531=$D$3,$G$3,B531=$D$4,$G$4,B531=$D$5,$G$5)</f>
        <v>3.0338114248981193E-3</v>
      </c>
    </row>
    <row r="532" spans="1:7" x14ac:dyDescent="0.35">
      <c r="A532" t="s">
        <v>550</v>
      </c>
      <c r="B532" t="s">
        <v>8</v>
      </c>
      <c r="C532" t="s">
        <v>19</v>
      </c>
      <c r="G532" cm="1">
        <f t="array" ref="G532">_xlfn.IFS(B532=$D$2,$G$2,B532=$D$3,$G$3,B532=$D$4,$G$4,B532=$D$5,$G$5)</f>
        <v>3.0338114248981193E-3</v>
      </c>
    </row>
    <row r="533" spans="1:7" x14ac:dyDescent="0.35">
      <c r="A533" t="s">
        <v>551</v>
      </c>
      <c r="B533" t="s">
        <v>15</v>
      </c>
      <c r="C533" t="s">
        <v>28</v>
      </c>
      <c r="G533" cm="1">
        <f t="array" ref="G533">_xlfn.IFS(B533=$D$2,$G$2,B533=$D$3,$G$3,B533=$D$4,$G$4,B533=$D$5,$G$5)</f>
        <v>1.3261682888880171E-2</v>
      </c>
    </row>
    <row r="534" spans="1:7" x14ac:dyDescent="0.35">
      <c r="A534" t="s">
        <v>552</v>
      </c>
      <c r="B534" t="s">
        <v>15</v>
      </c>
      <c r="C534" t="s">
        <v>28</v>
      </c>
      <c r="G534" cm="1">
        <f t="array" ref="G534">_xlfn.IFS(B534=$D$2,$G$2,B534=$D$3,$G$3,B534=$D$4,$G$4,B534=$D$5,$G$5)</f>
        <v>1.3261682888880171E-2</v>
      </c>
    </row>
    <row r="535" spans="1:7" x14ac:dyDescent="0.35">
      <c r="A535" t="s">
        <v>553</v>
      </c>
      <c r="B535" t="s">
        <v>8</v>
      </c>
      <c r="C535" t="s">
        <v>9</v>
      </c>
      <c r="G535" cm="1">
        <f t="array" ref="G535">_xlfn.IFS(B535=$D$2,$G$2,B535=$D$3,$G$3,B535=$D$4,$G$4,B535=$D$5,$G$5)</f>
        <v>3.0338114248981193E-3</v>
      </c>
    </row>
    <row r="536" spans="1:7" x14ac:dyDescent="0.35">
      <c r="A536" t="s">
        <v>554</v>
      </c>
      <c r="B536" t="s">
        <v>8</v>
      </c>
      <c r="C536" t="s">
        <v>9</v>
      </c>
      <c r="G536" cm="1">
        <f t="array" ref="G536">_xlfn.IFS(B536=$D$2,$G$2,B536=$D$3,$G$3,B536=$D$4,$G$4,B536=$D$5,$G$5)</f>
        <v>3.0338114248981193E-3</v>
      </c>
    </row>
    <row r="537" spans="1:7" x14ac:dyDescent="0.35">
      <c r="A537" t="s">
        <v>555</v>
      </c>
      <c r="B537" t="s">
        <v>8</v>
      </c>
      <c r="C537" t="s">
        <v>9</v>
      </c>
      <c r="G537" cm="1">
        <f t="array" ref="G537">_xlfn.IFS(B537=$D$2,$G$2,B537=$D$3,$G$3,B537=$D$4,$G$4,B537=$D$5,$G$5)</f>
        <v>3.0338114248981193E-3</v>
      </c>
    </row>
    <row r="538" spans="1:7" x14ac:dyDescent="0.35">
      <c r="A538" t="s">
        <v>556</v>
      </c>
      <c r="B538" t="s">
        <v>8</v>
      </c>
      <c r="C538" t="s">
        <v>9</v>
      </c>
      <c r="G538" cm="1">
        <f t="array" ref="G538">_xlfn.IFS(B538=$D$2,$G$2,B538=$D$3,$G$3,B538=$D$4,$G$4,B538=$D$5,$G$5)</f>
        <v>3.0338114248981193E-3</v>
      </c>
    </row>
    <row r="539" spans="1:7" x14ac:dyDescent="0.35">
      <c r="A539" t="s">
        <v>557</v>
      </c>
      <c r="B539" t="s">
        <v>8</v>
      </c>
      <c r="C539" t="s">
        <v>9</v>
      </c>
      <c r="G539" cm="1">
        <f t="array" ref="G539">_xlfn.IFS(B539=$D$2,$G$2,B539=$D$3,$G$3,B539=$D$4,$G$4,B539=$D$5,$G$5)</f>
        <v>3.0338114248981193E-3</v>
      </c>
    </row>
    <row r="540" spans="1:7" x14ac:dyDescent="0.35">
      <c r="A540" t="s">
        <v>558</v>
      </c>
      <c r="B540" t="s">
        <v>8</v>
      </c>
      <c r="C540" t="s">
        <v>9</v>
      </c>
      <c r="G540" cm="1">
        <f t="array" ref="G540">_xlfn.IFS(B540=$D$2,$G$2,B540=$D$3,$G$3,B540=$D$4,$G$4,B540=$D$5,$G$5)</f>
        <v>3.0338114248981193E-3</v>
      </c>
    </row>
    <row r="541" spans="1:7" x14ac:dyDescent="0.35">
      <c r="A541" t="s">
        <v>559</v>
      </c>
      <c r="B541" t="s">
        <v>8</v>
      </c>
      <c r="C541" t="s">
        <v>9</v>
      </c>
      <c r="G541" cm="1">
        <f t="array" ref="G541">_xlfn.IFS(B541=$D$2,$G$2,B541=$D$3,$G$3,B541=$D$4,$G$4,B541=$D$5,$G$5)</f>
        <v>3.0338114248981193E-3</v>
      </c>
    </row>
    <row r="542" spans="1:7" x14ac:dyDescent="0.35">
      <c r="A542" t="s">
        <v>560</v>
      </c>
      <c r="B542" t="s">
        <v>8</v>
      </c>
      <c r="C542" t="s">
        <v>9</v>
      </c>
      <c r="G542" cm="1">
        <f t="array" ref="G542">_xlfn.IFS(B542=$D$2,$G$2,B542=$D$3,$G$3,B542=$D$4,$G$4,B542=$D$5,$G$5)</f>
        <v>3.0338114248981193E-3</v>
      </c>
    </row>
    <row r="543" spans="1:7" x14ac:dyDescent="0.35">
      <c r="A543" t="s">
        <v>561</v>
      </c>
      <c r="B543" t="s">
        <v>8</v>
      </c>
      <c r="C543" t="s">
        <v>19</v>
      </c>
      <c r="G543" cm="1">
        <f t="array" ref="G543">_xlfn.IFS(B543=$D$2,$G$2,B543=$D$3,$G$3,B543=$D$4,$G$4,B543=$D$5,$G$5)</f>
        <v>3.0338114248981193E-3</v>
      </c>
    </row>
    <row r="544" spans="1:7" x14ac:dyDescent="0.35">
      <c r="A544" t="s">
        <v>562</v>
      </c>
      <c r="B544" t="s">
        <v>11</v>
      </c>
      <c r="C544" t="s">
        <v>41</v>
      </c>
      <c r="G544" cm="1">
        <f t="array" ref="G544">_xlfn.IFS(B544=$D$2,$G$2,B544=$D$3,$G$3,B544=$D$4,$G$4,B544=$D$5,$G$5)</f>
        <v>8.5962688240995896E-3</v>
      </c>
    </row>
    <row r="545" spans="1:7" x14ac:dyDescent="0.35">
      <c r="A545" t="s">
        <v>563</v>
      </c>
      <c r="B545" t="s">
        <v>11</v>
      </c>
      <c r="C545" t="s">
        <v>41</v>
      </c>
      <c r="G545" cm="1">
        <f t="array" ref="G545">_xlfn.IFS(B545=$D$2,$G$2,B545=$D$3,$G$3,B545=$D$4,$G$4,B545=$D$5,$G$5)</f>
        <v>8.5962688240995896E-3</v>
      </c>
    </row>
    <row r="546" spans="1:7" x14ac:dyDescent="0.35">
      <c r="A546" t="s">
        <v>564</v>
      </c>
      <c r="B546" t="s">
        <v>8</v>
      </c>
      <c r="C546" t="s">
        <v>9</v>
      </c>
      <c r="G546" cm="1">
        <f t="array" ref="G546">_xlfn.IFS(B546=$D$2,$G$2,B546=$D$3,$G$3,B546=$D$4,$G$4,B546=$D$5,$G$5)</f>
        <v>3.0338114248981193E-3</v>
      </c>
    </row>
    <row r="547" spans="1:7" x14ac:dyDescent="0.35">
      <c r="A547" t="s">
        <v>565</v>
      </c>
      <c r="B547" t="s">
        <v>8</v>
      </c>
      <c r="C547" t="s">
        <v>9</v>
      </c>
      <c r="G547" cm="1">
        <f t="array" ref="G547">_xlfn.IFS(B547=$D$2,$G$2,B547=$D$3,$G$3,B547=$D$4,$G$4,B547=$D$5,$G$5)</f>
        <v>3.0338114248981193E-3</v>
      </c>
    </row>
    <row r="548" spans="1:7" x14ac:dyDescent="0.35">
      <c r="A548" t="s">
        <v>566</v>
      </c>
      <c r="B548" t="s">
        <v>8</v>
      </c>
      <c r="C548" t="s">
        <v>19</v>
      </c>
      <c r="G548" cm="1">
        <f t="array" ref="G548">_xlfn.IFS(B548=$D$2,$G$2,B548=$D$3,$G$3,B548=$D$4,$G$4,B548=$D$5,$G$5)</f>
        <v>3.0338114248981193E-3</v>
      </c>
    </row>
    <row r="549" spans="1:7" x14ac:dyDescent="0.35">
      <c r="A549" t="s">
        <v>567</v>
      </c>
      <c r="B549" t="s">
        <v>8</v>
      </c>
      <c r="C549" t="s">
        <v>19</v>
      </c>
      <c r="G549" cm="1">
        <f t="array" ref="G549">_xlfn.IFS(B549=$D$2,$G$2,B549=$D$3,$G$3,B549=$D$4,$G$4,B549=$D$5,$G$5)</f>
        <v>3.0338114248981193E-3</v>
      </c>
    </row>
    <row r="550" spans="1:7" x14ac:dyDescent="0.35">
      <c r="A550" t="s">
        <v>568</v>
      </c>
      <c r="B550" t="s">
        <v>11</v>
      </c>
      <c r="C550" t="s">
        <v>41</v>
      </c>
      <c r="G550" cm="1">
        <f t="array" ref="G550">_xlfn.IFS(B550=$D$2,$G$2,B550=$D$3,$G$3,B550=$D$4,$G$4,B550=$D$5,$G$5)</f>
        <v>8.5962688240995896E-3</v>
      </c>
    </row>
    <row r="551" spans="1:7" x14ac:dyDescent="0.35">
      <c r="A551" t="s">
        <v>569</v>
      </c>
      <c r="B551" t="s">
        <v>11</v>
      </c>
      <c r="C551" t="s">
        <v>41</v>
      </c>
      <c r="G551" cm="1">
        <f t="array" ref="G551">_xlfn.IFS(B551=$D$2,$G$2,B551=$D$3,$G$3,B551=$D$4,$G$4,B551=$D$5,$G$5)</f>
        <v>8.5962688240995896E-3</v>
      </c>
    </row>
    <row r="552" spans="1:7" x14ac:dyDescent="0.35">
      <c r="A552" t="s">
        <v>570</v>
      </c>
      <c r="B552" t="s">
        <v>8</v>
      </c>
      <c r="C552" t="s">
        <v>9</v>
      </c>
      <c r="G552" cm="1">
        <f t="array" ref="G552">_xlfn.IFS(B552=$D$2,$G$2,B552=$D$3,$G$3,B552=$D$4,$G$4,B552=$D$5,$G$5)</f>
        <v>3.0338114248981193E-3</v>
      </c>
    </row>
    <row r="553" spans="1:7" x14ac:dyDescent="0.35">
      <c r="A553" t="s">
        <v>571</v>
      </c>
      <c r="B553" t="s">
        <v>11</v>
      </c>
      <c r="C553" t="s">
        <v>41</v>
      </c>
      <c r="G553" cm="1">
        <f t="array" ref="G553">_xlfn.IFS(B553=$D$2,$G$2,B553=$D$3,$G$3,B553=$D$4,$G$4,B553=$D$5,$G$5)</f>
        <v>8.5962688240995896E-3</v>
      </c>
    </row>
    <row r="554" spans="1:7" x14ac:dyDescent="0.35">
      <c r="A554" t="s">
        <v>572</v>
      </c>
      <c r="B554" t="s">
        <v>11</v>
      </c>
      <c r="C554" t="s">
        <v>41</v>
      </c>
      <c r="G554" cm="1">
        <f t="array" ref="G554">_xlfn.IFS(B554=$D$2,$G$2,B554=$D$3,$G$3,B554=$D$4,$G$4,B554=$D$5,$G$5)</f>
        <v>8.5962688240995896E-3</v>
      </c>
    </row>
    <row r="555" spans="1:7" x14ac:dyDescent="0.35">
      <c r="A555" t="s">
        <v>573</v>
      </c>
      <c r="B555" t="s">
        <v>11</v>
      </c>
      <c r="C555" t="s">
        <v>54</v>
      </c>
      <c r="G555" cm="1">
        <f t="array" ref="G555">_xlfn.IFS(B555=$D$2,$G$2,B555=$D$3,$G$3,B555=$D$4,$G$4,B555=$D$5,$G$5)</f>
        <v>8.5962688240995896E-3</v>
      </c>
    </row>
    <row r="556" spans="1:7" x14ac:dyDescent="0.35">
      <c r="A556" t="s">
        <v>574</v>
      </c>
      <c r="B556" t="s">
        <v>11</v>
      </c>
      <c r="C556" t="s">
        <v>41</v>
      </c>
      <c r="G556" cm="1">
        <f t="array" ref="G556">_xlfn.IFS(B556=$D$2,$G$2,B556=$D$3,$G$3,B556=$D$4,$G$4,B556=$D$5,$G$5)</f>
        <v>8.5962688240995896E-3</v>
      </c>
    </row>
    <row r="557" spans="1:7" x14ac:dyDescent="0.35">
      <c r="A557" t="s">
        <v>575</v>
      </c>
      <c r="B557" t="s">
        <v>11</v>
      </c>
      <c r="C557" t="s">
        <v>41</v>
      </c>
      <c r="G557" cm="1">
        <f t="array" ref="G557">_xlfn.IFS(B557=$D$2,$G$2,B557=$D$3,$G$3,B557=$D$4,$G$4,B557=$D$5,$G$5)</f>
        <v>8.5962688240995896E-3</v>
      </c>
    </row>
    <row r="558" spans="1:7" x14ac:dyDescent="0.35">
      <c r="A558" t="s">
        <v>576</v>
      </c>
      <c r="B558" t="s">
        <v>11</v>
      </c>
      <c r="C558" t="s">
        <v>41</v>
      </c>
      <c r="G558" cm="1">
        <f t="array" ref="G558">_xlfn.IFS(B558=$D$2,$G$2,B558=$D$3,$G$3,B558=$D$4,$G$4,B558=$D$5,$G$5)</f>
        <v>8.5962688240995896E-3</v>
      </c>
    </row>
    <row r="559" spans="1:7" x14ac:dyDescent="0.35">
      <c r="A559" t="s">
        <v>577</v>
      </c>
      <c r="B559" t="s">
        <v>11</v>
      </c>
      <c r="C559" t="s">
        <v>41</v>
      </c>
      <c r="G559" cm="1">
        <f t="array" ref="G559">_xlfn.IFS(B559=$D$2,$G$2,B559=$D$3,$G$3,B559=$D$4,$G$4,B559=$D$5,$G$5)</f>
        <v>8.5962688240995896E-3</v>
      </c>
    </row>
    <row r="560" spans="1:7" x14ac:dyDescent="0.35">
      <c r="A560" t="s">
        <v>578</v>
      </c>
      <c r="B560" t="s">
        <v>11</v>
      </c>
      <c r="C560" t="s">
        <v>41</v>
      </c>
      <c r="G560" cm="1">
        <f t="array" ref="G560">_xlfn.IFS(B560=$D$2,$G$2,B560=$D$3,$G$3,B560=$D$4,$G$4,B560=$D$5,$G$5)</f>
        <v>8.5962688240995896E-3</v>
      </c>
    </row>
    <row r="561" spans="1:7" x14ac:dyDescent="0.35">
      <c r="A561" t="s">
        <v>579</v>
      </c>
      <c r="B561" t="s">
        <v>11</v>
      </c>
      <c r="C561" t="s">
        <v>45</v>
      </c>
      <c r="G561" cm="1">
        <f t="array" ref="G561">_xlfn.IFS(B561=$D$2,$G$2,B561=$D$3,$G$3,B561=$D$4,$G$4,B561=$D$5,$G$5)</f>
        <v>8.5962688240995896E-3</v>
      </c>
    </row>
    <row r="562" spans="1:7" x14ac:dyDescent="0.35">
      <c r="A562" t="s">
        <v>580</v>
      </c>
      <c r="B562" t="s">
        <v>11</v>
      </c>
      <c r="C562" t="s">
        <v>45</v>
      </c>
      <c r="G562" cm="1">
        <f t="array" ref="G562">_xlfn.IFS(B562=$D$2,$G$2,B562=$D$3,$G$3,B562=$D$4,$G$4,B562=$D$5,$G$5)</f>
        <v>8.5962688240995896E-3</v>
      </c>
    </row>
    <row r="563" spans="1:7" x14ac:dyDescent="0.35">
      <c r="A563" t="s">
        <v>581</v>
      </c>
      <c r="B563" t="s">
        <v>11</v>
      </c>
      <c r="C563" t="s">
        <v>45</v>
      </c>
      <c r="G563" cm="1">
        <f t="array" ref="G563">_xlfn.IFS(B563=$D$2,$G$2,B563=$D$3,$G$3,B563=$D$4,$G$4,B563=$D$5,$G$5)</f>
        <v>8.5962688240995896E-3</v>
      </c>
    </row>
    <row r="564" spans="1:7" x14ac:dyDescent="0.35">
      <c r="A564" t="s">
        <v>582</v>
      </c>
      <c r="B564" t="s">
        <v>11</v>
      </c>
      <c r="C564" t="s">
        <v>54</v>
      </c>
      <c r="G564" cm="1">
        <f t="array" ref="G564">_xlfn.IFS(B564=$D$2,$G$2,B564=$D$3,$G$3,B564=$D$4,$G$4,B564=$D$5,$G$5)</f>
        <v>8.5962688240995896E-3</v>
      </c>
    </row>
    <row r="565" spans="1:7" x14ac:dyDescent="0.35">
      <c r="A565" t="s">
        <v>583</v>
      </c>
      <c r="B565" t="s">
        <v>11</v>
      </c>
      <c r="C565" t="s">
        <v>54</v>
      </c>
      <c r="G565" cm="1">
        <f t="array" ref="G565">_xlfn.IFS(B565=$D$2,$G$2,B565=$D$3,$G$3,B565=$D$4,$G$4,B565=$D$5,$G$5)</f>
        <v>8.5962688240995896E-3</v>
      </c>
    </row>
    <row r="566" spans="1:7" x14ac:dyDescent="0.35">
      <c r="A566" t="s">
        <v>584</v>
      </c>
      <c r="B566" t="s">
        <v>11</v>
      </c>
      <c r="C566" t="s">
        <v>54</v>
      </c>
      <c r="G566" cm="1">
        <f t="array" ref="G566">_xlfn.IFS(B566=$D$2,$G$2,B566=$D$3,$G$3,B566=$D$4,$G$4,B566=$D$5,$G$5)</f>
        <v>8.5962688240995896E-3</v>
      </c>
    </row>
    <row r="567" spans="1:7" x14ac:dyDescent="0.35">
      <c r="A567" t="s">
        <v>585</v>
      </c>
      <c r="B567" t="s">
        <v>11</v>
      </c>
      <c r="C567" t="s">
        <v>41</v>
      </c>
      <c r="G567" cm="1">
        <f t="array" ref="G567">_xlfn.IFS(B567=$D$2,$G$2,B567=$D$3,$G$3,B567=$D$4,$G$4,B567=$D$5,$G$5)</f>
        <v>8.5962688240995896E-3</v>
      </c>
    </row>
    <row r="568" spans="1:7" x14ac:dyDescent="0.35">
      <c r="A568" t="s">
        <v>586</v>
      </c>
      <c r="B568" t="s">
        <v>11</v>
      </c>
      <c r="C568" t="s">
        <v>41</v>
      </c>
      <c r="G568" cm="1">
        <f t="array" ref="G568">_xlfn.IFS(B568=$D$2,$G$2,B568=$D$3,$G$3,B568=$D$4,$G$4,B568=$D$5,$G$5)</f>
        <v>8.5962688240995896E-3</v>
      </c>
    </row>
    <row r="569" spans="1:7" x14ac:dyDescent="0.35">
      <c r="A569" t="s">
        <v>587</v>
      </c>
      <c r="B569" t="s">
        <v>11</v>
      </c>
      <c r="C569" t="s">
        <v>41</v>
      </c>
      <c r="G569" cm="1">
        <f t="array" ref="G569">_xlfn.IFS(B569=$D$2,$G$2,B569=$D$3,$G$3,B569=$D$4,$G$4,B569=$D$5,$G$5)</f>
        <v>8.5962688240995896E-3</v>
      </c>
    </row>
    <row r="570" spans="1:7" x14ac:dyDescent="0.35">
      <c r="A570" t="s">
        <v>588</v>
      </c>
      <c r="B570" t="s">
        <v>11</v>
      </c>
      <c r="C570" t="s">
        <v>41</v>
      </c>
      <c r="G570" cm="1">
        <f t="array" ref="G570">_xlfn.IFS(B570=$D$2,$G$2,B570=$D$3,$G$3,B570=$D$4,$G$4,B570=$D$5,$G$5)</f>
        <v>8.5962688240995896E-3</v>
      </c>
    </row>
    <row r="571" spans="1:7" x14ac:dyDescent="0.35">
      <c r="A571" t="s">
        <v>589</v>
      </c>
      <c r="B571" t="s">
        <v>11</v>
      </c>
      <c r="C571" t="s">
        <v>45</v>
      </c>
      <c r="G571" cm="1">
        <f t="array" ref="G571">_xlfn.IFS(B571=$D$2,$G$2,B571=$D$3,$G$3,B571=$D$4,$G$4,B571=$D$5,$G$5)</f>
        <v>8.5962688240995896E-3</v>
      </c>
    </row>
    <row r="572" spans="1:7" x14ac:dyDescent="0.35">
      <c r="A572" t="s">
        <v>590</v>
      </c>
      <c r="B572" t="s">
        <v>11</v>
      </c>
      <c r="C572" t="s">
        <v>54</v>
      </c>
      <c r="G572" cm="1">
        <f t="array" ref="G572">_xlfn.IFS(B572=$D$2,$G$2,B572=$D$3,$G$3,B572=$D$4,$G$4,B572=$D$5,$G$5)</f>
        <v>8.5962688240995896E-3</v>
      </c>
    </row>
    <row r="573" spans="1:7" x14ac:dyDescent="0.35">
      <c r="A573" t="s">
        <v>591</v>
      </c>
      <c r="B573" t="s">
        <v>11</v>
      </c>
      <c r="C573" t="s">
        <v>54</v>
      </c>
      <c r="G573" cm="1">
        <f t="array" ref="G573">_xlfn.IFS(B573=$D$2,$G$2,B573=$D$3,$G$3,B573=$D$4,$G$4,B573=$D$5,$G$5)</f>
        <v>8.5962688240995896E-3</v>
      </c>
    </row>
    <row r="574" spans="1:7" x14ac:dyDescent="0.35">
      <c r="A574" t="s">
        <v>592</v>
      </c>
      <c r="B574" t="s">
        <v>11</v>
      </c>
      <c r="C574" t="s">
        <v>54</v>
      </c>
      <c r="G574" cm="1">
        <f t="array" ref="G574">_xlfn.IFS(B574=$D$2,$G$2,B574=$D$3,$G$3,B574=$D$4,$G$4,B574=$D$5,$G$5)</f>
        <v>8.5962688240995896E-3</v>
      </c>
    </row>
    <row r="575" spans="1:7" x14ac:dyDescent="0.35">
      <c r="A575" t="s">
        <v>593</v>
      </c>
      <c r="B575" t="s">
        <v>11</v>
      </c>
      <c r="C575" t="s">
        <v>41</v>
      </c>
      <c r="G575" cm="1">
        <f t="array" ref="G575">_xlfn.IFS(B575=$D$2,$G$2,B575=$D$3,$G$3,B575=$D$4,$G$4,B575=$D$5,$G$5)</f>
        <v>8.5962688240995896E-3</v>
      </c>
    </row>
    <row r="576" spans="1:7" x14ac:dyDescent="0.35">
      <c r="A576" t="s">
        <v>594</v>
      </c>
      <c r="B576" t="s">
        <v>8</v>
      </c>
      <c r="C576" t="s">
        <v>9</v>
      </c>
      <c r="G576" cm="1">
        <f t="array" ref="G576">_xlfn.IFS(B576=$D$2,$G$2,B576=$D$3,$G$3,B576=$D$4,$G$4,B576=$D$5,$G$5)</f>
        <v>3.0338114248981193E-3</v>
      </c>
    </row>
    <row r="577" spans="1:7" x14ac:dyDescent="0.35">
      <c r="A577" t="s">
        <v>595</v>
      </c>
      <c r="B577" t="s">
        <v>11</v>
      </c>
      <c r="C577" t="s">
        <v>45</v>
      </c>
      <c r="G577" cm="1">
        <f t="array" ref="G577">_xlfn.IFS(B577=$D$2,$G$2,B577=$D$3,$G$3,B577=$D$4,$G$4,B577=$D$5,$G$5)</f>
        <v>8.5962688240995896E-3</v>
      </c>
    </row>
    <row r="578" spans="1:7" x14ac:dyDescent="0.35">
      <c r="A578" t="s">
        <v>596</v>
      </c>
      <c r="B578" t="s">
        <v>11</v>
      </c>
      <c r="C578" t="s">
        <v>54</v>
      </c>
      <c r="G578" cm="1">
        <f t="array" ref="G578">_xlfn.IFS(B578=$D$2,$G$2,B578=$D$3,$G$3,B578=$D$4,$G$4,B578=$D$5,$G$5)</f>
        <v>8.5962688240995896E-3</v>
      </c>
    </row>
    <row r="579" spans="1:7" x14ac:dyDescent="0.35">
      <c r="A579" t="s">
        <v>597</v>
      </c>
      <c r="B579" t="s">
        <v>11</v>
      </c>
      <c r="C579" t="s">
        <v>41</v>
      </c>
      <c r="G579" cm="1">
        <f t="array" ref="G579">_xlfn.IFS(B579=$D$2,$G$2,B579=$D$3,$G$3,B579=$D$4,$G$4,B579=$D$5,$G$5)</f>
        <v>8.5962688240995896E-3</v>
      </c>
    </row>
    <row r="580" spans="1:7" x14ac:dyDescent="0.35">
      <c r="A580" t="s">
        <v>598</v>
      </c>
      <c r="B580" t="s">
        <v>11</v>
      </c>
      <c r="C580" t="s">
        <v>41</v>
      </c>
      <c r="G580" cm="1">
        <f t="array" ref="G580">_xlfn.IFS(B580=$D$2,$G$2,B580=$D$3,$G$3,B580=$D$4,$G$4,B580=$D$5,$G$5)</f>
        <v>8.5962688240995896E-3</v>
      </c>
    </row>
    <row r="581" spans="1:7" x14ac:dyDescent="0.35">
      <c r="A581" t="s">
        <v>599</v>
      </c>
      <c r="B581" t="s">
        <v>11</v>
      </c>
      <c r="C581" t="s">
        <v>45</v>
      </c>
      <c r="G581" cm="1">
        <f t="array" ref="G581">_xlfn.IFS(B581=$D$2,$G$2,B581=$D$3,$G$3,B581=$D$4,$G$4,B581=$D$5,$G$5)</f>
        <v>8.5962688240995896E-3</v>
      </c>
    </row>
    <row r="582" spans="1:7" x14ac:dyDescent="0.35">
      <c r="A582" t="s">
        <v>600</v>
      </c>
      <c r="B582" t="s">
        <v>11</v>
      </c>
      <c r="C582" t="s">
        <v>45</v>
      </c>
      <c r="G582" cm="1">
        <f t="array" ref="G582">_xlfn.IFS(B582=$D$2,$G$2,B582=$D$3,$G$3,B582=$D$4,$G$4,B582=$D$5,$G$5)</f>
        <v>8.5962688240995896E-3</v>
      </c>
    </row>
    <row r="583" spans="1:7" x14ac:dyDescent="0.35">
      <c r="A583" t="s">
        <v>601</v>
      </c>
      <c r="B583" t="s">
        <v>8</v>
      </c>
      <c r="C583" t="s">
        <v>9</v>
      </c>
      <c r="G583" cm="1">
        <f t="array" ref="G583">_xlfn.IFS(B583=$D$2,$G$2,B583=$D$3,$G$3,B583=$D$4,$G$4,B583=$D$5,$G$5)</f>
        <v>3.0338114248981193E-3</v>
      </c>
    </row>
    <row r="584" spans="1:7" x14ac:dyDescent="0.35">
      <c r="A584" t="s">
        <v>602</v>
      </c>
      <c r="B584" t="s">
        <v>8</v>
      </c>
      <c r="C584" t="s">
        <v>9</v>
      </c>
      <c r="G584" cm="1">
        <f t="array" ref="G584">_xlfn.IFS(B584=$D$2,$G$2,B584=$D$3,$G$3,B584=$D$4,$G$4,B584=$D$5,$G$5)</f>
        <v>3.0338114248981193E-3</v>
      </c>
    </row>
    <row r="585" spans="1:7" x14ac:dyDescent="0.35">
      <c r="A585" t="s">
        <v>603</v>
      </c>
      <c r="B585" t="s">
        <v>8</v>
      </c>
      <c r="C585" t="s">
        <v>9</v>
      </c>
      <c r="G585" cm="1">
        <f t="array" ref="G585">_xlfn.IFS(B585=$D$2,$G$2,B585=$D$3,$G$3,B585=$D$4,$G$4,B585=$D$5,$G$5)</f>
        <v>3.0338114248981193E-3</v>
      </c>
    </row>
    <row r="586" spans="1:7" x14ac:dyDescent="0.35">
      <c r="A586" t="s">
        <v>604</v>
      </c>
      <c r="B586" t="s">
        <v>8</v>
      </c>
      <c r="C586" t="s">
        <v>9</v>
      </c>
      <c r="G586" cm="1">
        <f t="array" ref="G586">_xlfn.IFS(B586=$D$2,$G$2,B586=$D$3,$G$3,B586=$D$4,$G$4,B586=$D$5,$G$5)</f>
        <v>3.0338114248981193E-3</v>
      </c>
    </row>
    <row r="587" spans="1:7" x14ac:dyDescent="0.35">
      <c r="A587" t="s">
        <v>605</v>
      </c>
      <c r="B587" t="s">
        <v>8</v>
      </c>
      <c r="C587" t="s">
        <v>9</v>
      </c>
      <c r="G587" cm="1">
        <f t="array" ref="G587">_xlfn.IFS(B587=$D$2,$G$2,B587=$D$3,$G$3,B587=$D$4,$G$4,B587=$D$5,$G$5)</f>
        <v>3.0338114248981193E-3</v>
      </c>
    </row>
    <row r="588" spans="1:7" x14ac:dyDescent="0.35">
      <c r="A588" t="s">
        <v>606</v>
      </c>
      <c r="B588" t="s">
        <v>8</v>
      </c>
      <c r="C588" t="s">
        <v>9</v>
      </c>
      <c r="G588" cm="1">
        <f t="array" ref="G588">_xlfn.IFS(B588=$D$2,$G$2,B588=$D$3,$G$3,B588=$D$4,$G$4,B588=$D$5,$G$5)</f>
        <v>3.0338114248981193E-3</v>
      </c>
    </row>
    <row r="589" spans="1:7" x14ac:dyDescent="0.35">
      <c r="A589" t="s">
        <v>607</v>
      </c>
      <c r="B589" t="s">
        <v>8</v>
      </c>
      <c r="C589" t="s">
        <v>9</v>
      </c>
      <c r="G589" cm="1">
        <f t="array" ref="G589">_xlfn.IFS(B589=$D$2,$G$2,B589=$D$3,$G$3,B589=$D$4,$G$4,B589=$D$5,$G$5)</f>
        <v>3.0338114248981193E-3</v>
      </c>
    </row>
    <row r="590" spans="1:7" x14ac:dyDescent="0.35">
      <c r="A590" t="s">
        <v>608</v>
      </c>
      <c r="B590" t="s">
        <v>8</v>
      </c>
      <c r="C590" t="s">
        <v>9</v>
      </c>
      <c r="G590" cm="1">
        <f t="array" ref="G590">_xlfn.IFS(B590=$D$2,$G$2,B590=$D$3,$G$3,B590=$D$4,$G$4,B590=$D$5,$G$5)</f>
        <v>3.0338114248981193E-3</v>
      </c>
    </row>
    <row r="591" spans="1:7" x14ac:dyDescent="0.35">
      <c r="A591" t="s">
        <v>609</v>
      </c>
      <c r="B591" t="s">
        <v>8</v>
      </c>
      <c r="C591" t="s">
        <v>9</v>
      </c>
      <c r="G591" cm="1">
        <f t="array" ref="G591">_xlfn.IFS(B591=$D$2,$G$2,B591=$D$3,$G$3,B591=$D$4,$G$4,B591=$D$5,$G$5)</f>
        <v>3.0338114248981193E-3</v>
      </c>
    </row>
    <row r="592" spans="1:7" x14ac:dyDescent="0.35">
      <c r="A592" t="s">
        <v>610</v>
      </c>
      <c r="B592" t="s">
        <v>8</v>
      </c>
      <c r="C592" t="s">
        <v>9</v>
      </c>
      <c r="G592" cm="1">
        <f t="array" ref="G592">_xlfn.IFS(B592=$D$2,$G$2,B592=$D$3,$G$3,B592=$D$4,$G$4,B592=$D$5,$G$5)</f>
        <v>3.0338114248981193E-3</v>
      </c>
    </row>
    <row r="593" spans="1:7" x14ac:dyDescent="0.35">
      <c r="A593" t="s">
        <v>611</v>
      </c>
      <c r="B593" t="s">
        <v>8</v>
      </c>
      <c r="C593" t="s">
        <v>9</v>
      </c>
      <c r="G593" cm="1">
        <f t="array" ref="G593">_xlfn.IFS(B593=$D$2,$G$2,B593=$D$3,$G$3,B593=$D$4,$G$4,B593=$D$5,$G$5)</f>
        <v>3.0338114248981193E-3</v>
      </c>
    </row>
    <row r="594" spans="1:7" x14ac:dyDescent="0.35">
      <c r="A594" t="s">
        <v>612</v>
      </c>
      <c r="B594" t="s">
        <v>8</v>
      </c>
      <c r="C594" t="s">
        <v>9</v>
      </c>
      <c r="G594" cm="1">
        <f t="array" ref="G594">_xlfn.IFS(B594=$D$2,$G$2,B594=$D$3,$G$3,B594=$D$4,$G$4,B594=$D$5,$G$5)</f>
        <v>3.0338114248981193E-3</v>
      </c>
    </row>
    <row r="595" spans="1:7" x14ac:dyDescent="0.35">
      <c r="A595" t="s">
        <v>613</v>
      </c>
      <c r="B595" t="s">
        <v>8</v>
      </c>
      <c r="C595" t="s">
        <v>9</v>
      </c>
      <c r="G595" cm="1">
        <f t="array" ref="G595">_xlfn.IFS(B595=$D$2,$G$2,B595=$D$3,$G$3,B595=$D$4,$G$4,B595=$D$5,$G$5)</f>
        <v>3.0338114248981193E-3</v>
      </c>
    </row>
    <row r="596" spans="1:7" x14ac:dyDescent="0.35">
      <c r="A596" t="s">
        <v>614</v>
      </c>
      <c r="B596" t="s">
        <v>11</v>
      </c>
      <c r="C596" t="s">
        <v>54</v>
      </c>
      <c r="G596" cm="1">
        <f t="array" ref="G596">_xlfn.IFS(B596=$D$2,$G$2,B596=$D$3,$G$3,B596=$D$4,$G$4,B596=$D$5,$G$5)</f>
        <v>8.5962688240995896E-3</v>
      </c>
    </row>
    <row r="597" spans="1:7" x14ac:dyDescent="0.35">
      <c r="A597" t="s">
        <v>615</v>
      </c>
      <c r="B597" t="s">
        <v>11</v>
      </c>
      <c r="C597" t="s">
        <v>54</v>
      </c>
      <c r="G597" cm="1">
        <f t="array" ref="G597">_xlfn.IFS(B597=$D$2,$G$2,B597=$D$3,$G$3,B597=$D$4,$G$4,B597=$D$5,$G$5)</f>
        <v>8.5962688240995896E-3</v>
      </c>
    </row>
    <row r="598" spans="1:7" x14ac:dyDescent="0.35">
      <c r="A598" t="s">
        <v>616</v>
      </c>
      <c r="B598" t="s">
        <v>11</v>
      </c>
      <c r="C598" t="s">
        <v>54</v>
      </c>
      <c r="G598" cm="1">
        <f t="array" ref="G598">_xlfn.IFS(B598=$D$2,$G$2,B598=$D$3,$G$3,B598=$D$4,$G$4,B598=$D$5,$G$5)</f>
        <v>8.5962688240995896E-3</v>
      </c>
    </row>
    <row r="599" spans="1:7" x14ac:dyDescent="0.35">
      <c r="A599" t="s">
        <v>617</v>
      </c>
      <c r="B599" t="s">
        <v>11</v>
      </c>
      <c r="C599" t="s">
        <v>54</v>
      </c>
      <c r="G599" cm="1">
        <f t="array" ref="G599">_xlfn.IFS(B599=$D$2,$G$2,B599=$D$3,$G$3,B599=$D$4,$G$4,B599=$D$5,$G$5)</f>
        <v>8.5962688240995896E-3</v>
      </c>
    </row>
    <row r="600" spans="1:7" x14ac:dyDescent="0.35">
      <c r="A600" t="s">
        <v>618</v>
      </c>
      <c r="B600" t="s">
        <v>11</v>
      </c>
      <c r="C600" t="s">
        <v>54</v>
      </c>
      <c r="G600" cm="1">
        <f t="array" ref="G600">_xlfn.IFS(B600=$D$2,$G$2,B600=$D$3,$G$3,B600=$D$4,$G$4,B600=$D$5,$G$5)</f>
        <v>8.5962688240995896E-3</v>
      </c>
    </row>
    <row r="601" spans="1:7" x14ac:dyDescent="0.35">
      <c r="A601" t="s">
        <v>619</v>
      </c>
      <c r="B601" t="s">
        <v>11</v>
      </c>
      <c r="C601" t="s">
        <v>54</v>
      </c>
      <c r="G601" cm="1">
        <f t="array" ref="G601">_xlfn.IFS(B601=$D$2,$G$2,B601=$D$3,$G$3,B601=$D$4,$G$4,B601=$D$5,$G$5)</f>
        <v>8.5962688240995896E-3</v>
      </c>
    </row>
    <row r="602" spans="1:7" x14ac:dyDescent="0.35">
      <c r="A602" t="s">
        <v>620</v>
      </c>
      <c r="B602" t="s">
        <v>11</v>
      </c>
      <c r="C602" t="s">
        <v>54</v>
      </c>
      <c r="G602" cm="1">
        <f t="array" ref="G602">_xlfn.IFS(B602=$D$2,$G$2,B602=$D$3,$G$3,B602=$D$4,$G$4,B602=$D$5,$G$5)</f>
        <v>8.5962688240995896E-3</v>
      </c>
    </row>
    <row r="603" spans="1:7" x14ac:dyDescent="0.35">
      <c r="A603" t="s">
        <v>621</v>
      </c>
      <c r="B603" t="s">
        <v>11</v>
      </c>
      <c r="C603" t="s">
        <v>54</v>
      </c>
      <c r="G603" cm="1">
        <f t="array" ref="G603">_xlfn.IFS(B603=$D$2,$G$2,B603=$D$3,$G$3,B603=$D$4,$G$4,B603=$D$5,$G$5)</f>
        <v>8.5962688240995896E-3</v>
      </c>
    </row>
    <row r="604" spans="1:7" x14ac:dyDescent="0.35">
      <c r="A604" t="s">
        <v>622</v>
      </c>
      <c r="B604" t="s">
        <v>11</v>
      </c>
      <c r="C604" t="s">
        <v>54</v>
      </c>
      <c r="G604" cm="1">
        <f t="array" ref="G604">_xlfn.IFS(B604=$D$2,$G$2,B604=$D$3,$G$3,B604=$D$4,$G$4,B604=$D$5,$G$5)</f>
        <v>8.5962688240995896E-3</v>
      </c>
    </row>
    <row r="605" spans="1:7" x14ac:dyDescent="0.35">
      <c r="A605" t="s">
        <v>623</v>
      </c>
      <c r="B605" t="s">
        <v>11</v>
      </c>
      <c r="C605" t="s">
        <v>54</v>
      </c>
      <c r="G605" cm="1">
        <f t="array" ref="G605">_xlfn.IFS(B605=$D$2,$G$2,B605=$D$3,$G$3,B605=$D$4,$G$4,B605=$D$5,$G$5)</f>
        <v>8.5962688240995896E-3</v>
      </c>
    </row>
    <row r="606" spans="1:7" x14ac:dyDescent="0.35">
      <c r="A606" t="s">
        <v>624</v>
      </c>
      <c r="B606" t="s">
        <v>11</v>
      </c>
      <c r="C606" t="s">
        <v>54</v>
      </c>
      <c r="G606" cm="1">
        <f t="array" ref="G606">_xlfn.IFS(B606=$D$2,$G$2,B606=$D$3,$G$3,B606=$D$4,$G$4,B606=$D$5,$G$5)</f>
        <v>8.5962688240995896E-3</v>
      </c>
    </row>
    <row r="607" spans="1:7" x14ac:dyDescent="0.35">
      <c r="A607" t="s">
        <v>625</v>
      </c>
      <c r="B607" t="s">
        <v>11</v>
      </c>
      <c r="C607" t="s">
        <v>54</v>
      </c>
      <c r="G607" cm="1">
        <f t="array" ref="G607">_xlfn.IFS(B607=$D$2,$G$2,B607=$D$3,$G$3,B607=$D$4,$G$4,B607=$D$5,$G$5)</f>
        <v>8.5962688240995896E-3</v>
      </c>
    </row>
    <row r="608" spans="1:7" x14ac:dyDescent="0.35">
      <c r="A608" t="s">
        <v>626</v>
      </c>
      <c r="B608" t="s">
        <v>11</v>
      </c>
      <c r="C608" t="s">
        <v>54</v>
      </c>
      <c r="G608" cm="1">
        <f t="array" ref="G608">_xlfn.IFS(B608=$D$2,$G$2,B608=$D$3,$G$3,B608=$D$4,$G$4,B608=$D$5,$G$5)</f>
        <v>8.5962688240995896E-3</v>
      </c>
    </row>
    <row r="609" spans="1:7" x14ac:dyDescent="0.35">
      <c r="A609" t="s">
        <v>627</v>
      </c>
      <c r="B609" t="s">
        <v>11</v>
      </c>
      <c r="C609" t="s">
        <v>54</v>
      </c>
      <c r="G609" cm="1">
        <f t="array" ref="G609">_xlfn.IFS(B609=$D$2,$G$2,B609=$D$3,$G$3,B609=$D$4,$G$4,B609=$D$5,$G$5)</f>
        <v>8.5962688240995896E-3</v>
      </c>
    </row>
    <row r="610" spans="1:7" x14ac:dyDescent="0.35">
      <c r="A610" t="s">
        <v>628</v>
      </c>
      <c r="B610" t="s">
        <v>11</v>
      </c>
      <c r="C610" t="s">
        <v>54</v>
      </c>
      <c r="G610" cm="1">
        <f t="array" ref="G610">_xlfn.IFS(B610=$D$2,$G$2,B610=$D$3,$G$3,B610=$D$4,$G$4,B610=$D$5,$G$5)</f>
        <v>8.5962688240995896E-3</v>
      </c>
    </row>
    <row r="611" spans="1:7" x14ac:dyDescent="0.35">
      <c r="A611" t="s">
        <v>629</v>
      </c>
      <c r="B611" t="s">
        <v>11</v>
      </c>
      <c r="C611" t="s">
        <v>54</v>
      </c>
      <c r="G611" cm="1">
        <f t="array" ref="G611">_xlfn.IFS(B611=$D$2,$G$2,B611=$D$3,$G$3,B611=$D$4,$G$4,B611=$D$5,$G$5)</f>
        <v>8.5962688240995896E-3</v>
      </c>
    </row>
    <row r="612" spans="1:7" x14ac:dyDescent="0.35">
      <c r="A612" t="s">
        <v>630</v>
      </c>
      <c r="B612" t="s">
        <v>11</v>
      </c>
      <c r="C612" t="s">
        <v>54</v>
      </c>
      <c r="G612" cm="1">
        <f t="array" ref="G612">_xlfn.IFS(B612=$D$2,$G$2,B612=$D$3,$G$3,B612=$D$4,$G$4,B612=$D$5,$G$5)</f>
        <v>8.5962688240995896E-3</v>
      </c>
    </row>
    <row r="613" spans="1:7" x14ac:dyDescent="0.35">
      <c r="A613" t="s">
        <v>631</v>
      </c>
      <c r="B613" t="s">
        <v>11</v>
      </c>
      <c r="C613" t="s">
        <v>54</v>
      </c>
      <c r="G613" cm="1">
        <f t="array" ref="G613">_xlfn.IFS(B613=$D$2,$G$2,B613=$D$3,$G$3,B613=$D$4,$G$4,B613=$D$5,$G$5)</f>
        <v>8.5962688240995896E-3</v>
      </c>
    </row>
    <row r="614" spans="1:7" x14ac:dyDescent="0.35">
      <c r="A614" t="s">
        <v>632</v>
      </c>
      <c r="B614" t="s">
        <v>15</v>
      </c>
      <c r="C614" t="s">
        <v>31</v>
      </c>
      <c r="G614" cm="1">
        <f t="array" ref="G614">_xlfn.IFS(B614=$D$2,$G$2,B614=$D$3,$G$3,B614=$D$4,$G$4,B614=$D$5,$G$5)</f>
        <v>1.3261682888880171E-2</v>
      </c>
    </row>
    <row r="615" spans="1:7" x14ac:dyDescent="0.35">
      <c r="A615" t="s">
        <v>633</v>
      </c>
      <c r="B615" t="s">
        <v>11</v>
      </c>
      <c r="C615" t="s">
        <v>41</v>
      </c>
      <c r="G615" cm="1">
        <f t="array" ref="G615">_xlfn.IFS(B615=$D$2,$G$2,B615=$D$3,$G$3,B615=$D$4,$G$4,B615=$D$5,$G$5)</f>
        <v>8.5962688240995896E-3</v>
      </c>
    </row>
    <row r="616" spans="1:7" x14ac:dyDescent="0.35">
      <c r="A616" t="s">
        <v>634</v>
      </c>
      <c r="B616" t="s">
        <v>11</v>
      </c>
      <c r="C616" t="s">
        <v>41</v>
      </c>
      <c r="G616" cm="1">
        <f t="array" ref="G616">_xlfn.IFS(B616=$D$2,$G$2,B616=$D$3,$G$3,B616=$D$4,$G$4,B616=$D$5,$G$5)</f>
        <v>8.5962688240995896E-3</v>
      </c>
    </row>
    <row r="617" spans="1:7" x14ac:dyDescent="0.35">
      <c r="A617" t="s">
        <v>635</v>
      </c>
      <c r="B617" t="s">
        <v>11</v>
      </c>
      <c r="C617" t="s">
        <v>41</v>
      </c>
      <c r="G617" cm="1">
        <f t="array" ref="G617">_xlfn.IFS(B617=$D$2,$G$2,B617=$D$3,$G$3,B617=$D$4,$G$4,B617=$D$5,$G$5)</f>
        <v>8.5962688240995896E-3</v>
      </c>
    </row>
    <row r="618" spans="1:7" x14ac:dyDescent="0.35">
      <c r="A618" t="s">
        <v>636</v>
      </c>
      <c r="B618" t="s">
        <v>11</v>
      </c>
      <c r="C618" t="s">
        <v>41</v>
      </c>
      <c r="G618" cm="1">
        <f t="array" ref="G618">_xlfn.IFS(B618=$D$2,$G$2,B618=$D$3,$G$3,B618=$D$4,$G$4,B618=$D$5,$G$5)</f>
        <v>8.5962688240995896E-3</v>
      </c>
    </row>
    <row r="619" spans="1:7" x14ac:dyDescent="0.35">
      <c r="A619" t="s">
        <v>637</v>
      </c>
      <c r="B619" t="s">
        <v>11</v>
      </c>
      <c r="C619" t="s">
        <v>41</v>
      </c>
      <c r="G619" cm="1">
        <f t="array" ref="G619">_xlfn.IFS(B619=$D$2,$G$2,B619=$D$3,$G$3,B619=$D$4,$G$4,B619=$D$5,$G$5)</f>
        <v>8.5962688240995896E-3</v>
      </c>
    </row>
    <row r="620" spans="1:7" x14ac:dyDescent="0.35">
      <c r="A620" t="s">
        <v>638</v>
      </c>
      <c r="B620" t="s">
        <v>11</v>
      </c>
      <c r="C620" t="s">
        <v>41</v>
      </c>
      <c r="G620" cm="1">
        <f t="array" ref="G620">_xlfn.IFS(B620=$D$2,$G$2,B620=$D$3,$G$3,B620=$D$4,$G$4,B620=$D$5,$G$5)</f>
        <v>8.5962688240995896E-3</v>
      </c>
    </row>
    <row r="621" spans="1:7" x14ac:dyDescent="0.35">
      <c r="A621" t="s">
        <v>639</v>
      </c>
      <c r="B621" t="s">
        <v>11</v>
      </c>
      <c r="C621" t="s">
        <v>41</v>
      </c>
      <c r="G621" cm="1">
        <f t="array" ref="G621">_xlfn.IFS(B621=$D$2,$G$2,B621=$D$3,$G$3,B621=$D$4,$G$4,B621=$D$5,$G$5)</f>
        <v>8.5962688240995896E-3</v>
      </c>
    </row>
    <row r="622" spans="1:7" x14ac:dyDescent="0.35">
      <c r="A622" t="s">
        <v>640</v>
      </c>
      <c r="B622" t="s">
        <v>11</v>
      </c>
      <c r="C622" t="s">
        <v>41</v>
      </c>
      <c r="G622" cm="1">
        <f t="array" ref="G622">_xlfn.IFS(B622=$D$2,$G$2,B622=$D$3,$G$3,B622=$D$4,$G$4,B622=$D$5,$G$5)</f>
        <v>8.5962688240995896E-3</v>
      </c>
    </row>
    <row r="623" spans="1:7" x14ac:dyDescent="0.35">
      <c r="A623" t="s">
        <v>641</v>
      </c>
      <c r="B623" t="s">
        <v>11</v>
      </c>
      <c r="C623" t="s">
        <v>41</v>
      </c>
      <c r="G623" cm="1">
        <f t="array" ref="G623">_xlfn.IFS(B623=$D$2,$G$2,B623=$D$3,$G$3,B623=$D$4,$G$4,B623=$D$5,$G$5)</f>
        <v>8.5962688240995896E-3</v>
      </c>
    </row>
    <row r="624" spans="1:7" x14ac:dyDescent="0.35">
      <c r="A624" t="s">
        <v>642</v>
      </c>
      <c r="B624" t="s">
        <v>11</v>
      </c>
      <c r="C624" t="s">
        <v>41</v>
      </c>
      <c r="G624" cm="1">
        <f t="array" ref="G624">_xlfn.IFS(B624=$D$2,$G$2,B624=$D$3,$G$3,B624=$D$4,$G$4,B624=$D$5,$G$5)</f>
        <v>8.5962688240995896E-3</v>
      </c>
    </row>
    <row r="625" spans="1:7" x14ac:dyDescent="0.35">
      <c r="A625" t="s">
        <v>643</v>
      </c>
      <c r="B625" t="s">
        <v>11</v>
      </c>
      <c r="C625" t="s">
        <v>41</v>
      </c>
      <c r="G625" cm="1">
        <f t="array" ref="G625">_xlfn.IFS(B625=$D$2,$G$2,B625=$D$3,$G$3,B625=$D$4,$G$4,B625=$D$5,$G$5)</f>
        <v>8.5962688240995896E-3</v>
      </c>
    </row>
    <row r="626" spans="1:7" x14ac:dyDescent="0.35">
      <c r="A626" t="s">
        <v>644</v>
      </c>
      <c r="B626" t="s">
        <v>11</v>
      </c>
      <c r="C626" t="s">
        <v>41</v>
      </c>
      <c r="G626" cm="1">
        <f t="array" ref="G626">_xlfn.IFS(B626=$D$2,$G$2,B626=$D$3,$G$3,B626=$D$4,$G$4,B626=$D$5,$G$5)</f>
        <v>8.5962688240995896E-3</v>
      </c>
    </row>
    <row r="627" spans="1:7" x14ac:dyDescent="0.35">
      <c r="A627" t="s">
        <v>645</v>
      </c>
      <c r="B627" t="s">
        <v>11</v>
      </c>
      <c r="C627" t="s">
        <v>41</v>
      </c>
      <c r="G627" cm="1">
        <f t="array" ref="G627">_xlfn.IFS(B627=$D$2,$G$2,B627=$D$3,$G$3,B627=$D$4,$G$4,B627=$D$5,$G$5)</f>
        <v>8.5962688240995896E-3</v>
      </c>
    </row>
    <row r="628" spans="1:7" x14ac:dyDescent="0.35">
      <c r="A628" t="s">
        <v>646</v>
      </c>
      <c r="B628" t="s">
        <v>11</v>
      </c>
      <c r="C628" t="s">
        <v>41</v>
      </c>
      <c r="G628" cm="1">
        <f t="array" ref="G628">_xlfn.IFS(B628=$D$2,$G$2,B628=$D$3,$G$3,B628=$D$4,$G$4,B628=$D$5,$G$5)</f>
        <v>8.5962688240995896E-3</v>
      </c>
    </row>
    <row r="629" spans="1:7" x14ac:dyDescent="0.35">
      <c r="A629" t="s">
        <v>647</v>
      </c>
      <c r="B629" t="s">
        <v>15</v>
      </c>
      <c r="C629" t="s">
        <v>31</v>
      </c>
      <c r="G629" cm="1">
        <f t="array" ref="G629">_xlfn.IFS(B629=$D$2,$G$2,B629=$D$3,$G$3,B629=$D$4,$G$4,B629=$D$5,$G$5)</f>
        <v>1.3261682888880171E-2</v>
      </c>
    </row>
    <row r="630" spans="1:7" x14ac:dyDescent="0.35">
      <c r="A630" t="s">
        <v>648</v>
      </c>
      <c r="B630" t="s">
        <v>11</v>
      </c>
      <c r="C630" t="s">
        <v>45</v>
      </c>
      <c r="G630" cm="1">
        <f t="array" ref="G630">_xlfn.IFS(B630=$D$2,$G$2,B630=$D$3,$G$3,B630=$D$4,$G$4,B630=$D$5,$G$5)</f>
        <v>8.5962688240995896E-3</v>
      </c>
    </row>
    <row r="631" spans="1:7" x14ac:dyDescent="0.35">
      <c r="A631" t="s">
        <v>649</v>
      </c>
      <c r="B631" t="s">
        <v>11</v>
      </c>
      <c r="C631" t="s">
        <v>45</v>
      </c>
      <c r="G631" cm="1">
        <f t="array" ref="G631">_xlfn.IFS(B631=$D$2,$G$2,B631=$D$3,$G$3,B631=$D$4,$G$4,B631=$D$5,$G$5)</f>
        <v>8.5962688240995896E-3</v>
      </c>
    </row>
    <row r="632" spans="1:7" x14ac:dyDescent="0.35">
      <c r="A632" t="s">
        <v>650</v>
      </c>
      <c r="B632" t="s">
        <v>11</v>
      </c>
      <c r="C632" t="s">
        <v>45</v>
      </c>
      <c r="G632" cm="1">
        <f t="array" ref="G632">_xlfn.IFS(B632=$D$2,$G$2,B632=$D$3,$G$3,B632=$D$4,$G$4,B632=$D$5,$G$5)</f>
        <v>8.5962688240995896E-3</v>
      </c>
    </row>
    <row r="633" spans="1:7" x14ac:dyDescent="0.35">
      <c r="A633" t="s">
        <v>651</v>
      </c>
      <c r="B633" t="s">
        <v>11</v>
      </c>
      <c r="C633" t="s">
        <v>54</v>
      </c>
      <c r="G633" cm="1">
        <f t="array" ref="G633">_xlfn.IFS(B633=$D$2,$G$2,B633=$D$3,$G$3,B633=$D$4,$G$4,B633=$D$5,$G$5)</f>
        <v>8.5962688240995896E-3</v>
      </c>
    </row>
    <row r="634" spans="1:7" x14ac:dyDescent="0.35">
      <c r="A634" t="s">
        <v>652</v>
      </c>
      <c r="B634" t="s">
        <v>8</v>
      </c>
      <c r="C634" t="s">
        <v>19</v>
      </c>
      <c r="G634" cm="1">
        <f t="array" ref="G634">_xlfn.IFS(B634=$D$2,$G$2,B634=$D$3,$G$3,B634=$D$4,$G$4,B634=$D$5,$G$5)</f>
        <v>3.0338114248981193E-3</v>
      </c>
    </row>
    <row r="635" spans="1:7" x14ac:dyDescent="0.35">
      <c r="A635" t="s">
        <v>653</v>
      </c>
      <c r="B635" t="s">
        <v>11</v>
      </c>
      <c r="C635" t="s">
        <v>54</v>
      </c>
      <c r="G635" cm="1">
        <f t="array" ref="G635">_xlfn.IFS(B635=$D$2,$G$2,B635=$D$3,$G$3,B635=$D$4,$G$4,B635=$D$5,$G$5)</f>
        <v>8.5962688240995896E-3</v>
      </c>
    </row>
    <row r="636" spans="1:7" x14ac:dyDescent="0.35">
      <c r="A636" t="s">
        <v>654</v>
      </c>
      <c r="B636" t="s">
        <v>11</v>
      </c>
      <c r="C636" t="s">
        <v>45</v>
      </c>
      <c r="G636" cm="1">
        <f t="array" ref="G636">_xlfn.IFS(B636=$D$2,$G$2,B636=$D$3,$G$3,B636=$D$4,$G$4,B636=$D$5,$G$5)</f>
        <v>8.5962688240995896E-3</v>
      </c>
    </row>
    <row r="637" spans="1:7" x14ac:dyDescent="0.35">
      <c r="A637" t="s">
        <v>655</v>
      </c>
      <c r="B637" t="s">
        <v>11</v>
      </c>
      <c r="C637" t="s">
        <v>41</v>
      </c>
      <c r="G637" cm="1">
        <f t="array" ref="G637">_xlfn.IFS(B637=$D$2,$G$2,B637=$D$3,$G$3,B637=$D$4,$G$4,B637=$D$5,$G$5)</f>
        <v>8.5962688240995896E-3</v>
      </c>
    </row>
    <row r="638" spans="1:7" x14ac:dyDescent="0.35">
      <c r="A638" t="s">
        <v>656</v>
      </c>
      <c r="B638" t="s">
        <v>11</v>
      </c>
      <c r="C638" t="s">
        <v>41</v>
      </c>
      <c r="G638" cm="1">
        <f t="array" ref="G638">_xlfn.IFS(B638=$D$2,$G$2,B638=$D$3,$G$3,B638=$D$4,$G$4,B638=$D$5,$G$5)</f>
        <v>8.5962688240995896E-3</v>
      </c>
    </row>
    <row r="639" spans="1:7" x14ac:dyDescent="0.35">
      <c r="A639" t="s">
        <v>657</v>
      </c>
      <c r="B639" t="s">
        <v>11</v>
      </c>
      <c r="C639" t="s">
        <v>41</v>
      </c>
      <c r="G639" cm="1">
        <f t="array" ref="G639">_xlfn.IFS(B639=$D$2,$G$2,B639=$D$3,$G$3,B639=$D$4,$G$4,B639=$D$5,$G$5)</f>
        <v>8.5962688240995896E-3</v>
      </c>
    </row>
    <row r="640" spans="1:7" x14ac:dyDescent="0.35">
      <c r="A640" t="s">
        <v>658</v>
      </c>
      <c r="B640" t="s">
        <v>11</v>
      </c>
      <c r="C640" t="s">
        <v>41</v>
      </c>
      <c r="G640" cm="1">
        <f t="array" ref="G640">_xlfn.IFS(B640=$D$2,$G$2,B640=$D$3,$G$3,B640=$D$4,$G$4,B640=$D$5,$G$5)</f>
        <v>8.5962688240995896E-3</v>
      </c>
    </row>
    <row r="641" spans="1:7" x14ac:dyDescent="0.35">
      <c r="A641" t="s">
        <v>659</v>
      </c>
      <c r="B641" t="s">
        <v>11</v>
      </c>
      <c r="C641" t="s">
        <v>41</v>
      </c>
      <c r="G641" cm="1">
        <f t="array" ref="G641">_xlfn.IFS(B641=$D$2,$G$2,B641=$D$3,$G$3,B641=$D$4,$G$4,B641=$D$5,$G$5)</f>
        <v>8.5962688240995896E-3</v>
      </c>
    </row>
    <row r="642" spans="1:7" x14ac:dyDescent="0.35">
      <c r="A642" t="s">
        <v>660</v>
      </c>
      <c r="B642" t="s">
        <v>11</v>
      </c>
      <c r="C642" t="s">
        <v>41</v>
      </c>
      <c r="G642" cm="1">
        <f t="array" ref="G642">_xlfn.IFS(B642=$D$2,$G$2,B642=$D$3,$G$3,B642=$D$4,$G$4,B642=$D$5,$G$5)</f>
        <v>8.5962688240995896E-3</v>
      </c>
    </row>
    <row r="643" spans="1:7" x14ac:dyDescent="0.35">
      <c r="A643" t="s">
        <v>661</v>
      </c>
      <c r="B643" t="s">
        <v>11</v>
      </c>
      <c r="C643" t="s">
        <v>41</v>
      </c>
      <c r="G643" cm="1">
        <f t="array" ref="G643">_xlfn.IFS(B643=$D$2,$G$2,B643=$D$3,$G$3,B643=$D$4,$G$4,B643=$D$5,$G$5)</f>
        <v>8.5962688240995896E-3</v>
      </c>
    </row>
    <row r="644" spans="1:7" x14ac:dyDescent="0.35">
      <c r="A644" t="s">
        <v>662</v>
      </c>
      <c r="B644" t="s">
        <v>11</v>
      </c>
      <c r="C644" t="s">
        <v>41</v>
      </c>
      <c r="G644" cm="1">
        <f t="array" ref="G644">_xlfn.IFS(B644=$D$2,$G$2,B644=$D$3,$G$3,B644=$D$4,$G$4,B644=$D$5,$G$5)</f>
        <v>8.5962688240995896E-3</v>
      </c>
    </row>
    <row r="645" spans="1:7" x14ac:dyDescent="0.35">
      <c r="A645" t="s">
        <v>663</v>
      </c>
      <c r="B645" t="s">
        <v>11</v>
      </c>
      <c r="C645" t="s">
        <v>41</v>
      </c>
      <c r="G645" cm="1">
        <f t="array" ref="G645">_xlfn.IFS(B645=$D$2,$G$2,B645=$D$3,$G$3,B645=$D$4,$G$4,B645=$D$5,$G$5)</f>
        <v>8.5962688240995896E-3</v>
      </c>
    </row>
    <row r="646" spans="1:7" x14ac:dyDescent="0.35">
      <c r="A646" t="s">
        <v>664</v>
      </c>
      <c r="B646" t="s">
        <v>11</v>
      </c>
      <c r="C646" t="s">
        <v>41</v>
      </c>
      <c r="G646" cm="1">
        <f t="array" ref="G646">_xlfn.IFS(B646=$D$2,$G$2,B646=$D$3,$G$3,B646=$D$4,$G$4,B646=$D$5,$G$5)</f>
        <v>8.5962688240995896E-3</v>
      </c>
    </row>
    <row r="647" spans="1:7" x14ac:dyDescent="0.35">
      <c r="A647" t="s">
        <v>665</v>
      </c>
      <c r="B647" t="s">
        <v>11</v>
      </c>
      <c r="C647" t="s">
        <v>41</v>
      </c>
      <c r="G647" cm="1">
        <f t="array" ref="G647">_xlfn.IFS(B647=$D$2,$G$2,B647=$D$3,$G$3,B647=$D$4,$G$4,B647=$D$5,$G$5)</f>
        <v>8.5962688240995896E-3</v>
      </c>
    </row>
    <row r="648" spans="1:7" x14ac:dyDescent="0.35">
      <c r="A648" t="s">
        <v>666</v>
      </c>
      <c r="B648" t="s">
        <v>11</v>
      </c>
      <c r="C648" t="s">
        <v>41</v>
      </c>
      <c r="G648" cm="1">
        <f t="array" ref="G648">_xlfn.IFS(B648=$D$2,$G$2,B648=$D$3,$G$3,B648=$D$4,$G$4,B648=$D$5,$G$5)</f>
        <v>8.5962688240995896E-3</v>
      </c>
    </row>
    <row r="649" spans="1:7" x14ac:dyDescent="0.35">
      <c r="A649" t="s">
        <v>667</v>
      </c>
      <c r="B649" t="s">
        <v>11</v>
      </c>
      <c r="C649" t="s">
        <v>41</v>
      </c>
      <c r="G649" cm="1">
        <f t="array" ref="G649">_xlfn.IFS(B649=$D$2,$G$2,B649=$D$3,$G$3,B649=$D$4,$G$4,B649=$D$5,$G$5)</f>
        <v>8.5962688240995896E-3</v>
      </c>
    </row>
    <row r="650" spans="1:7" x14ac:dyDescent="0.35">
      <c r="A650" t="s">
        <v>668</v>
      </c>
      <c r="B650" t="s">
        <v>11</v>
      </c>
      <c r="C650" t="s">
        <v>41</v>
      </c>
      <c r="G650" cm="1">
        <f t="array" ref="G650">_xlfn.IFS(B650=$D$2,$G$2,B650=$D$3,$G$3,B650=$D$4,$G$4,B650=$D$5,$G$5)</f>
        <v>8.5962688240995896E-3</v>
      </c>
    </row>
    <row r="651" spans="1:7" x14ac:dyDescent="0.35">
      <c r="A651" t="s">
        <v>669</v>
      </c>
      <c r="B651" t="s">
        <v>11</v>
      </c>
      <c r="C651" t="s">
        <v>41</v>
      </c>
      <c r="G651" cm="1">
        <f t="array" ref="G651">_xlfn.IFS(B651=$D$2,$G$2,B651=$D$3,$G$3,B651=$D$4,$G$4,B651=$D$5,$G$5)</f>
        <v>8.5962688240995896E-3</v>
      </c>
    </row>
    <row r="652" spans="1:7" x14ac:dyDescent="0.35">
      <c r="A652" t="s">
        <v>670</v>
      </c>
      <c r="B652" t="s">
        <v>11</v>
      </c>
      <c r="C652" t="s">
        <v>41</v>
      </c>
      <c r="G652" cm="1">
        <f t="array" ref="G652">_xlfn.IFS(B652=$D$2,$G$2,B652=$D$3,$G$3,B652=$D$4,$G$4,B652=$D$5,$G$5)</f>
        <v>8.5962688240995896E-3</v>
      </c>
    </row>
    <row r="653" spans="1:7" x14ac:dyDescent="0.35">
      <c r="A653" t="s">
        <v>671</v>
      </c>
      <c r="B653" t="s">
        <v>11</v>
      </c>
      <c r="C653" t="s">
        <v>41</v>
      </c>
      <c r="G653" cm="1">
        <f t="array" ref="G653">_xlfn.IFS(B653=$D$2,$G$2,B653=$D$3,$G$3,B653=$D$4,$G$4,B653=$D$5,$G$5)</f>
        <v>8.5962688240995896E-3</v>
      </c>
    </row>
    <row r="654" spans="1:7" x14ac:dyDescent="0.35">
      <c r="A654" t="s">
        <v>672</v>
      </c>
      <c r="B654" t="s">
        <v>11</v>
      </c>
      <c r="C654" t="s">
        <v>41</v>
      </c>
      <c r="G654" cm="1">
        <f t="array" ref="G654">_xlfn.IFS(B654=$D$2,$G$2,B654=$D$3,$G$3,B654=$D$4,$G$4,B654=$D$5,$G$5)</f>
        <v>8.5962688240995896E-3</v>
      </c>
    </row>
    <row r="655" spans="1:7" x14ac:dyDescent="0.35">
      <c r="A655" t="s">
        <v>673</v>
      </c>
      <c r="B655" t="s">
        <v>11</v>
      </c>
      <c r="C655" t="s">
        <v>41</v>
      </c>
      <c r="G655" cm="1">
        <f t="array" ref="G655">_xlfn.IFS(B655=$D$2,$G$2,B655=$D$3,$G$3,B655=$D$4,$G$4,B655=$D$5,$G$5)</f>
        <v>8.5962688240995896E-3</v>
      </c>
    </row>
    <row r="656" spans="1:7" x14ac:dyDescent="0.35">
      <c r="A656" t="s">
        <v>674</v>
      </c>
      <c r="B656" t="s">
        <v>11</v>
      </c>
      <c r="C656" t="s">
        <v>41</v>
      </c>
      <c r="G656" cm="1">
        <f t="array" ref="G656">_xlfn.IFS(B656=$D$2,$G$2,B656=$D$3,$G$3,B656=$D$4,$G$4,B656=$D$5,$G$5)</f>
        <v>8.5962688240995896E-3</v>
      </c>
    </row>
    <row r="657" spans="1:7" x14ac:dyDescent="0.35">
      <c r="A657" t="s">
        <v>675</v>
      </c>
      <c r="B657" t="s">
        <v>11</v>
      </c>
      <c r="C657" t="s">
        <v>41</v>
      </c>
      <c r="G657" cm="1">
        <f t="array" ref="G657">_xlfn.IFS(B657=$D$2,$G$2,B657=$D$3,$G$3,B657=$D$4,$G$4,B657=$D$5,$G$5)</f>
        <v>8.5962688240995896E-3</v>
      </c>
    </row>
    <row r="658" spans="1:7" x14ac:dyDescent="0.35">
      <c r="A658" t="s">
        <v>676</v>
      </c>
      <c r="B658" t="s">
        <v>11</v>
      </c>
      <c r="C658" t="s">
        <v>41</v>
      </c>
      <c r="G658" cm="1">
        <f t="array" ref="G658">_xlfn.IFS(B658=$D$2,$G$2,B658=$D$3,$G$3,B658=$D$4,$G$4,B658=$D$5,$G$5)</f>
        <v>8.5962688240995896E-3</v>
      </c>
    </row>
    <row r="659" spans="1:7" x14ac:dyDescent="0.35">
      <c r="A659" t="s">
        <v>677</v>
      </c>
      <c r="B659" t="s">
        <v>11</v>
      </c>
      <c r="C659" t="s">
        <v>41</v>
      </c>
      <c r="G659" cm="1">
        <f t="array" ref="G659">_xlfn.IFS(B659=$D$2,$G$2,B659=$D$3,$G$3,B659=$D$4,$G$4,B659=$D$5,$G$5)</f>
        <v>8.5962688240995896E-3</v>
      </c>
    </row>
    <row r="660" spans="1:7" x14ac:dyDescent="0.35">
      <c r="A660" t="s">
        <v>678</v>
      </c>
      <c r="B660" t="s">
        <v>11</v>
      </c>
      <c r="C660" t="s">
        <v>41</v>
      </c>
      <c r="G660" cm="1">
        <f t="array" ref="G660">_xlfn.IFS(B660=$D$2,$G$2,B660=$D$3,$G$3,B660=$D$4,$G$4,B660=$D$5,$G$5)</f>
        <v>8.5962688240995896E-3</v>
      </c>
    </row>
    <row r="661" spans="1:7" x14ac:dyDescent="0.35">
      <c r="A661" t="s">
        <v>679</v>
      </c>
      <c r="B661" t="s">
        <v>11</v>
      </c>
      <c r="C661" t="s">
        <v>41</v>
      </c>
      <c r="G661" cm="1">
        <f t="array" ref="G661">_xlfn.IFS(B661=$D$2,$G$2,B661=$D$3,$G$3,B661=$D$4,$G$4,B661=$D$5,$G$5)</f>
        <v>8.5962688240995896E-3</v>
      </c>
    </row>
    <row r="662" spans="1:7" x14ac:dyDescent="0.35">
      <c r="A662" t="s">
        <v>680</v>
      </c>
      <c r="B662" t="s">
        <v>8</v>
      </c>
      <c r="C662" t="s">
        <v>19</v>
      </c>
      <c r="G662" cm="1">
        <f t="array" ref="G662">_xlfn.IFS(B662=$D$2,$G$2,B662=$D$3,$G$3,B662=$D$4,$G$4,B662=$D$5,$G$5)</f>
        <v>3.0338114248981193E-3</v>
      </c>
    </row>
    <row r="663" spans="1:7" x14ac:dyDescent="0.35">
      <c r="A663" t="s">
        <v>681</v>
      </c>
      <c r="B663" t="s">
        <v>8</v>
      </c>
      <c r="C663" t="s">
        <v>19</v>
      </c>
      <c r="G663" cm="1">
        <f t="array" ref="G663">_xlfn.IFS(B663=$D$2,$G$2,B663=$D$3,$G$3,B663=$D$4,$G$4,B663=$D$5,$G$5)</f>
        <v>3.0338114248981193E-3</v>
      </c>
    </row>
    <row r="664" spans="1:7" x14ac:dyDescent="0.35">
      <c r="A664" t="s">
        <v>682</v>
      </c>
      <c r="B664" t="s">
        <v>8</v>
      </c>
      <c r="C664" t="s">
        <v>9</v>
      </c>
      <c r="G664" cm="1">
        <f t="array" ref="G664">_xlfn.IFS(B664=$D$2,$G$2,B664=$D$3,$G$3,B664=$D$4,$G$4,B664=$D$5,$G$5)</f>
        <v>3.0338114248981193E-3</v>
      </c>
    </row>
    <row r="665" spans="1:7" x14ac:dyDescent="0.35">
      <c r="A665" t="s">
        <v>683</v>
      </c>
      <c r="B665" t="s">
        <v>8</v>
      </c>
      <c r="C665" t="s">
        <v>9</v>
      </c>
      <c r="G665" cm="1">
        <f t="array" ref="G665">_xlfn.IFS(B665=$D$2,$G$2,B665=$D$3,$G$3,B665=$D$4,$G$4,B665=$D$5,$G$5)</f>
        <v>3.0338114248981193E-3</v>
      </c>
    </row>
    <row r="666" spans="1:7" x14ac:dyDescent="0.35">
      <c r="A666" t="s">
        <v>684</v>
      </c>
      <c r="B666" t="s">
        <v>11</v>
      </c>
      <c r="C666" t="s">
        <v>54</v>
      </c>
      <c r="G666" cm="1">
        <f t="array" ref="G666">_xlfn.IFS(B666=$D$2,$G$2,B666=$D$3,$G$3,B666=$D$4,$G$4,B666=$D$5,$G$5)</f>
        <v>8.5962688240995896E-3</v>
      </c>
    </row>
    <row r="667" spans="1:7" x14ac:dyDescent="0.35">
      <c r="A667" t="s">
        <v>685</v>
      </c>
      <c r="B667" t="s">
        <v>8</v>
      </c>
      <c r="C667" t="s">
        <v>9</v>
      </c>
      <c r="G667" cm="1">
        <f t="array" ref="G667">_xlfn.IFS(B667=$D$2,$G$2,B667=$D$3,$G$3,B667=$D$4,$G$4,B667=$D$5,$G$5)</f>
        <v>3.0338114248981193E-3</v>
      </c>
    </row>
    <row r="668" spans="1:7" x14ac:dyDescent="0.35">
      <c r="A668" t="s">
        <v>686</v>
      </c>
      <c r="B668" t="s">
        <v>8</v>
      </c>
      <c r="C668" t="s">
        <v>9</v>
      </c>
      <c r="G668" cm="1">
        <f t="array" ref="G668">_xlfn.IFS(B668=$D$2,$G$2,B668=$D$3,$G$3,B668=$D$4,$G$4,B668=$D$5,$G$5)</f>
        <v>3.0338114248981193E-3</v>
      </c>
    </row>
    <row r="669" spans="1:7" x14ac:dyDescent="0.35">
      <c r="A669" t="s">
        <v>687</v>
      </c>
      <c r="B669" t="s">
        <v>8</v>
      </c>
      <c r="C669" t="s">
        <v>9</v>
      </c>
      <c r="G669" cm="1">
        <f t="array" ref="G669">_xlfn.IFS(B669=$D$2,$G$2,B669=$D$3,$G$3,B669=$D$4,$G$4,B669=$D$5,$G$5)</f>
        <v>3.0338114248981193E-3</v>
      </c>
    </row>
    <row r="670" spans="1:7" x14ac:dyDescent="0.35">
      <c r="A670" t="s">
        <v>688</v>
      </c>
      <c r="B670" t="s">
        <v>8</v>
      </c>
      <c r="C670" t="s">
        <v>9</v>
      </c>
      <c r="G670" cm="1">
        <f t="array" ref="G670">_xlfn.IFS(B670=$D$2,$G$2,B670=$D$3,$G$3,B670=$D$4,$G$4,B670=$D$5,$G$5)</f>
        <v>3.0338114248981193E-3</v>
      </c>
    </row>
    <row r="671" spans="1:7" x14ac:dyDescent="0.35">
      <c r="A671" t="s">
        <v>689</v>
      </c>
      <c r="B671" t="s">
        <v>8</v>
      </c>
      <c r="C671" t="s">
        <v>9</v>
      </c>
      <c r="G671" cm="1">
        <f t="array" ref="G671">_xlfn.IFS(B671=$D$2,$G$2,B671=$D$3,$G$3,B671=$D$4,$G$4,B671=$D$5,$G$5)</f>
        <v>3.0338114248981193E-3</v>
      </c>
    </row>
    <row r="672" spans="1:7" x14ac:dyDescent="0.35">
      <c r="A672" t="s">
        <v>690</v>
      </c>
      <c r="B672" t="s">
        <v>11</v>
      </c>
      <c r="C672" t="s">
        <v>41</v>
      </c>
      <c r="G672" cm="1">
        <f t="array" ref="G672">_xlfn.IFS(B672=$D$2,$G$2,B672=$D$3,$G$3,B672=$D$4,$G$4,B672=$D$5,$G$5)</f>
        <v>8.5962688240995896E-3</v>
      </c>
    </row>
    <row r="673" spans="1:7" x14ac:dyDescent="0.35">
      <c r="A673" t="s">
        <v>691</v>
      </c>
      <c r="B673" t="s">
        <v>11</v>
      </c>
      <c r="C673" t="s">
        <v>41</v>
      </c>
      <c r="G673" cm="1">
        <f t="array" ref="G673">_xlfn.IFS(B673=$D$2,$G$2,B673=$D$3,$G$3,B673=$D$4,$G$4,B673=$D$5,$G$5)</f>
        <v>8.5962688240995896E-3</v>
      </c>
    </row>
    <row r="674" spans="1:7" x14ac:dyDescent="0.35">
      <c r="A674" t="s">
        <v>692</v>
      </c>
      <c r="B674" t="s">
        <v>11</v>
      </c>
      <c r="C674" t="s">
        <v>54</v>
      </c>
      <c r="G674" cm="1">
        <f t="array" ref="G674">_xlfn.IFS(B674=$D$2,$G$2,B674=$D$3,$G$3,B674=$D$4,$G$4,B674=$D$5,$G$5)</f>
        <v>8.5962688240995896E-3</v>
      </c>
    </row>
    <row r="675" spans="1:7" x14ac:dyDescent="0.35">
      <c r="A675" t="s">
        <v>693</v>
      </c>
      <c r="B675" t="s">
        <v>11</v>
      </c>
      <c r="C675" t="s">
        <v>41</v>
      </c>
      <c r="G675" cm="1">
        <f t="array" ref="G675">_xlfn.IFS(B675=$D$2,$G$2,B675=$D$3,$G$3,B675=$D$4,$G$4,B675=$D$5,$G$5)</f>
        <v>8.5962688240995896E-3</v>
      </c>
    </row>
    <row r="676" spans="1:7" x14ac:dyDescent="0.35">
      <c r="A676" t="s">
        <v>694</v>
      </c>
      <c r="B676" t="s">
        <v>13</v>
      </c>
      <c r="C676" t="s">
        <v>227</v>
      </c>
      <c r="G676" cm="1">
        <f t="array" ref="G676">_xlfn.IFS(B676=$D$2,$G$2,B676=$D$3,$G$3,B676=$D$4,$G$4,B676=$D$5,$G$5)</f>
        <v>8.4082445640698885E-3</v>
      </c>
    </row>
    <row r="677" spans="1:7" x14ac:dyDescent="0.35">
      <c r="A677" t="s">
        <v>695</v>
      </c>
      <c r="B677" t="s">
        <v>13</v>
      </c>
      <c r="C677" t="s">
        <v>227</v>
      </c>
      <c r="G677" cm="1">
        <f t="array" ref="G677">_xlfn.IFS(B677=$D$2,$G$2,B677=$D$3,$G$3,B677=$D$4,$G$4,B677=$D$5,$G$5)</f>
        <v>8.4082445640698885E-3</v>
      </c>
    </row>
    <row r="678" spans="1:7" x14ac:dyDescent="0.35">
      <c r="A678" t="s">
        <v>696</v>
      </c>
      <c r="B678" t="s">
        <v>11</v>
      </c>
      <c r="C678" t="s">
        <v>54</v>
      </c>
      <c r="G678" cm="1">
        <f t="array" ref="G678">_xlfn.IFS(B678=$D$2,$G$2,B678=$D$3,$G$3,B678=$D$4,$G$4,B678=$D$5,$G$5)</f>
        <v>8.5962688240995896E-3</v>
      </c>
    </row>
    <row r="679" spans="1:7" x14ac:dyDescent="0.35">
      <c r="A679" t="s">
        <v>697</v>
      </c>
      <c r="B679" t="s">
        <v>15</v>
      </c>
      <c r="C679" t="s">
        <v>31</v>
      </c>
      <c r="G679" cm="1">
        <f t="array" ref="G679">_xlfn.IFS(B679=$D$2,$G$2,B679=$D$3,$G$3,B679=$D$4,$G$4,B679=$D$5,$G$5)</f>
        <v>1.3261682888880171E-2</v>
      </c>
    </row>
    <row r="680" spans="1:7" x14ac:dyDescent="0.35">
      <c r="A680" t="s">
        <v>698</v>
      </c>
      <c r="B680" t="s">
        <v>15</v>
      </c>
      <c r="C680" t="s">
        <v>31</v>
      </c>
      <c r="G680" cm="1">
        <f t="array" ref="G680">_xlfn.IFS(B680=$D$2,$G$2,B680=$D$3,$G$3,B680=$D$4,$G$4,B680=$D$5,$G$5)</f>
        <v>1.3261682888880171E-2</v>
      </c>
    </row>
    <row r="681" spans="1:7" x14ac:dyDescent="0.35">
      <c r="A681" t="s">
        <v>699</v>
      </c>
      <c r="B681" t="s">
        <v>15</v>
      </c>
      <c r="C681" t="s">
        <v>31</v>
      </c>
      <c r="G681" cm="1">
        <f t="array" ref="G681">_xlfn.IFS(B681=$D$2,$G$2,B681=$D$3,$G$3,B681=$D$4,$G$4,B681=$D$5,$G$5)</f>
        <v>1.3261682888880171E-2</v>
      </c>
    </row>
    <row r="682" spans="1:7" x14ac:dyDescent="0.35">
      <c r="A682" t="s">
        <v>700</v>
      </c>
      <c r="B682" t="s">
        <v>13</v>
      </c>
      <c r="C682" t="s">
        <v>227</v>
      </c>
      <c r="G682" cm="1">
        <f t="array" ref="G682">_xlfn.IFS(B682=$D$2,$G$2,B682=$D$3,$G$3,B682=$D$4,$G$4,B682=$D$5,$G$5)</f>
        <v>8.4082445640698885E-3</v>
      </c>
    </row>
    <row r="683" spans="1:7" x14ac:dyDescent="0.35">
      <c r="A683" t="s">
        <v>701</v>
      </c>
      <c r="B683" t="s">
        <v>13</v>
      </c>
      <c r="C683" t="s">
        <v>227</v>
      </c>
      <c r="G683" cm="1">
        <f t="array" ref="G683">_xlfn.IFS(B683=$D$2,$G$2,B683=$D$3,$G$3,B683=$D$4,$G$4,B683=$D$5,$G$5)</f>
        <v>8.4082445640698885E-3</v>
      </c>
    </row>
    <row r="684" spans="1:7" x14ac:dyDescent="0.35">
      <c r="A684" t="s">
        <v>702</v>
      </c>
      <c r="B684" t="s">
        <v>13</v>
      </c>
      <c r="C684" t="s">
        <v>204</v>
      </c>
      <c r="G684" cm="1">
        <f t="array" ref="G684">_xlfn.IFS(B684=$D$2,$G$2,B684=$D$3,$G$3,B684=$D$4,$G$4,B684=$D$5,$G$5)</f>
        <v>8.4082445640698885E-3</v>
      </c>
    </row>
    <row r="685" spans="1:7" x14ac:dyDescent="0.35">
      <c r="A685" t="s">
        <v>703</v>
      </c>
      <c r="B685" t="s">
        <v>8</v>
      </c>
      <c r="C685" t="s">
        <v>19</v>
      </c>
      <c r="G685" cm="1">
        <f t="array" ref="G685">_xlfn.IFS(B685=$D$2,$G$2,B685=$D$3,$G$3,B685=$D$4,$G$4,B685=$D$5,$G$5)</f>
        <v>3.0338114248981193E-3</v>
      </c>
    </row>
    <row r="686" spans="1:7" x14ac:dyDescent="0.35">
      <c r="A686" t="s">
        <v>704</v>
      </c>
      <c r="B686" t="s">
        <v>11</v>
      </c>
      <c r="C686" t="s">
        <v>54</v>
      </c>
      <c r="G686" cm="1">
        <f t="array" ref="G686">_xlfn.IFS(B686=$D$2,$G$2,B686=$D$3,$G$3,B686=$D$4,$G$4,B686=$D$5,$G$5)</f>
        <v>8.5962688240995896E-3</v>
      </c>
    </row>
    <row r="687" spans="1:7" x14ac:dyDescent="0.35">
      <c r="A687" t="s">
        <v>705</v>
      </c>
      <c r="B687" t="s">
        <v>11</v>
      </c>
      <c r="C687" t="s">
        <v>41</v>
      </c>
      <c r="G687" cm="1">
        <f t="array" ref="G687">_xlfn.IFS(B687=$D$2,$G$2,B687=$D$3,$G$3,B687=$D$4,$G$4,B687=$D$5,$G$5)</f>
        <v>8.5962688240995896E-3</v>
      </c>
    </row>
    <row r="688" spans="1:7" x14ac:dyDescent="0.35">
      <c r="A688" t="s">
        <v>706</v>
      </c>
      <c r="B688" t="s">
        <v>11</v>
      </c>
      <c r="C688" t="s">
        <v>41</v>
      </c>
      <c r="G688" cm="1">
        <f t="array" ref="G688">_xlfn.IFS(B688=$D$2,$G$2,B688=$D$3,$G$3,B688=$D$4,$G$4,B688=$D$5,$G$5)</f>
        <v>8.5962688240995896E-3</v>
      </c>
    </row>
    <row r="689" spans="1:7" x14ac:dyDescent="0.35">
      <c r="A689" t="s">
        <v>707</v>
      </c>
      <c r="B689" t="s">
        <v>11</v>
      </c>
      <c r="C689" t="s">
        <v>41</v>
      </c>
      <c r="G689" cm="1">
        <f t="array" ref="G689">_xlfn.IFS(B689=$D$2,$G$2,B689=$D$3,$G$3,B689=$D$4,$G$4,B689=$D$5,$G$5)</f>
        <v>8.5962688240995896E-3</v>
      </c>
    </row>
    <row r="690" spans="1:7" x14ac:dyDescent="0.35">
      <c r="A690" t="s">
        <v>708</v>
      </c>
      <c r="B690" t="s">
        <v>8</v>
      </c>
      <c r="C690" t="s">
        <v>9</v>
      </c>
      <c r="G690" cm="1">
        <f t="array" ref="G690">_xlfn.IFS(B690=$D$2,$G$2,B690=$D$3,$G$3,B690=$D$4,$G$4,B690=$D$5,$G$5)</f>
        <v>3.0338114248981193E-3</v>
      </c>
    </row>
    <row r="691" spans="1:7" x14ac:dyDescent="0.35">
      <c r="A691" t="s">
        <v>709</v>
      </c>
      <c r="B691" t="s">
        <v>11</v>
      </c>
      <c r="C691" t="s">
        <v>54</v>
      </c>
      <c r="G691" cm="1">
        <f t="array" ref="G691">_xlfn.IFS(B691=$D$2,$G$2,B691=$D$3,$G$3,B691=$D$4,$G$4,B691=$D$5,$G$5)</f>
        <v>8.5962688240995896E-3</v>
      </c>
    </row>
    <row r="692" spans="1:7" x14ac:dyDescent="0.35">
      <c r="A692" t="s">
        <v>710</v>
      </c>
      <c r="B692" t="s">
        <v>11</v>
      </c>
      <c r="C692" t="s">
        <v>54</v>
      </c>
      <c r="G692" cm="1">
        <f t="array" ref="G692">_xlfn.IFS(B692=$D$2,$G$2,B692=$D$3,$G$3,B692=$D$4,$G$4,B692=$D$5,$G$5)</f>
        <v>8.5962688240995896E-3</v>
      </c>
    </row>
    <row r="693" spans="1:7" x14ac:dyDescent="0.35">
      <c r="A693" t="s">
        <v>711</v>
      </c>
      <c r="B693" t="s">
        <v>11</v>
      </c>
      <c r="C693" t="s">
        <v>41</v>
      </c>
      <c r="G693" cm="1">
        <f t="array" ref="G693">_xlfn.IFS(B693=$D$2,$G$2,B693=$D$3,$G$3,B693=$D$4,$G$4,B693=$D$5,$G$5)</f>
        <v>8.5962688240995896E-3</v>
      </c>
    </row>
    <row r="694" spans="1:7" x14ac:dyDescent="0.35">
      <c r="A694" t="s">
        <v>712</v>
      </c>
      <c r="B694" t="s">
        <v>11</v>
      </c>
      <c r="C694" t="s">
        <v>41</v>
      </c>
      <c r="G694" cm="1">
        <f t="array" ref="G694">_xlfn.IFS(B694=$D$2,$G$2,B694=$D$3,$G$3,B694=$D$4,$G$4,B694=$D$5,$G$5)</f>
        <v>8.5962688240995896E-3</v>
      </c>
    </row>
    <row r="695" spans="1:7" x14ac:dyDescent="0.35">
      <c r="A695" t="s">
        <v>713</v>
      </c>
      <c r="B695" t="s">
        <v>11</v>
      </c>
      <c r="C695" t="s">
        <v>41</v>
      </c>
      <c r="G695" cm="1">
        <f t="array" ref="G695">_xlfn.IFS(B695=$D$2,$G$2,B695=$D$3,$G$3,B695=$D$4,$G$4,B695=$D$5,$G$5)</f>
        <v>8.5962688240995896E-3</v>
      </c>
    </row>
    <row r="696" spans="1:7" x14ac:dyDescent="0.35">
      <c r="A696" t="s">
        <v>714</v>
      </c>
      <c r="B696" t="s">
        <v>8</v>
      </c>
      <c r="C696" t="s">
        <v>19</v>
      </c>
      <c r="G696" cm="1">
        <f t="array" ref="G696">_xlfn.IFS(B696=$D$2,$G$2,B696=$D$3,$G$3,B696=$D$4,$G$4,B696=$D$5,$G$5)</f>
        <v>3.0338114248981193E-3</v>
      </c>
    </row>
    <row r="697" spans="1:7" x14ac:dyDescent="0.35">
      <c r="A697" t="s">
        <v>715</v>
      </c>
      <c r="B697" t="s">
        <v>8</v>
      </c>
      <c r="C697" t="s">
        <v>19</v>
      </c>
      <c r="G697" cm="1">
        <f t="array" ref="G697">_xlfn.IFS(B697=$D$2,$G$2,B697=$D$3,$G$3,B697=$D$4,$G$4,B697=$D$5,$G$5)</f>
        <v>3.0338114248981193E-3</v>
      </c>
    </row>
    <row r="698" spans="1:7" x14ac:dyDescent="0.35">
      <c r="A698" t="s">
        <v>716</v>
      </c>
      <c r="B698" t="s">
        <v>8</v>
      </c>
      <c r="C698" t="s">
        <v>9</v>
      </c>
      <c r="G698" cm="1">
        <f t="array" ref="G698">_xlfn.IFS(B698=$D$2,$G$2,B698=$D$3,$G$3,B698=$D$4,$G$4,B698=$D$5,$G$5)</f>
        <v>3.0338114248981193E-3</v>
      </c>
    </row>
    <row r="699" spans="1:7" x14ac:dyDescent="0.35">
      <c r="A699" t="s">
        <v>717</v>
      </c>
      <c r="B699" t="s">
        <v>8</v>
      </c>
      <c r="C699" t="s">
        <v>9</v>
      </c>
      <c r="G699" cm="1">
        <f t="array" ref="G699">_xlfn.IFS(B699=$D$2,$G$2,B699=$D$3,$G$3,B699=$D$4,$G$4,B699=$D$5,$G$5)</f>
        <v>3.0338114248981193E-3</v>
      </c>
    </row>
    <row r="700" spans="1:7" x14ac:dyDescent="0.35">
      <c r="A700" t="s">
        <v>718</v>
      </c>
      <c r="B700" t="s">
        <v>11</v>
      </c>
      <c r="C700" t="s">
        <v>41</v>
      </c>
      <c r="G700" cm="1">
        <f t="array" ref="G700">_xlfn.IFS(B700=$D$2,$G$2,B700=$D$3,$G$3,B700=$D$4,$G$4,B700=$D$5,$G$5)</f>
        <v>8.5962688240995896E-3</v>
      </c>
    </row>
    <row r="701" spans="1:7" x14ac:dyDescent="0.35">
      <c r="A701" t="s">
        <v>719</v>
      </c>
      <c r="B701" t="s">
        <v>8</v>
      </c>
      <c r="C701" t="s">
        <v>19</v>
      </c>
      <c r="G701" cm="1">
        <f t="array" ref="G701">_xlfn.IFS(B701=$D$2,$G$2,B701=$D$3,$G$3,B701=$D$4,$G$4,B701=$D$5,$G$5)</f>
        <v>3.0338114248981193E-3</v>
      </c>
    </row>
    <row r="702" spans="1:7" x14ac:dyDescent="0.35">
      <c r="A702" t="s">
        <v>720</v>
      </c>
      <c r="B702" t="s">
        <v>11</v>
      </c>
      <c r="C702" t="s">
        <v>41</v>
      </c>
      <c r="G702" cm="1">
        <f t="array" ref="G702">_xlfn.IFS(B702=$D$2,$G$2,B702=$D$3,$G$3,B702=$D$4,$G$4,B702=$D$5,$G$5)</f>
        <v>8.5962688240995896E-3</v>
      </c>
    </row>
    <row r="703" spans="1:7" x14ac:dyDescent="0.35">
      <c r="A703" t="s">
        <v>721</v>
      </c>
      <c r="B703" t="s">
        <v>15</v>
      </c>
      <c r="C703" t="s">
        <v>31</v>
      </c>
      <c r="G703" cm="1">
        <f t="array" ref="G703">_xlfn.IFS(B703=$D$2,$G$2,B703=$D$3,$G$3,B703=$D$4,$G$4,B703=$D$5,$G$5)</f>
        <v>1.3261682888880171E-2</v>
      </c>
    </row>
    <row r="704" spans="1:7" x14ac:dyDescent="0.35">
      <c r="A704" t="s">
        <v>722</v>
      </c>
      <c r="B704" t="s">
        <v>15</v>
      </c>
      <c r="C704" t="s">
        <v>31</v>
      </c>
      <c r="G704" cm="1">
        <f t="array" ref="G704">_xlfn.IFS(B704=$D$2,$G$2,B704=$D$3,$G$3,B704=$D$4,$G$4,B704=$D$5,$G$5)</f>
        <v>1.3261682888880171E-2</v>
      </c>
    </row>
    <row r="705" spans="1:7" x14ac:dyDescent="0.35">
      <c r="A705" t="s">
        <v>723</v>
      </c>
      <c r="B705" t="s">
        <v>11</v>
      </c>
      <c r="C705" t="s">
        <v>54</v>
      </c>
      <c r="G705" cm="1">
        <f t="array" ref="G705">_xlfn.IFS(B705=$D$2,$G$2,B705=$D$3,$G$3,B705=$D$4,$G$4,B705=$D$5,$G$5)</f>
        <v>8.5962688240995896E-3</v>
      </c>
    </row>
    <row r="706" spans="1:7" x14ac:dyDescent="0.35">
      <c r="A706" t="s">
        <v>724</v>
      </c>
      <c r="B706" t="s">
        <v>8</v>
      </c>
      <c r="C706" t="s">
        <v>9</v>
      </c>
      <c r="G706" cm="1">
        <f t="array" ref="G706">_xlfn.IFS(B706=$D$2,$G$2,B706=$D$3,$G$3,B706=$D$4,$G$4,B706=$D$5,$G$5)</f>
        <v>3.0338114248981193E-3</v>
      </c>
    </row>
    <row r="707" spans="1:7" x14ac:dyDescent="0.35">
      <c r="A707" t="s">
        <v>725</v>
      </c>
      <c r="B707" t="s">
        <v>11</v>
      </c>
      <c r="C707" t="s">
        <v>41</v>
      </c>
      <c r="G707" cm="1">
        <f t="array" ref="G707">_xlfn.IFS(B707=$D$2,$G$2,B707=$D$3,$G$3,B707=$D$4,$G$4,B707=$D$5,$G$5)</f>
        <v>8.5962688240995896E-3</v>
      </c>
    </row>
    <row r="708" spans="1:7" x14ac:dyDescent="0.35">
      <c r="A708" t="s">
        <v>726</v>
      </c>
      <c r="B708" t="s">
        <v>11</v>
      </c>
      <c r="C708" t="s">
        <v>54</v>
      </c>
      <c r="G708" cm="1">
        <f t="array" ref="G708">_xlfn.IFS(B708=$D$2,$G$2,B708=$D$3,$G$3,B708=$D$4,$G$4,B708=$D$5,$G$5)</f>
        <v>8.5962688240995896E-3</v>
      </c>
    </row>
    <row r="709" spans="1:7" x14ac:dyDescent="0.35">
      <c r="A709" t="s">
        <v>727</v>
      </c>
      <c r="B709" t="s">
        <v>11</v>
      </c>
      <c r="C709" t="s">
        <v>41</v>
      </c>
      <c r="G709" cm="1">
        <f t="array" ref="G709">_xlfn.IFS(B709=$D$2,$G$2,B709=$D$3,$G$3,B709=$D$4,$G$4,B709=$D$5,$G$5)</f>
        <v>8.5962688240995896E-3</v>
      </c>
    </row>
    <row r="710" spans="1:7" x14ac:dyDescent="0.35">
      <c r="A710" t="s">
        <v>728</v>
      </c>
      <c r="B710" t="s">
        <v>11</v>
      </c>
      <c r="C710" t="s">
        <v>41</v>
      </c>
      <c r="G710" cm="1">
        <f t="array" ref="G710">_xlfn.IFS(B710=$D$2,$G$2,B710=$D$3,$G$3,B710=$D$4,$G$4,B710=$D$5,$G$5)</f>
        <v>8.5962688240995896E-3</v>
      </c>
    </row>
    <row r="711" spans="1:7" x14ac:dyDescent="0.35">
      <c r="A711" t="s">
        <v>729</v>
      </c>
      <c r="B711" t="s">
        <v>11</v>
      </c>
      <c r="C711" t="s">
        <v>41</v>
      </c>
      <c r="G711" cm="1">
        <f t="array" ref="G711">_xlfn.IFS(B711=$D$2,$G$2,B711=$D$3,$G$3,B711=$D$4,$G$4,B711=$D$5,$G$5)</f>
        <v>8.5962688240995896E-3</v>
      </c>
    </row>
    <row r="712" spans="1:7" x14ac:dyDescent="0.35">
      <c r="A712" t="s">
        <v>730</v>
      </c>
      <c r="B712" t="s">
        <v>8</v>
      </c>
      <c r="C712" t="s">
        <v>9</v>
      </c>
      <c r="G712" cm="1">
        <f t="array" ref="G712">_xlfn.IFS(B712=$D$2,$G$2,B712=$D$3,$G$3,B712=$D$4,$G$4,B712=$D$5,$G$5)</f>
        <v>3.0338114248981193E-3</v>
      </c>
    </row>
    <row r="713" spans="1:7" x14ac:dyDescent="0.35">
      <c r="A713" t="s">
        <v>731</v>
      </c>
      <c r="B713" t="s">
        <v>11</v>
      </c>
      <c r="C713" t="s">
        <v>41</v>
      </c>
      <c r="G713" cm="1">
        <f t="array" ref="G713">_xlfn.IFS(B713=$D$2,$G$2,B713=$D$3,$G$3,B713=$D$4,$G$4,B713=$D$5,$G$5)</f>
        <v>8.5962688240995896E-3</v>
      </c>
    </row>
    <row r="714" spans="1:7" x14ac:dyDescent="0.35">
      <c r="A714" t="s">
        <v>732</v>
      </c>
      <c r="B714" t="s">
        <v>11</v>
      </c>
      <c r="C714" t="s">
        <v>54</v>
      </c>
      <c r="G714" cm="1">
        <f t="array" ref="G714">_xlfn.IFS(B714=$D$2,$G$2,B714=$D$3,$G$3,B714=$D$4,$G$4,B714=$D$5,$G$5)</f>
        <v>8.5962688240995896E-3</v>
      </c>
    </row>
    <row r="715" spans="1:7" x14ac:dyDescent="0.35">
      <c r="A715" t="s">
        <v>733</v>
      </c>
      <c r="B715" t="s">
        <v>8</v>
      </c>
      <c r="C715" t="s">
        <v>9</v>
      </c>
      <c r="G715" cm="1">
        <f t="array" ref="G715">_xlfn.IFS(B715=$D$2,$G$2,B715=$D$3,$G$3,B715=$D$4,$G$4,B715=$D$5,$G$5)</f>
        <v>3.0338114248981193E-3</v>
      </c>
    </row>
    <row r="716" spans="1:7" x14ac:dyDescent="0.35">
      <c r="A716" t="s">
        <v>734</v>
      </c>
      <c r="B716" t="s">
        <v>11</v>
      </c>
      <c r="C716" t="s">
        <v>54</v>
      </c>
      <c r="G716" cm="1">
        <f t="array" ref="G716">_xlfn.IFS(B716=$D$2,$G$2,B716=$D$3,$G$3,B716=$D$4,$G$4,B716=$D$5,$G$5)</f>
        <v>8.5962688240995896E-3</v>
      </c>
    </row>
    <row r="717" spans="1:7" x14ac:dyDescent="0.35">
      <c r="A717" t="s">
        <v>735</v>
      </c>
      <c r="B717" t="s">
        <v>15</v>
      </c>
      <c r="C717" t="s">
        <v>31</v>
      </c>
      <c r="G717" cm="1">
        <f t="array" ref="G717">_xlfn.IFS(B717=$D$2,$G$2,B717=$D$3,$G$3,B717=$D$4,$G$4,B717=$D$5,$G$5)</f>
        <v>1.3261682888880171E-2</v>
      </c>
    </row>
    <row r="718" spans="1:7" x14ac:dyDescent="0.35">
      <c r="A718" t="s">
        <v>736</v>
      </c>
      <c r="B718" t="s">
        <v>11</v>
      </c>
      <c r="C718" t="s">
        <v>45</v>
      </c>
      <c r="G718" cm="1">
        <f t="array" ref="G718">_xlfn.IFS(B718=$D$2,$G$2,B718=$D$3,$G$3,B718=$D$4,$G$4,B718=$D$5,$G$5)</f>
        <v>8.5962688240995896E-3</v>
      </c>
    </row>
    <row r="719" spans="1:7" x14ac:dyDescent="0.35">
      <c r="A719" t="s">
        <v>737</v>
      </c>
      <c r="B719" t="s">
        <v>11</v>
      </c>
      <c r="C719" t="s">
        <v>41</v>
      </c>
      <c r="G719" cm="1">
        <f t="array" ref="G719">_xlfn.IFS(B719=$D$2,$G$2,B719=$D$3,$G$3,B719=$D$4,$G$4,B719=$D$5,$G$5)</f>
        <v>8.5962688240995896E-3</v>
      </c>
    </row>
    <row r="720" spans="1:7" x14ac:dyDescent="0.35">
      <c r="A720" t="s">
        <v>738</v>
      </c>
      <c r="B720" t="s">
        <v>11</v>
      </c>
      <c r="C720" t="s">
        <v>41</v>
      </c>
      <c r="G720" cm="1">
        <f t="array" ref="G720">_xlfn.IFS(B720=$D$2,$G$2,B720=$D$3,$G$3,B720=$D$4,$G$4,B720=$D$5,$G$5)</f>
        <v>8.5962688240995896E-3</v>
      </c>
    </row>
    <row r="721" spans="1:7" x14ac:dyDescent="0.35">
      <c r="A721" t="s">
        <v>739</v>
      </c>
      <c r="B721" t="s">
        <v>11</v>
      </c>
      <c r="C721" t="s">
        <v>41</v>
      </c>
      <c r="G721" cm="1">
        <f t="array" ref="G721">_xlfn.IFS(B721=$D$2,$G$2,B721=$D$3,$G$3,B721=$D$4,$G$4,B721=$D$5,$G$5)</f>
        <v>8.5962688240995896E-3</v>
      </c>
    </row>
    <row r="722" spans="1:7" x14ac:dyDescent="0.35">
      <c r="A722" t="s">
        <v>740</v>
      </c>
      <c r="B722" t="s">
        <v>11</v>
      </c>
      <c r="C722" t="s">
        <v>45</v>
      </c>
      <c r="G722" cm="1">
        <f t="array" ref="G722">_xlfn.IFS(B722=$D$2,$G$2,B722=$D$3,$G$3,B722=$D$4,$G$4,B722=$D$5,$G$5)</f>
        <v>8.5962688240995896E-3</v>
      </c>
    </row>
    <row r="723" spans="1:7" x14ac:dyDescent="0.35">
      <c r="A723" t="s">
        <v>741</v>
      </c>
      <c r="B723" t="s">
        <v>8</v>
      </c>
      <c r="C723" t="s">
        <v>9</v>
      </c>
      <c r="G723" cm="1">
        <f t="array" ref="G723">_xlfn.IFS(B723=$D$2,$G$2,B723=$D$3,$G$3,B723=$D$4,$G$4,B723=$D$5,$G$5)</f>
        <v>3.0338114248981193E-3</v>
      </c>
    </row>
    <row r="724" spans="1:7" x14ac:dyDescent="0.35">
      <c r="A724" t="s">
        <v>742</v>
      </c>
      <c r="B724" t="s">
        <v>11</v>
      </c>
      <c r="C724" t="s">
        <v>41</v>
      </c>
      <c r="G724" cm="1">
        <f t="array" ref="G724">_xlfn.IFS(B724=$D$2,$G$2,B724=$D$3,$G$3,B724=$D$4,$G$4,B724=$D$5,$G$5)</f>
        <v>8.5962688240995896E-3</v>
      </c>
    </row>
    <row r="725" spans="1:7" x14ac:dyDescent="0.35">
      <c r="A725" t="s">
        <v>743</v>
      </c>
      <c r="B725" t="s">
        <v>11</v>
      </c>
      <c r="C725" t="s">
        <v>41</v>
      </c>
      <c r="G725" cm="1">
        <f t="array" ref="G725">_xlfn.IFS(B725=$D$2,$G$2,B725=$D$3,$G$3,B725=$D$4,$G$4,B725=$D$5,$G$5)</f>
        <v>8.5962688240995896E-3</v>
      </c>
    </row>
    <row r="726" spans="1:7" x14ac:dyDescent="0.35">
      <c r="A726" t="s">
        <v>744</v>
      </c>
      <c r="B726" t="s">
        <v>8</v>
      </c>
      <c r="C726" t="s">
        <v>19</v>
      </c>
      <c r="G726" cm="1">
        <f t="array" ref="G726">_xlfn.IFS(B726=$D$2,$G$2,B726=$D$3,$G$3,B726=$D$4,$G$4,B726=$D$5,$G$5)</f>
        <v>3.0338114248981193E-3</v>
      </c>
    </row>
    <row r="727" spans="1:7" x14ac:dyDescent="0.35">
      <c r="A727" t="s">
        <v>745</v>
      </c>
      <c r="B727" t="s">
        <v>8</v>
      </c>
      <c r="C727" t="s">
        <v>9</v>
      </c>
      <c r="G727" cm="1">
        <f t="array" ref="G727">_xlfn.IFS(B727=$D$2,$G$2,B727=$D$3,$G$3,B727=$D$4,$G$4,B727=$D$5,$G$5)</f>
        <v>3.0338114248981193E-3</v>
      </c>
    </row>
    <row r="728" spans="1:7" x14ac:dyDescent="0.35">
      <c r="A728" t="s">
        <v>746</v>
      </c>
      <c r="B728" t="s">
        <v>11</v>
      </c>
      <c r="C728" t="s">
        <v>41</v>
      </c>
      <c r="G728" cm="1">
        <f t="array" ref="G728">_xlfn.IFS(B728=$D$2,$G$2,B728=$D$3,$G$3,B728=$D$4,$G$4,B728=$D$5,$G$5)</f>
        <v>8.5962688240995896E-3</v>
      </c>
    </row>
    <row r="729" spans="1:7" x14ac:dyDescent="0.35">
      <c r="A729" t="s">
        <v>747</v>
      </c>
      <c r="B729" t="s">
        <v>8</v>
      </c>
      <c r="C729" t="s">
        <v>9</v>
      </c>
      <c r="G729" cm="1">
        <f t="array" ref="G729">_xlfn.IFS(B729=$D$2,$G$2,B729=$D$3,$G$3,B729=$D$4,$G$4,B729=$D$5,$G$5)</f>
        <v>3.0338114248981193E-3</v>
      </c>
    </row>
    <row r="730" spans="1:7" x14ac:dyDescent="0.35">
      <c r="A730" t="s">
        <v>748</v>
      </c>
      <c r="B730" t="s">
        <v>8</v>
      </c>
      <c r="C730" t="s">
        <v>19</v>
      </c>
      <c r="G730" cm="1">
        <f t="array" ref="G730">_xlfn.IFS(B730=$D$2,$G$2,B730=$D$3,$G$3,B730=$D$4,$G$4,B730=$D$5,$G$5)</f>
        <v>3.0338114248981193E-3</v>
      </c>
    </row>
    <row r="731" spans="1:7" x14ac:dyDescent="0.35">
      <c r="A731" t="s">
        <v>749</v>
      </c>
      <c r="B731" t="s">
        <v>8</v>
      </c>
      <c r="C731" t="s">
        <v>9</v>
      </c>
      <c r="G731" cm="1">
        <f t="array" ref="G731">_xlfn.IFS(B731=$D$2,$G$2,B731=$D$3,$G$3,B731=$D$4,$G$4,B731=$D$5,$G$5)</f>
        <v>3.0338114248981193E-3</v>
      </c>
    </row>
    <row r="732" spans="1:7" x14ac:dyDescent="0.35">
      <c r="A732" t="s">
        <v>750</v>
      </c>
      <c r="B732" t="s">
        <v>11</v>
      </c>
      <c r="C732" t="s">
        <v>54</v>
      </c>
      <c r="G732" cm="1">
        <f t="array" ref="G732">_xlfn.IFS(B732=$D$2,$G$2,B732=$D$3,$G$3,B732=$D$4,$G$4,B732=$D$5,$G$5)</f>
        <v>8.5962688240995896E-3</v>
      </c>
    </row>
    <row r="733" spans="1:7" x14ac:dyDescent="0.35">
      <c r="A733" t="s">
        <v>751</v>
      </c>
      <c r="B733" t="s">
        <v>11</v>
      </c>
      <c r="C733" t="s">
        <v>41</v>
      </c>
      <c r="G733" cm="1">
        <f t="array" ref="G733">_xlfn.IFS(B733=$D$2,$G$2,B733=$D$3,$G$3,B733=$D$4,$G$4,B733=$D$5,$G$5)</f>
        <v>8.5962688240995896E-3</v>
      </c>
    </row>
    <row r="734" spans="1:7" x14ac:dyDescent="0.35">
      <c r="A734" t="s">
        <v>752</v>
      </c>
      <c r="B734" t="s">
        <v>8</v>
      </c>
      <c r="C734" t="s">
        <v>9</v>
      </c>
      <c r="G734" cm="1">
        <f t="array" ref="G734">_xlfn.IFS(B734=$D$2,$G$2,B734=$D$3,$G$3,B734=$D$4,$G$4,B734=$D$5,$G$5)</f>
        <v>3.0338114248981193E-3</v>
      </c>
    </row>
    <row r="735" spans="1:7" x14ac:dyDescent="0.35">
      <c r="A735" t="s">
        <v>753</v>
      </c>
      <c r="B735" t="s">
        <v>8</v>
      </c>
      <c r="C735" t="s">
        <v>9</v>
      </c>
      <c r="G735" cm="1">
        <f t="array" ref="G735">_xlfn.IFS(B735=$D$2,$G$2,B735=$D$3,$G$3,B735=$D$4,$G$4,B735=$D$5,$G$5)</f>
        <v>3.0338114248981193E-3</v>
      </c>
    </row>
    <row r="736" spans="1:7" x14ac:dyDescent="0.35">
      <c r="A736" t="s">
        <v>754</v>
      </c>
      <c r="B736" t="s">
        <v>11</v>
      </c>
      <c r="C736" t="s">
        <v>41</v>
      </c>
      <c r="G736" cm="1">
        <f t="array" ref="G736">_xlfn.IFS(B736=$D$2,$G$2,B736=$D$3,$G$3,B736=$D$4,$G$4,B736=$D$5,$G$5)</f>
        <v>8.5962688240995896E-3</v>
      </c>
    </row>
    <row r="737" spans="1:7" x14ac:dyDescent="0.35">
      <c r="A737" t="s">
        <v>755</v>
      </c>
      <c r="B737" t="s">
        <v>11</v>
      </c>
      <c r="C737" t="s">
        <v>41</v>
      </c>
      <c r="G737" cm="1">
        <f t="array" ref="G737">_xlfn.IFS(B737=$D$2,$G$2,B737=$D$3,$G$3,B737=$D$4,$G$4,B737=$D$5,$G$5)</f>
        <v>8.5962688240995896E-3</v>
      </c>
    </row>
    <row r="738" spans="1:7" x14ac:dyDescent="0.35">
      <c r="A738" t="s">
        <v>756</v>
      </c>
      <c r="B738" t="s">
        <v>11</v>
      </c>
      <c r="C738" t="s">
        <v>41</v>
      </c>
      <c r="G738" cm="1">
        <f t="array" ref="G738">_xlfn.IFS(B738=$D$2,$G$2,B738=$D$3,$G$3,B738=$D$4,$G$4,B738=$D$5,$G$5)</f>
        <v>8.5962688240995896E-3</v>
      </c>
    </row>
    <row r="739" spans="1:7" x14ac:dyDescent="0.35">
      <c r="A739" t="s">
        <v>757</v>
      </c>
      <c r="B739" t="s">
        <v>11</v>
      </c>
      <c r="C739" t="s">
        <v>41</v>
      </c>
      <c r="G739" cm="1">
        <f t="array" ref="G739">_xlfn.IFS(B739=$D$2,$G$2,B739=$D$3,$G$3,B739=$D$4,$G$4,B739=$D$5,$G$5)</f>
        <v>8.5962688240995896E-3</v>
      </c>
    </row>
    <row r="740" spans="1:7" x14ac:dyDescent="0.35">
      <c r="A740" t="s">
        <v>758</v>
      </c>
      <c r="B740" t="s">
        <v>8</v>
      </c>
      <c r="C740" t="s">
        <v>9</v>
      </c>
      <c r="G740" cm="1">
        <f t="array" ref="G740">_xlfn.IFS(B740=$D$2,$G$2,B740=$D$3,$G$3,B740=$D$4,$G$4,B740=$D$5,$G$5)</f>
        <v>3.0338114248981193E-3</v>
      </c>
    </row>
    <row r="741" spans="1:7" x14ac:dyDescent="0.35">
      <c r="A741" t="s">
        <v>759</v>
      </c>
      <c r="B741" t="s">
        <v>11</v>
      </c>
      <c r="C741" t="s">
        <v>41</v>
      </c>
      <c r="G741" cm="1">
        <f t="array" ref="G741">_xlfn.IFS(B741=$D$2,$G$2,B741=$D$3,$G$3,B741=$D$4,$G$4,B741=$D$5,$G$5)</f>
        <v>8.5962688240995896E-3</v>
      </c>
    </row>
    <row r="742" spans="1:7" x14ac:dyDescent="0.35">
      <c r="A742" t="s">
        <v>760</v>
      </c>
      <c r="B742" t="s">
        <v>11</v>
      </c>
      <c r="C742" t="s">
        <v>41</v>
      </c>
      <c r="G742" cm="1">
        <f t="array" ref="G742">_xlfn.IFS(B742=$D$2,$G$2,B742=$D$3,$G$3,B742=$D$4,$G$4,B742=$D$5,$G$5)</f>
        <v>8.5962688240995896E-3</v>
      </c>
    </row>
    <row r="743" spans="1:7" x14ac:dyDescent="0.35">
      <c r="A743" t="s">
        <v>761</v>
      </c>
      <c r="B743" t="s">
        <v>11</v>
      </c>
      <c r="C743" t="s">
        <v>41</v>
      </c>
      <c r="G743" cm="1">
        <f t="array" ref="G743">_xlfn.IFS(B743=$D$2,$G$2,B743=$D$3,$G$3,B743=$D$4,$G$4,B743=$D$5,$G$5)</f>
        <v>8.5962688240995896E-3</v>
      </c>
    </row>
    <row r="744" spans="1:7" x14ac:dyDescent="0.35">
      <c r="A744" t="s">
        <v>762</v>
      </c>
      <c r="B744" t="s">
        <v>8</v>
      </c>
      <c r="C744" t="s">
        <v>9</v>
      </c>
      <c r="G744" cm="1">
        <f t="array" ref="G744">_xlfn.IFS(B744=$D$2,$G$2,B744=$D$3,$G$3,B744=$D$4,$G$4,B744=$D$5,$G$5)</f>
        <v>3.0338114248981193E-3</v>
      </c>
    </row>
    <row r="745" spans="1:7" x14ac:dyDescent="0.35">
      <c r="A745" t="s">
        <v>763</v>
      </c>
      <c r="B745" t="s">
        <v>11</v>
      </c>
      <c r="C745" t="s">
        <v>54</v>
      </c>
      <c r="G745" cm="1">
        <f t="array" ref="G745">_xlfn.IFS(B745=$D$2,$G$2,B745=$D$3,$G$3,B745=$D$4,$G$4,B745=$D$5,$G$5)</f>
        <v>8.5962688240995896E-3</v>
      </c>
    </row>
    <row r="746" spans="1:7" x14ac:dyDescent="0.35">
      <c r="A746" t="s">
        <v>764</v>
      </c>
      <c r="B746" t="s">
        <v>11</v>
      </c>
      <c r="C746" t="s">
        <v>41</v>
      </c>
      <c r="G746" cm="1">
        <f t="array" ref="G746">_xlfn.IFS(B746=$D$2,$G$2,B746=$D$3,$G$3,B746=$D$4,$G$4,B746=$D$5,$G$5)</f>
        <v>8.5962688240995896E-3</v>
      </c>
    </row>
    <row r="747" spans="1:7" x14ac:dyDescent="0.35">
      <c r="A747" t="s">
        <v>765</v>
      </c>
      <c r="B747" t="s">
        <v>11</v>
      </c>
      <c r="C747" t="s">
        <v>54</v>
      </c>
      <c r="G747" cm="1">
        <f t="array" ref="G747">_xlfn.IFS(B747=$D$2,$G$2,B747=$D$3,$G$3,B747=$D$4,$G$4,B747=$D$5,$G$5)</f>
        <v>8.5962688240995896E-3</v>
      </c>
    </row>
    <row r="748" spans="1:7" x14ac:dyDescent="0.35">
      <c r="A748" t="s">
        <v>766</v>
      </c>
      <c r="B748" t="s">
        <v>11</v>
      </c>
      <c r="C748" t="s">
        <v>41</v>
      </c>
      <c r="G748" cm="1">
        <f t="array" ref="G748">_xlfn.IFS(B748=$D$2,$G$2,B748=$D$3,$G$3,B748=$D$4,$G$4,B748=$D$5,$G$5)</f>
        <v>8.5962688240995896E-3</v>
      </c>
    </row>
    <row r="749" spans="1:7" x14ac:dyDescent="0.35">
      <c r="A749" t="s">
        <v>767</v>
      </c>
      <c r="B749" t="s">
        <v>11</v>
      </c>
      <c r="C749" t="s">
        <v>41</v>
      </c>
      <c r="G749" cm="1">
        <f t="array" ref="G749">_xlfn.IFS(B749=$D$2,$G$2,B749=$D$3,$G$3,B749=$D$4,$G$4,B749=$D$5,$G$5)</f>
        <v>8.5962688240995896E-3</v>
      </c>
    </row>
    <row r="750" spans="1:7" x14ac:dyDescent="0.35">
      <c r="A750" t="s">
        <v>768</v>
      </c>
      <c r="B750" t="s">
        <v>11</v>
      </c>
      <c r="C750" t="s">
        <v>41</v>
      </c>
      <c r="G750" cm="1">
        <f t="array" ref="G750">_xlfn.IFS(B750=$D$2,$G$2,B750=$D$3,$G$3,B750=$D$4,$G$4,B750=$D$5,$G$5)</f>
        <v>8.5962688240995896E-3</v>
      </c>
    </row>
    <row r="751" spans="1:7" x14ac:dyDescent="0.35">
      <c r="A751" t="s">
        <v>769</v>
      </c>
      <c r="B751" t="s">
        <v>11</v>
      </c>
      <c r="C751" t="s">
        <v>41</v>
      </c>
      <c r="G751" cm="1">
        <f t="array" ref="G751">_xlfn.IFS(B751=$D$2,$G$2,B751=$D$3,$G$3,B751=$D$4,$G$4,B751=$D$5,$G$5)</f>
        <v>8.5962688240995896E-3</v>
      </c>
    </row>
    <row r="752" spans="1:7" x14ac:dyDescent="0.35">
      <c r="A752" t="s">
        <v>770</v>
      </c>
      <c r="B752" t="s">
        <v>11</v>
      </c>
      <c r="C752" t="s">
        <v>45</v>
      </c>
      <c r="G752" cm="1">
        <f t="array" ref="G752">_xlfn.IFS(B752=$D$2,$G$2,B752=$D$3,$G$3,B752=$D$4,$G$4,B752=$D$5,$G$5)</f>
        <v>8.5962688240995896E-3</v>
      </c>
    </row>
    <row r="753" spans="1:7" x14ac:dyDescent="0.35">
      <c r="A753" t="s">
        <v>771</v>
      </c>
      <c r="B753" t="s">
        <v>8</v>
      </c>
      <c r="C753" t="s">
        <v>9</v>
      </c>
      <c r="G753" cm="1">
        <f t="array" ref="G753">_xlfn.IFS(B753=$D$2,$G$2,B753=$D$3,$G$3,B753=$D$4,$G$4,B753=$D$5,$G$5)</f>
        <v>3.0338114248981193E-3</v>
      </c>
    </row>
    <row r="754" spans="1:7" x14ac:dyDescent="0.35">
      <c r="A754" t="s">
        <v>772</v>
      </c>
      <c r="B754" t="s">
        <v>8</v>
      </c>
      <c r="C754" t="s">
        <v>9</v>
      </c>
      <c r="G754" cm="1">
        <f t="array" ref="G754">_xlfn.IFS(B754=$D$2,$G$2,B754=$D$3,$G$3,B754=$D$4,$G$4,B754=$D$5,$G$5)</f>
        <v>3.0338114248981193E-3</v>
      </c>
    </row>
    <row r="755" spans="1:7" x14ac:dyDescent="0.35">
      <c r="A755" t="s">
        <v>773</v>
      </c>
      <c r="B755" t="s">
        <v>11</v>
      </c>
      <c r="C755" t="s">
        <v>41</v>
      </c>
      <c r="G755" cm="1">
        <f t="array" ref="G755">_xlfn.IFS(B755=$D$2,$G$2,B755=$D$3,$G$3,B755=$D$4,$G$4,B755=$D$5,$G$5)</f>
        <v>8.5962688240995896E-3</v>
      </c>
    </row>
    <row r="756" spans="1:7" x14ac:dyDescent="0.35">
      <c r="A756" t="s">
        <v>774</v>
      </c>
      <c r="B756" t="s">
        <v>11</v>
      </c>
      <c r="C756" t="s">
        <v>41</v>
      </c>
      <c r="G756" cm="1">
        <f t="array" ref="G756">_xlfn.IFS(B756=$D$2,$G$2,B756=$D$3,$G$3,B756=$D$4,$G$4,B756=$D$5,$G$5)</f>
        <v>8.5962688240995896E-3</v>
      </c>
    </row>
    <row r="757" spans="1:7" x14ac:dyDescent="0.35">
      <c r="A757" t="s">
        <v>775</v>
      </c>
      <c r="B757" t="s">
        <v>11</v>
      </c>
      <c r="C757" t="s">
        <v>41</v>
      </c>
      <c r="G757" cm="1">
        <f t="array" ref="G757">_xlfn.IFS(B757=$D$2,$G$2,B757=$D$3,$G$3,B757=$D$4,$G$4,B757=$D$5,$G$5)</f>
        <v>8.5962688240995896E-3</v>
      </c>
    </row>
    <row r="758" spans="1:7" x14ac:dyDescent="0.35">
      <c r="A758" t="s">
        <v>776</v>
      </c>
      <c r="B758" t="s">
        <v>11</v>
      </c>
      <c r="C758" t="s">
        <v>41</v>
      </c>
      <c r="G758" cm="1">
        <f t="array" ref="G758">_xlfn.IFS(B758=$D$2,$G$2,B758=$D$3,$G$3,B758=$D$4,$G$4,B758=$D$5,$G$5)</f>
        <v>8.5962688240995896E-3</v>
      </c>
    </row>
    <row r="759" spans="1:7" x14ac:dyDescent="0.35">
      <c r="A759" t="s">
        <v>777</v>
      </c>
      <c r="B759" t="s">
        <v>11</v>
      </c>
      <c r="C759" t="s">
        <v>54</v>
      </c>
      <c r="G759" cm="1">
        <f t="array" ref="G759">_xlfn.IFS(B759=$D$2,$G$2,B759=$D$3,$G$3,B759=$D$4,$G$4,B759=$D$5,$G$5)</f>
        <v>8.5962688240995896E-3</v>
      </c>
    </row>
    <row r="760" spans="1:7" x14ac:dyDescent="0.35">
      <c r="A760" t="s">
        <v>778</v>
      </c>
      <c r="B760" t="s">
        <v>11</v>
      </c>
      <c r="C760" t="s">
        <v>41</v>
      </c>
      <c r="G760" cm="1">
        <f t="array" ref="G760">_xlfn.IFS(B760=$D$2,$G$2,B760=$D$3,$G$3,B760=$D$4,$G$4,B760=$D$5,$G$5)</f>
        <v>8.5962688240995896E-3</v>
      </c>
    </row>
    <row r="761" spans="1:7" x14ac:dyDescent="0.35">
      <c r="A761" t="s">
        <v>779</v>
      </c>
      <c r="B761" t="s">
        <v>11</v>
      </c>
      <c r="C761" t="s">
        <v>41</v>
      </c>
      <c r="G761" cm="1">
        <f t="array" ref="G761">_xlfn.IFS(B761=$D$2,$G$2,B761=$D$3,$G$3,B761=$D$4,$G$4,B761=$D$5,$G$5)</f>
        <v>8.5962688240995896E-3</v>
      </c>
    </row>
    <row r="762" spans="1:7" x14ac:dyDescent="0.35">
      <c r="A762" t="s">
        <v>780</v>
      </c>
      <c r="B762" t="s">
        <v>8</v>
      </c>
      <c r="C762" t="s">
        <v>9</v>
      </c>
      <c r="G762" cm="1">
        <f t="array" ref="G762">_xlfn.IFS(B762=$D$2,$G$2,B762=$D$3,$G$3,B762=$D$4,$G$4,B762=$D$5,$G$5)</f>
        <v>3.0338114248981193E-3</v>
      </c>
    </row>
    <row r="763" spans="1:7" x14ac:dyDescent="0.35">
      <c r="A763" t="s">
        <v>781</v>
      </c>
      <c r="B763" t="s">
        <v>11</v>
      </c>
      <c r="C763" t="s">
        <v>54</v>
      </c>
      <c r="G763" cm="1">
        <f t="array" ref="G763">_xlfn.IFS(B763=$D$2,$G$2,B763=$D$3,$G$3,B763=$D$4,$G$4,B763=$D$5,$G$5)</f>
        <v>8.5962688240995896E-3</v>
      </c>
    </row>
    <row r="764" spans="1:7" x14ac:dyDescent="0.35">
      <c r="A764" t="s">
        <v>782</v>
      </c>
      <c r="B764" t="s">
        <v>15</v>
      </c>
      <c r="C764" t="s">
        <v>31</v>
      </c>
      <c r="G764" cm="1">
        <f t="array" ref="G764">_xlfn.IFS(B764=$D$2,$G$2,B764=$D$3,$G$3,B764=$D$4,$G$4,B764=$D$5,$G$5)</f>
        <v>1.3261682888880171E-2</v>
      </c>
    </row>
    <row r="765" spans="1:7" x14ac:dyDescent="0.35">
      <c r="A765" t="s">
        <v>783</v>
      </c>
      <c r="B765" t="s">
        <v>11</v>
      </c>
      <c r="C765" t="s">
        <v>41</v>
      </c>
      <c r="G765" cm="1">
        <f t="array" ref="G765">_xlfn.IFS(B765=$D$2,$G$2,B765=$D$3,$G$3,B765=$D$4,$G$4,B765=$D$5,$G$5)</f>
        <v>8.5962688240995896E-3</v>
      </c>
    </row>
    <row r="766" spans="1:7" x14ac:dyDescent="0.35">
      <c r="A766" t="s">
        <v>784</v>
      </c>
      <c r="B766" t="s">
        <v>11</v>
      </c>
      <c r="C766" t="s">
        <v>41</v>
      </c>
      <c r="G766" cm="1">
        <f t="array" ref="G766">_xlfn.IFS(B766=$D$2,$G$2,B766=$D$3,$G$3,B766=$D$4,$G$4,B766=$D$5,$G$5)</f>
        <v>8.5962688240995896E-3</v>
      </c>
    </row>
    <row r="767" spans="1:7" x14ac:dyDescent="0.35">
      <c r="A767" t="s">
        <v>785</v>
      </c>
      <c r="B767" t="s">
        <v>11</v>
      </c>
      <c r="C767" t="s">
        <v>41</v>
      </c>
      <c r="G767" cm="1">
        <f t="array" ref="G767">_xlfn.IFS(B767=$D$2,$G$2,B767=$D$3,$G$3,B767=$D$4,$G$4,B767=$D$5,$G$5)</f>
        <v>8.5962688240995896E-3</v>
      </c>
    </row>
    <row r="768" spans="1:7" x14ac:dyDescent="0.35">
      <c r="A768" t="s">
        <v>786</v>
      </c>
      <c r="B768" t="s">
        <v>11</v>
      </c>
      <c r="C768" t="s">
        <v>41</v>
      </c>
      <c r="G768" cm="1">
        <f t="array" ref="G768">_xlfn.IFS(B768=$D$2,$G$2,B768=$D$3,$G$3,B768=$D$4,$G$4,B768=$D$5,$G$5)</f>
        <v>8.5962688240995896E-3</v>
      </c>
    </row>
    <row r="769" spans="1:7" x14ac:dyDescent="0.35">
      <c r="A769" t="s">
        <v>787</v>
      </c>
      <c r="B769" t="s">
        <v>11</v>
      </c>
      <c r="C769" t="s">
        <v>41</v>
      </c>
      <c r="G769" cm="1">
        <f t="array" ref="G769">_xlfn.IFS(B769=$D$2,$G$2,B769=$D$3,$G$3,B769=$D$4,$G$4,B769=$D$5,$G$5)</f>
        <v>8.5962688240995896E-3</v>
      </c>
    </row>
    <row r="770" spans="1:7" x14ac:dyDescent="0.35">
      <c r="A770" t="s">
        <v>788</v>
      </c>
      <c r="B770" t="s">
        <v>11</v>
      </c>
      <c r="C770" t="s">
        <v>41</v>
      </c>
      <c r="G770" cm="1">
        <f t="array" ref="G770">_xlfn.IFS(B770=$D$2,$G$2,B770=$D$3,$G$3,B770=$D$4,$G$4,B770=$D$5,$G$5)</f>
        <v>8.5962688240995896E-3</v>
      </c>
    </row>
    <row r="771" spans="1:7" x14ac:dyDescent="0.35">
      <c r="A771" t="s">
        <v>789</v>
      </c>
      <c r="B771" t="s">
        <v>15</v>
      </c>
      <c r="C771" t="s">
        <v>31</v>
      </c>
      <c r="G771" cm="1">
        <f t="array" ref="G771">_xlfn.IFS(B771=$D$2,$G$2,B771=$D$3,$G$3,B771=$D$4,$G$4,B771=$D$5,$G$5)</f>
        <v>1.3261682888880171E-2</v>
      </c>
    </row>
    <row r="772" spans="1:7" x14ac:dyDescent="0.35">
      <c r="A772" t="s">
        <v>790</v>
      </c>
      <c r="B772" t="s">
        <v>8</v>
      </c>
      <c r="C772" t="s">
        <v>9</v>
      </c>
      <c r="G772" cm="1">
        <f t="array" ref="G772">_xlfn.IFS(B772=$D$2,$G$2,B772=$D$3,$G$3,B772=$D$4,$G$4,B772=$D$5,$G$5)</f>
        <v>3.0338114248981193E-3</v>
      </c>
    </row>
    <row r="773" spans="1:7" x14ac:dyDescent="0.35">
      <c r="A773" t="s">
        <v>791</v>
      </c>
      <c r="B773" t="s">
        <v>11</v>
      </c>
      <c r="C773" t="s">
        <v>41</v>
      </c>
      <c r="G773" cm="1">
        <f t="array" ref="G773">_xlfn.IFS(B773=$D$2,$G$2,B773=$D$3,$G$3,B773=$D$4,$G$4,B773=$D$5,$G$5)</f>
        <v>8.5962688240995896E-3</v>
      </c>
    </row>
    <row r="774" spans="1:7" x14ac:dyDescent="0.35">
      <c r="A774" t="s">
        <v>792</v>
      </c>
      <c r="B774" t="s">
        <v>11</v>
      </c>
      <c r="C774" t="s">
        <v>41</v>
      </c>
      <c r="G774" cm="1">
        <f t="array" ref="G774">_xlfn.IFS(B774=$D$2,$G$2,B774=$D$3,$G$3,B774=$D$4,$G$4,B774=$D$5,$G$5)</f>
        <v>8.5962688240995896E-3</v>
      </c>
    </row>
    <row r="775" spans="1:7" x14ac:dyDescent="0.35">
      <c r="A775" t="s">
        <v>793</v>
      </c>
      <c r="B775" t="s">
        <v>11</v>
      </c>
      <c r="C775" t="s">
        <v>41</v>
      </c>
      <c r="G775" cm="1">
        <f t="array" ref="G775">_xlfn.IFS(B775=$D$2,$G$2,B775=$D$3,$G$3,B775=$D$4,$G$4,B775=$D$5,$G$5)</f>
        <v>8.5962688240995896E-3</v>
      </c>
    </row>
    <row r="776" spans="1:7" x14ac:dyDescent="0.35">
      <c r="A776" t="s">
        <v>794</v>
      </c>
      <c r="B776" t="s">
        <v>11</v>
      </c>
      <c r="C776" t="s">
        <v>41</v>
      </c>
      <c r="G776" cm="1">
        <f t="array" ref="G776">_xlfn.IFS(B776=$D$2,$G$2,B776=$D$3,$G$3,B776=$D$4,$G$4,B776=$D$5,$G$5)</f>
        <v>8.5962688240995896E-3</v>
      </c>
    </row>
    <row r="777" spans="1:7" x14ac:dyDescent="0.35">
      <c r="A777" t="s">
        <v>795</v>
      </c>
      <c r="B777" t="s">
        <v>11</v>
      </c>
      <c r="C777" t="s">
        <v>41</v>
      </c>
      <c r="G777" cm="1">
        <f t="array" ref="G777">_xlfn.IFS(B777=$D$2,$G$2,B777=$D$3,$G$3,B777=$D$4,$G$4,B777=$D$5,$G$5)</f>
        <v>8.5962688240995896E-3</v>
      </c>
    </row>
    <row r="778" spans="1:7" x14ac:dyDescent="0.35">
      <c r="A778" t="s">
        <v>796</v>
      </c>
      <c r="B778" t="s">
        <v>11</v>
      </c>
      <c r="C778" t="s">
        <v>41</v>
      </c>
      <c r="G778" cm="1">
        <f t="array" ref="G778">_xlfn.IFS(B778=$D$2,$G$2,B778=$D$3,$G$3,B778=$D$4,$G$4,B778=$D$5,$G$5)</f>
        <v>8.5962688240995896E-3</v>
      </c>
    </row>
    <row r="779" spans="1:7" x14ac:dyDescent="0.35">
      <c r="A779" t="s">
        <v>797</v>
      </c>
      <c r="B779" t="s">
        <v>11</v>
      </c>
      <c r="C779" t="s">
        <v>41</v>
      </c>
      <c r="G779" cm="1">
        <f t="array" ref="G779">_xlfn.IFS(B779=$D$2,$G$2,B779=$D$3,$G$3,B779=$D$4,$G$4,B779=$D$5,$G$5)</f>
        <v>8.5962688240995896E-3</v>
      </c>
    </row>
    <row r="780" spans="1:7" x14ac:dyDescent="0.35">
      <c r="A780" t="s">
        <v>798</v>
      </c>
      <c r="B780" t="s">
        <v>11</v>
      </c>
      <c r="C780" t="s">
        <v>41</v>
      </c>
      <c r="G780" cm="1">
        <f t="array" ref="G780">_xlfn.IFS(B780=$D$2,$G$2,B780=$D$3,$G$3,B780=$D$4,$G$4,B780=$D$5,$G$5)</f>
        <v>8.5962688240995896E-3</v>
      </c>
    </row>
    <row r="781" spans="1:7" x14ac:dyDescent="0.35">
      <c r="A781" t="s">
        <v>799</v>
      </c>
      <c r="B781" t="s">
        <v>11</v>
      </c>
      <c r="C781" t="s">
        <v>41</v>
      </c>
      <c r="G781" cm="1">
        <f t="array" ref="G781">_xlfn.IFS(B781=$D$2,$G$2,B781=$D$3,$G$3,B781=$D$4,$G$4,B781=$D$5,$G$5)</f>
        <v>8.5962688240995896E-3</v>
      </c>
    </row>
    <row r="782" spans="1:7" x14ac:dyDescent="0.35">
      <c r="A782" t="s">
        <v>800</v>
      </c>
      <c r="B782" t="s">
        <v>11</v>
      </c>
      <c r="C782" t="s">
        <v>41</v>
      </c>
      <c r="G782" cm="1">
        <f t="array" ref="G782">_xlfn.IFS(B782=$D$2,$G$2,B782=$D$3,$G$3,B782=$D$4,$G$4,B782=$D$5,$G$5)</f>
        <v>8.5962688240995896E-3</v>
      </c>
    </row>
    <row r="783" spans="1:7" x14ac:dyDescent="0.35">
      <c r="A783" t="s">
        <v>801</v>
      </c>
      <c r="B783" t="s">
        <v>11</v>
      </c>
      <c r="C783" t="s">
        <v>41</v>
      </c>
      <c r="G783" cm="1">
        <f t="array" ref="G783">_xlfn.IFS(B783=$D$2,$G$2,B783=$D$3,$G$3,B783=$D$4,$G$4,B783=$D$5,$G$5)</f>
        <v>8.5962688240995896E-3</v>
      </c>
    </row>
    <row r="784" spans="1:7" x14ac:dyDescent="0.35">
      <c r="A784" t="s">
        <v>802</v>
      </c>
      <c r="B784" t="s">
        <v>11</v>
      </c>
      <c r="C784" t="s">
        <v>41</v>
      </c>
      <c r="G784" cm="1">
        <f t="array" ref="G784">_xlfn.IFS(B784=$D$2,$G$2,B784=$D$3,$G$3,B784=$D$4,$G$4,B784=$D$5,$G$5)</f>
        <v>8.5962688240995896E-3</v>
      </c>
    </row>
    <row r="785" spans="1:7" x14ac:dyDescent="0.35">
      <c r="A785" t="s">
        <v>803</v>
      </c>
      <c r="B785" t="s">
        <v>8</v>
      </c>
      <c r="C785" t="s">
        <v>9</v>
      </c>
      <c r="G785" cm="1">
        <f t="array" ref="G785">_xlfn.IFS(B785=$D$2,$G$2,B785=$D$3,$G$3,B785=$D$4,$G$4,B785=$D$5,$G$5)</f>
        <v>3.0338114248981193E-3</v>
      </c>
    </row>
    <row r="786" spans="1:7" x14ac:dyDescent="0.35">
      <c r="A786" t="s">
        <v>804</v>
      </c>
      <c r="B786" t="s">
        <v>11</v>
      </c>
      <c r="C786" t="s">
        <v>41</v>
      </c>
      <c r="G786" cm="1">
        <f t="array" ref="G786">_xlfn.IFS(B786=$D$2,$G$2,B786=$D$3,$G$3,B786=$D$4,$G$4,B786=$D$5,$G$5)</f>
        <v>8.5962688240995896E-3</v>
      </c>
    </row>
    <row r="787" spans="1:7" x14ac:dyDescent="0.35">
      <c r="A787" t="s">
        <v>805</v>
      </c>
      <c r="B787" t="s">
        <v>8</v>
      </c>
      <c r="C787" t="s">
        <v>9</v>
      </c>
      <c r="G787" cm="1">
        <f t="array" ref="G787">_xlfn.IFS(B787=$D$2,$G$2,B787=$D$3,$G$3,B787=$D$4,$G$4,B787=$D$5,$G$5)</f>
        <v>3.0338114248981193E-3</v>
      </c>
    </row>
    <row r="788" spans="1:7" x14ac:dyDescent="0.35">
      <c r="A788" t="s">
        <v>806</v>
      </c>
      <c r="B788" t="s">
        <v>11</v>
      </c>
      <c r="C788" t="s">
        <v>41</v>
      </c>
      <c r="G788" cm="1">
        <f t="array" ref="G788">_xlfn.IFS(B788=$D$2,$G$2,B788=$D$3,$G$3,B788=$D$4,$G$4,B788=$D$5,$G$5)</f>
        <v>8.5962688240995896E-3</v>
      </c>
    </row>
    <row r="789" spans="1:7" x14ac:dyDescent="0.35">
      <c r="A789" t="s">
        <v>807</v>
      </c>
      <c r="B789" t="s">
        <v>11</v>
      </c>
      <c r="C789" t="s">
        <v>41</v>
      </c>
      <c r="G789" cm="1">
        <f t="array" ref="G789">_xlfn.IFS(B789=$D$2,$G$2,B789=$D$3,$G$3,B789=$D$4,$G$4,B789=$D$5,$G$5)</f>
        <v>8.5962688240995896E-3</v>
      </c>
    </row>
    <row r="790" spans="1:7" x14ac:dyDescent="0.35">
      <c r="A790" t="s">
        <v>808</v>
      </c>
      <c r="B790" t="s">
        <v>11</v>
      </c>
      <c r="C790" t="s">
        <v>54</v>
      </c>
      <c r="G790" cm="1">
        <f t="array" ref="G790">_xlfn.IFS(B790=$D$2,$G$2,B790=$D$3,$G$3,B790=$D$4,$G$4,B790=$D$5,$G$5)</f>
        <v>8.5962688240995896E-3</v>
      </c>
    </row>
    <row r="791" spans="1:7" x14ac:dyDescent="0.35">
      <c r="A791" t="s">
        <v>809</v>
      </c>
      <c r="B791" t="s">
        <v>11</v>
      </c>
      <c r="C791" t="s">
        <v>54</v>
      </c>
      <c r="G791" cm="1">
        <f t="array" ref="G791">_xlfn.IFS(B791=$D$2,$G$2,B791=$D$3,$G$3,B791=$D$4,$G$4,B791=$D$5,$G$5)</f>
        <v>8.5962688240995896E-3</v>
      </c>
    </row>
    <row r="792" spans="1:7" x14ac:dyDescent="0.35">
      <c r="A792" t="s">
        <v>810</v>
      </c>
      <c r="B792" t="s">
        <v>15</v>
      </c>
      <c r="C792" t="s">
        <v>28</v>
      </c>
      <c r="G792" cm="1">
        <f t="array" ref="G792">_xlfn.IFS(B792=$D$2,$G$2,B792=$D$3,$G$3,B792=$D$4,$G$4,B792=$D$5,$G$5)</f>
        <v>1.3261682888880171E-2</v>
      </c>
    </row>
    <row r="793" spans="1:7" x14ac:dyDescent="0.35">
      <c r="A793" t="s">
        <v>811</v>
      </c>
      <c r="B793" t="s">
        <v>11</v>
      </c>
      <c r="C793" t="s">
        <v>41</v>
      </c>
      <c r="G793" cm="1">
        <f t="array" ref="G793">_xlfn.IFS(B793=$D$2,$G$2,B793=$D$3,$G$3,B793=$D$4,$G$4,B793=$D$5,$G$5)</f>
        <v>8.5962688240995896E-3</v>
      </c>
    </row>
    <row r="794" spans="1:7" x14ac:dyDescent="0.35">
      <c r="A794" t="s">
        <v>812</v>
      </c>
      <c r="B794" t="s">
        <v>11</v>
      </c>
      <c r="C794" t="s">
        <v>41</v>
      </c>
      <c r="G794" cm="1">
        <f t="array" ref="G794">_xlfn.IFS(B794=$D$2,$G$2,B794=$D$3,$G$3,B794=$D$4,$G$4,B794=$D$5,$G$5)</f>
        <v>8.5962688240995896E-3</v>
      </c>
    </row>
    <row r="795" spans="1:7" x14ac:dyDescent="0.35">
      <c r="A795" t="s">
        <v>813</v>
      </c>
      <c r="B795" t="s">
        <v>11</v>
      </c>
      <c r="C795" t="s">
        <v>41</v>
      </c>
      <c r="G795" cm="1">
        <f t="array" ref="G795">_xlfn.IFS(B795=$D$2,$G$2,B795=$D$3,$G$3,B795=$D$4,$G$4,B795=$D$5,$G$5)</f>
        <v>8.5962688240995896E-3</v>
      </c>
    </row>
    <row r="796" spans="1:7" x14ac:dyDescent="0.35">
      <c r="A796" t="s">
        <v>814</v>
      </c>
      <c r="B796" t="s">
        <v>11</v>
      </c>
      <c r="C796" t="s">
        <v>45</v>
      </c>
      <c r="G796" cm="1">
        <f t="array" ref="G796">_xlfn.IFS(B796=$D$2,$G$2,B796=$D$3,$G$3,B796=$D$4,$G$4,B796=$D$5,$G$5)</f>
        <v>8.5962688240995896E-3</v>
      </c>
    </row>
    <row r="797" spans="1:7" x14ac:dyDescent="0.35">
      <c r="A797" t="s">
        <v>815</v>
      </c>
      <c r="B797" t="s">
        <v>11</v>
      </c>
      <c r="C797" t="s">
        <v>41</v>
      </c>
      <c r="G797" cm="1">
        <f t="array" ref="G797">_xlfn.IFS(B797=$D$2,$G$2,B797=$D$3,$G$3,B797=$D$4,$G$4,B797=$D$5,$G$5)</f>
        <v>8.5962688240995896E-3</v>
      </c>
    </row>
    <row r="798" spans="1:7" x14ac:dyDescent="0.35">
      <c r="A798" t="s">
        <v>816</v>
      </c>
      <c r="B798" t="s">
        <v>11</v>
      </c>
      <c r="C798" t="s">
        <v>41</v>
      </c>
      <c r="G798" cm="1">
        <f t="array" ref="G798">_xlfn.IFS(B798=$D$2,$G$2,B798=$D$3,$G$3,B798=$D$4,$G$4,B798=$D$5,$G$5)</f>
        <v>8.5962688240995896E-3</v>
      </c>
    </row>
    <row r="799" spans="1:7" x14ac:dyDescent="0.35">
      <c r="A799" t="s">
        <v>817</v>
      </c>
      <c r="B799" t="s">
        <v>11</v>
      </c>
      <c r="C799" t="s">
        <v>41</v>
      </c>
      <c r="G799" cm="1">
        <f t="array" ref="G799">_xlfn.IFS(B799=$D$2,$G$2,B799=$D$3,$G$3,B799=$D$4,$G$4,B799=$D$5,$G$5)</f>
        <v>8.5962688240995896E-3</v>
      </c>
    </row>
    <row r="800" spans="1:7" x14ac:dyDescent="0.35">
      <c r="A800" t="s">
        <v>818</v>
      </c>
      <c r="B800" t="s">
        <v>11</v>
      </c>
      <c r="C800" t="s">
        <v>41</v>
      </c>
      <c r="G800" cm="1">
        <f t="array" ref="G800">_xlfn.IFS(B800=$D$2,$G$2,B800=$D$3,$G$3,B800=$D$4,$G$4,B800=$D$5,$G$5)</f>
        <v>8.5962688240995896E-3</v>
      </c>
    </row>
    <row r="801" spans="1:7" x14ac:dyDescent="0.35">
      <c r="A801" t="s">
        <v>819</v>
      </c>
      <c r="B801" t="s">
        <v>11</v>
      </c>
      <c r="C801" t="s">
        <v>54</v>
      </c>
      <c r="G801" cm="1">
        <f t="array" ref="G801">_xlfn.IFS(B801=$D$2,$G$2,B801=$D$3,$G$3,B801=$D$4,$G$4,B801=$D$5,$G$5)</f>
        <v>8.5962688240995896E-3</v>
      </c>
    </row>
    <row r="802" spans="1:7" x14ac:dyDescent="0.35">
      <c r="A802" t="s">
        <v>820</v>
      </c>
      <c r="B802" t="s">
        <v>13</v>
      </c>
      <c r="C802" t="s">
        <v>204</v>
      </c>
      <c r="G802" cm="1">
        <f t="array" ref="G802">_xlfn.IFS(B802=$D$2,$G$2,B802=$D$3,$G$3,B802=$D$4,$G$4,B802=$D$5,$G$5)</f>
        <v>8.4082445640698885E-3</v>
      </c>
    </row>
    <row r="803" spans="1:7" x14ac:dyDescent="0.35">
      <c r="A803" t="s">
        <v>821</v>
      </c>
      <c r="B803" t="s">
        <v>11</v>
      </c>
      <c r="C803" t="s">
        <v>41</v>
      </c>
      <c r="G803" cm="1">
        <f t="array" ref="G803">_xlfn.IFS(B803=$D$2,$G$2,B803=$D$3,$G$3,B803=$D$4,$G$4,B803=$D$5,$G$5)</f>
        <v>8.5962688240995896E-3</v>
      </c>
    </row>
    <row r="804" spans="1:7" x14ac:dyDescent="0.35">
      <c r="A804" t="s">
        <v>822</v>
      </c>
      <c r="B804" t="s">
        <v>8</v>
      </c>
      <c r="C804" t="s">
        <v>19</v>
      </c>
      <c r="G804" cm="1">
        <f t="array" ref="G804">_xlfn.IFS(B804=$D$2,$G$2,B804=$D$3,$G$3,B804=$D$4,$G$4,B804=$D$5,$G$5)</f>
        <v>3.0338114248981193E-3</v>
      </c>
    </row>
    <row r="805" spans="1:7" x14ac:dyDescent="0.35">
      <c r="A805" t="s">
        <v>823</v>
      </c>
      <c r="B805" t="s">
        <v>15</v>
      </c>
      <c r="C805" t="s">
        <v>31</v>
      </c>
      <c r="G805" cm="1">
        <f t="array" ref="G805">_xlfn.IFS(B805=$D$2,$G$2,B805=$D$3,$G$3,B805=$D$4,$G$4,B805=$D$5,$G$5)</f>
        <v>1.3261682888880171E-2</v>
      </c>
    </row>
    <row r="806" spans="1:7" x14ac:dyDescent="0.35">
      <c r="A806" t="s">
        <v>824</v>
      </c>
      <c r="B806" t="s">
        <v>11</v>
      </c>
      <c r="C806" t="s">
        <v>41</v>
      </c>
      <c r="G806" cm="1">
        <f t="array" ref="G806">_xlfn.IFS(B806=$D$2,$G$2,B806=$D$3,$G$3,B806=$D$4,$G$4,B806=$D$5,$G$5)</f>
        <v>8.5962688240995896E-3</v>
      </c>
    </row>
    <row r="807" spans="1:7" x14ac:dyDescent="0.35">
      <c r="A807" t="s">
        <v>825</v>
      </c>
      <c r="B807" t="s">
        <v>11</v>
      </c>
      <c r="C807" t="s">
        <v>41</v>
      </c>
      <c r="G807" cm="1">
        <f t="array" ref="G807">_xlfn.IFS(B807=$D$2,$G$2,B807=$D$3,$G$3,B807=$D$4,$G$4,B807=$D$5,$G$5)</f>
        <v>8.5962688240995896E-3</v>
      </c>
    </row>
    <row r="808" spans="1:7" x14ac:dyDescent="0.35">
      <c r="A808" t="s">
        <v>826</v>
      </c>
      <c r="B808" t="s">
        <v>11</v>
      </c>
      <c r="C808" t="s">
        <v>41</v>
      </c>
      <c r="G808" cm="1">
        <f t="array" ref="G808">_xlfn.IFS(B808=$D$2,$G$2,B808=$D$3,$G$3,B808=$D$4,$G$4,B808=$D$5,$G$5)</f>
        <v>8.5962688240995896E-3</v>
      </c>
    </row>
    <row r="809" spans="1:7" x14ac:dyDescent="0.35">
      <c r="A809" t="s">
        <v>827</v>
      </c>
      <c r="B809" t="s">
        <v>11</v>
      </c>
      <c r="C809" t="s">
        <v>54</v>
      </c>
      <c r="G809" cm="1">
        <f t="array" ref="G809">_xlfn.IFS(B809=$D$2,$G$2,B809=$D$3,$G$3,B809=$D$4,$G$4,B809=$D$5,$G$5)</f>
        <v>8.5962688240995896E-3</v>
      </c>
    </row>
    <row r="810" spans="1:7" x14ac:dyDescent="0.35">
      <c r="A810" t="s">
        <v>828</v>
      </c>
      <c r="B810" t="s">
        <v>11</v>
      </c>
      <c r="C810" t="s">
        <v>54</v>
      </c>
      <c r="G810" cm="1">
        <f t="array" ref="G810">_xlfn.IFS(B810=$D$2,$G$2,B810=$D$3,$G$3,B810=$D$4,$G$4,B810=$D$5,$G$5)</f>
        <v>8.5962688240995896E-3</v>
      </c>
    </row>
    <row r="811" spans="1:7" x14ac:dyDescent="0.35">
      <c r="A811" t="s">
        <v>829</v>
      </c>
      <c r="B811" t="s">
        <v>11</v>
      </c>
      <c r="C811" t="s">
        <v>41</v>
      </c>
      <c r="G811" cm="1">
        <f t="array" ref="G811">_xlfn.IFS(B811=$D$2,$G$2,B811=$D$3,$G$3,B811=$D$4,$G$4,B811=$D$5,$G$5)</f>
        <v>8.5962688240995896E-3</v>
      </c>
    </row>
    <row r="812" spans="1:7" x14ac:dyDescent="0.35">
      <c r="A812" t="s">
        <v>830</v>
      </c>
      <c r="B812" t="s">
        <v>11</v>
      </c>
      <c r="C812" t="s">
        <v>45</v>
      </c>
      <c r="G812" cm="1">
        <f t="array" ref="G812">_xlfn.IFS(B812=$D$2,$G$2,B812=$D$3,$G$3,B812=$D$4,$G$4,B812=$D$5,$G$5)</f>
        <v>8.5962688240995896E-3</v>
      </c>
    </row>
    <row r="813" spans="1:7" x14ac:dyDescent="0.35">
      <c r="A813" t="s">
        <v>831</v>
      </c>
      <c r="B813" t="s">
        <v>11</v>
      </c>
      <c r="C813" t="s">
        <v>54</v>
      </c>
      <c r="G813" cm="1">
        <f t="array" ref="G813">_xlfn.IFS(B813=$D$2,$G$2,B813=$D$3,$G$3,B813=$D$4,$G$4,B813=$D$5,$G$5)</f>
        <v>8.5962688240995896E-3</v>
      </c>
    </row>
    <row r="814" spans="1:7" x14ac:dyDescent="0.35">
      <c r="A814" t="s">
        <v>832</v>
      </c>
      <c r="B814" t="s">
        <v>11</v>
      </c>
      <c r="C814" t="s">
        <v>41</v>
      </c>
      <c r="G814" cm="1">
        <f t="array" ref="G814">_xlfn.IFS(B814=$D$2,$G$2,B814=$D$3,$G$3,B814=$D$4,$G$4,B814=$D$5,$G$5)</f>
        <v>8.5962688240995896E-3</v>
      </c>
    </row>
    <row r="815" spans="1:7" x14ac:dyDescent="0.35">
      <c r="A815" t="s">
        <v>833</v>
      </c>
      <c r="B815" t="s">
        <v>11</v>
      </c>
      <c r="C815" t="s">
        <v>54</v>
      </c>
      <c r="G815" cm="1">
        <f t="array" ref="G815">_xlfn.IFS(B815=$D$2,$G$2,B815=$D$3,$G$3,B815=$D$4,$G$4,B815=$D$5,$G$5)</f>
        <v>8.5962688240995896E-3</v>
      </c>
    </row>
    <row r="816" spans="1:7" x14ac:dyDescent="0.35">
      <c r="A816" t="s">
        <v>834</v>
      </c>
      <c r="B816" t="s">
        <v>11</v>
      </c>
      <c r="C816" t="s">
        <v>41</v>
      </c>
      <c r="G816" cm="1">
        <f t="array" ref="G816">_xlfn.IFS(B816=$D$2,$G$2,B816=$D$3,$G$3,B816=$D$4,$G$4,B816=$D$5,$G$5)</f>
        <v>8.5962688240995896E-3</v>
      </c>
    </row>
    <row r="817" spans="1:7" x14ac:dyDescent="0.35">
      <c r="A817" t="s">
        <v>835</v>
      </c>
      <c r="B817" t="s">
        <v>8</v>
      </c>
      <c r="C817" t="s">
        <v>9</v>
      </c>
      <c r="G817" cm="1">
        <f t="array" ref="G817">_xlfn.IFS(B817=$D$2,$G$2,B817=$D$3,$G$3,B817=$D$4,$G$4,B817=$D$5,$G$5)</f>
        <v>3.0338114248981193E-3</v>
      </c>
    </row>
    <row r="818" spans="1:7" x14ac:dyDescent="0.35">
      <c r="A818" t="s">
        <v>836</v>
      </c>
      <c r="B818" t="s">
        <v>11</v>
      </c>
      <c r="C818" t="s">
        <v>41</v>
      </c>
      <c r="G818" cm="1">
        <f t="array" ref="G818">_xlfn.IFS(B818=$D$2,$G$2,B818=$D$3,$G$3,B818=$D$4,$G$4,B818=$D$5,$G$5)</f>
        <v>8.5962688240995896E-3</v>
      </c>
    </row>
    <row r="819" spans="1:7" x14ac:dyDescent="0.35">
      <c r="A819" t="s">
        <v>837</v>
      </c>
      <c r="B819" t="s">
        <v>11</v>
      </c>
      <c r="C819" t="s">
        <v>41</v>
      </c>
      <c r="G819" cm="1">
        <f t="array" ref="G819">_xlfn.IFS(B819=$D$2,$G$2,B819=$D$3,$G$3,B819=$D$4,$G$4,B819=$D$5,$G$5)</f>
        <v>8.5962688240995896E-3</v>
      </c>
    </row>
    <row r="820" spans="1:7" x14ac:dyDescent="0.35">
      <c r="A820" t="s">
        <v>838</v>
      </c>
      <c r="B820" t="s">
        <v>8</v>
      </c>
      <c r="C820" t="s">
        <v>19</v>
      </c>
      <c r="G820" cm="1">
        <f t="array" ref="G820">_xlfn.IFS(B820=$D$2,$G$2,B820=$D$3,$G$3,B820=$D$4,$G$4,B820=$D$5,$G$5)</f>
        <v>3.0338114248981193E-3</v>
      </c>
    </row>
    <row r="821" spans="1:7" x14ac:dyDescent="0.35">
      <c r="A821" t="s">
        <v>839</v>
      </c>
      <c r="B821" t="s">
        <v>8</v>
      </c>
      <c r="C821" t="s">
        <v>9</v>
      </c>
      <c r="G821" cm="1">
        <f t="array" ref="G821">_xlfn.IFS(B821=$D$2,$G$2,B821=$D$3,$G$3,B821=$D$4,$G$4,B821=$D$5,$G$5)</f>
        <v>3.0338114248981193E-3</v>
      </c>
    </row>
    <row r="822" spans="1:7" x14ac:dyDescent="0.35">
      <c r="A822" t="s">
        <v>840</v>
      </c>
      <c r="B822" t="s">
        <v>11</v>
      </c>
      <c r="C822" t="s">
        <v>54</v>
      </c>
      <c r="G822" cm="1">
        <f t="array" ref="G822">_xlfn.IFS(B822=$D$2,$G$2,B822=$D$3,$G$3,B822=$D$4,$G$4,B822=$D$5,$G$5)</f>
        <v>8.5962688240995896E-3</v>
      </c>
    </row>
    <row r="823" spans="1:7" x14ac:dyDescent="0.35">
      <c r="A823" t="s">
        <v>841</v>
      </c>
      <c r="B823" t="s">
        <v>11</v>
      </c>
      <c r="C823" t="s">
        <v>41</v>
      </c>
      <c r="G823" cm="1">
        <f t="array" ref="G823">_xlfn.IFS(B823=$D$2,$G$2,B823=$D$3,$G$3,B823=$D$4,$G$4,B823=$D$5,$G$5)</f>
        <v>8.5962688240995896E-3</v>
      </c>
    </row>
    <row r="824" spans="1:7" x14ac:dyDescent="0.35">
      <c r="A824" t="s">
        <v>842</v>
      </c>
      <c r="B824" t="s">
        <v>11</v>
      </c>
      <c r="C824" t="s">
        <v>41</v>
      </c>
      <c r="G824" cm="1">
        <f t="array" ref="G824">_xlfn.IFS(B824=$D$2,$G$2,B824=$D$3,$G$3,B824=$D$4,$G$4,B824=$D$5,$G$5)</f>
        <v>8.5962688240995896E-3</v>
      </c>
    </row>
    <row r="825" spans="1:7" x14ac:dyDescent="0.35">
      <c r="A825" t="s">
        <v>843</v>
      </c>
      <c r="B825" t="s">
        <v>11</v>
      </c>
      <c r="C825" t="s">
        <v>45</v>
      </c>
      <c r="G825" cm="1">
        <f t="array" ref="G825">_xlfn.IFS(B825=$D$2,$G$2,B825=$D$3,$G$3,B825=$D$4,$G$4,B825=$D$5,$G$5)</f>
        <v>8.5962688240995896E-3</v>
      </c>
    </row>
    <row r="826" spans="1:7" x14ac:dyDescent="0.35">
      <c r="A826" t="s">
        <v>844</v>
      </c>
      <c r="B826" t="s">
        <v>11</v>
      </c>
      <c r="C826" t="s">
        <v>41</v>
      </c>
      <c r="G826" cm="1">
        <f t="array" ref="G826">_xlfn.IFS(B826=$D$2,$G$2,B826=$D$3,$G$3,B826=$D$4,$G$4,B826=$D$5,$G$5)</f>
        <v>8.5962688240995896E-3</v>
      </c>
    </row>
    <row r="827" spans="1:7" x14ac:dyDescent="0.35">
      <c r="A827" t="s">
        <v>845</v>
      </c>
      <c r="B827" t="s">
        <v>11</v>
      </c>
      <c r="C827" t="s">
        <v>41</v>
      </c>
      <c r="G827" cm="1">
        <f t="array" ref="G827">_xlfn.IFS(B827=$D$2,$G$2,B827=$D$3,$G$3,B827=$D$4,$G$4,B827=$D$5,$G$5)</f>
        <v>8.5962688240995896E-3</v>
      </c>
    </row>
    <row r="828" spans="1:7" x14ac:dyDescent="0.35">
      <c r="A828" t="s">
        <v>846</v>
      </c>
      <c r="B828" t="s">
        <v>11</v>
      </c>
      <c r="C828" t="s">
        <v>41</v>
      </c>
      <c r="G828" cm="1">
        <f t="array" ref="G828">_xlfn.IFS(B828=$D$2,$G$2,B828=$D$3,$G$3,B828=$D$4,$G$4,B828=$D$5,$G$5)</f>
        <v>8.5962688240995896E-3</v>
      </c>
    </row>
    <row r="829" spans="1:7" x14ac:dyDescent="0.35">
      <c r="A829" t="s">
        <v>847</v>
      </c>
      <c r="B829" t="s">
        <v>11</v>
      </c>
      <c r="C829" t="s">
        <v>41</v>
      </c>
      <c r="G829" cm="1">
        <f t="array" ref="G829">_xlfn.IFS(B829=$D$2,$G$2,B829=$D$3,$G$3,B829=$D$4,$G$4,B829=$D$5,$G$5)</f>
        <v>8.5962688240995896E-3</v>
      </c>
    </row>
    <row r="830" spans="1:7" x14ac:dyDescent="0.35">
      <c r="A830" t="s">
        <v>848</v>
      </c>
      <c r="B830" t="s">
        <v>8</v>
      </c>
      <c r="C830" t="s">
        <v>19</v>
      </c>
      <c r="G830" cm="1">
        <f t="array" ref="G830">_xlfn.IFS(B830=$D$2,$G$2,B830=$D$3,$G$3,B830=$D$4,$G$4,B830=$D$5,$G$5)</f>
        <v>3.0338114248981193E-3</v>
      </c>
    </row>
    <row r="831" spans="1:7" x14ac:dyDescent="0.35">
      <c r="A831" t="s">
        <v>849</v>
      </c>
      <c r="B831" t="s">
        <v>15</v>
      </c>
      <c r="C831" t="s">
        <v>31</v>
      </c>
      <c r="G831" cm="1">
        <f t="array" ref="G831">_xlfn.IFS(B831=$D$2,$G$2,B831=$D$3,$G$3,B831=$D$4,$G$4,B831=$D$5,$G$5)</f>
        <v>1.3261682888880171E-2</v>
      </c>
    </row>
    <row r="832" spans="1:7" x14ac:dyDescent="0.35">
      <c r="A832" t="s">
        <v>850</v>
      </c>
      <c r="B832" t="s">
        <v>11</v>
      </c>
      <c r="C832" t="s">
        <v>41</v>
      </c>
      <c r="G832" cm="1">
        <f t="array" ref="G832">_xlfn.IFS(B832=$D$2,$G$2,B832=$D$3,$G$3,B832=$D$4,$G$4,B832=$D$5,$G$5)</f>
        <v>8.5962688240995896E-3</v>
      </c>
    </row>
    <row r="833" spans="1:7" x14ac:dyDescent="0.35">
      <c r="A833" t="s">
        <v>851</v>
      </c>
      <c r="B833" t="s">
        <v>11</v>
      </c>
      <c r="C833" t="s">
        <v>41</v>
      </c>
      <c r="G833" cm="1">
        <f t="array" ref="G833">_xlfn.IFS(B833=$D$2,$G$2,B833=$D$3,$G$3,B833=$D$4,$G$4,B833=$D$5,$G$5)</f>
        <v>8.5962688240995896E-3</v>
      </c>
    </row>
    <row r="834" spans="1:7" x14ac:dyDescent="0.35">
      <c r="A834" t="s">
        <v>852</v>
      </c>
      <c r="B834" t="s">
        <v>11</v>
      </c>
      <c r="C834" t="s">
        <v>41</v>
      </c>
      <c r="G834" cm="1">
        <f t="array" ref="G834">_xlfn.IFS(B834=$D$2,$G$2,B834=$D$3,$G$3,B834=$D$4,$G$4,B834=$D$5,$G$5)</f>
        <v>8.5962688240995896E-3</v>
      </c>
    </row>
    <row r="835" spans="1:7" x14ac:dyDescent="0.35">
      <c r="A835" t="s">
        <v>853</v>
      </c>
      <c r="B835" t="s">
        <v>8</v>
      </c>
      <c r="C835" t="s">
        <v>9</v>
      </c>
      <c r="G835" cm="1">
        <f t="array" ref="G835">_xlfn.IFS(B835=$D$2,$G$2,B835=$D$3,$G$3,B835=$D$4,$G$4,B835=$D$5,$G$5)</f>
        <v>3.0338114248981193E-3</v>
      </c>
    </row>
    <row r="836" spans="1:7" x14ac:dyDescent="0.35">
      <c r="A836" t="s">
        <v>854</v>
      </c>
      <c r="B836" t="s">
        <v>8</v>
      </c>
      <c r="C836" t="s">
        <v>19</v>
      </c>
      <c r="G836" cm="1">
        <f t="array" ref="G836">_xlfn.IFS(B836=$D$2,$G$2,B836=$D$3,$G$3,B836=$D$4,$G$4,B836=$D$5,$G$5)</f>
        <v>3.0338114248981193E-3</v>
      </c>
    </row>
    <row r="837" spans="1:7" x14ac:dyDescent="0.35">
      <c r="A837" t="s">
        <v>855</v>
      </c>
      <c r="B837" t="s">
        <v>11</v>
      </c>
      <c r="C837" t="s">
        <v>54</v>
      </c>
      <c r="G837" cm="1">
        <f t="array" ref="G837">_xlfn.IFS(B837=$D$2,$G$2,B837=$D$3,$G$3,B837=$D$4,$G$4,B837=$D$5,$G$5)</f>
        <v>8.5962688240995896E-3</v>
      </c>
    </row>
    <row r="838" spans="1:7" x14ac:dyDescent="0.35">
      <c r="A838" t="s">
        <v>856</v>
      </c>
      <c r="B838" t="s">
        <v>11</v>
      </c>
      <c r="C838" t="s">
        <v>41</v>
      </c>
      <c r="G838" cm="1">
        <f t="array" ref="G838">_xlfn.IFS(B838=$D$2,$G$2,B838=$D$3,$G$3,B838=$D$4,$G$4,B838=$D$5,$G$5)</f>
        <v>8.5962688240995896E-3</v>
      </c>
    </row>
    <row r="839" spans="1:7" x14ac:dyDescent="0.35">
      <c r="A839" t="s">
        <v>857</v>
      </c>
      <c r="B839" t="s">
        <v>11</v>
      </c>
      <c r="C839" t="s">
        <v>41</v>
      </c>
      <c r="G839" cm="1">
        <f t="array" ref="G839">_xlfn.IFS(B839=$D$2,$G$2,B839=$D$3,$G$3,B839=$D$4,$G$4,B839=$D$5,$G$5)</f>
        <v>8.5962688240995896E-3</v>
      </c>
    </row>
    <row r="840" spans="1:7" x14ac:dyDescent="0.35">
      <c r="A840" t="s">
        <v>858</v>
      </c>
      <c r="B840" t="s">
        <v>11</v>
      </c>
      <c r="C840" t="s">
        <v>45</v>
      </c>
      <c r="G840" cm="1">
        <f t="array" ref="G840">_xlfn.IFS(B840=$D$2,$G$2,B840=$D$3,$G$3,B840=$D$4,$G$4,B840=$D$5,$G$5)</f>
        <v>8.5962688240995896E-3</v>
      </c>
    </row>
    <row r="841" spans="1:7" x14ac:dyDescent="0.35">
      <c r="A841" t="s">
        <v>859</v>
      </c>
      <c r="B841" t="s">
        <v>11</v>
      </c>
      <c r="C841" t="s">
        <v>41</v>
      </c>
      <c r="G841" cm="1">
        <f t="array" ref="G841">_xlfn.IFS(B841=$D$2,$G$2,B841=$D$3,$G$3,B841=$D$4,$G$4,B841=$D$5,$G$5)</f>
        <v>8.5962688240995896E-3</v>
      </c>
    </row>
    <row r="842" spans="1:7" x14ac:dyDescent="0.35">
      <c r="A842" t="s">
        <v>860</v>
      </c>
      <c r="B842" t="s">
        <v>15</v>
      </c>
      <c r="C842" t="s">
        <v>31</v>
      </c>
      <c r="G842" cm="1">
        <f t="array" ref="G842">_xlfn.IFS(B842=$D$2,$G$2,B842=$D$3,$G$3,B842=$D$4,$G$4,B842=$D$5,$G$5)</f>
        <v>1.3261682888880171E-2</v>
      </c>
    </row>
    <row r="843" spans="1:7" x14ac:dyDescent="0.35">
      <c r="A843" t="s">
        <v>861</v>
      </c>
      <c r="B843" t="s">
        <v>11</v>
      </c>
      <c r="C843" t="s">
        <v>54</v>
      </c>
      <c r="G843" cm="1">
        <f t="array" ref="G843">_xlfn.IFS(B843=$D$2,$G$2,B843=$D$3,$G$3,B843=$D$4,$G$4,B843=$D$5,$G$5)</f>
        <v>8.5962688240995896E-3</v>
      </c>
    </row>
    <row r="844" spans="1:7" x14ac:dyDescent="0.35">
      <c r="A844" t="s">
        <v>862</v>
      </c>
      <c r="B844" t="s">
        <v>11</v>
      </c>
      <c r="C844" t="s">
        <v>41</v>
      </c>
      <c r="G844" cm="1">
        <f t="array" ref="G844">_xlfn.IFS(B844=$D$2,$G$2,B844=$D$3,$G$3,B844=$D$4,$G$4,B844=$D$5,$G$5)</f>
        <v>8.5962688240995896E-3</v>
      </c>
    </row>
    <row r="845" spans="1:7" x14ac:dyDescent="0.35">
      <c r="A845" t="s">
        <v>863</v>
      </c>
      <c r="B845" t="s">
        <v>11</v>
      </c>
      <c r="C845" t="s">
        <v>41</v>
      </c>
      <c r="G845" cm="1">
        <f t="array" ref="G845">_xlfn.IFS(B845=$D$2,$G$2,B845=$D$3,$G$3,B845=$D$4,$G$4,B845=$D$5,$G$5)</f>
        <v>8.5962688240995896E-3</v>
      </c>
    </row>
    <row r="846" spans="1:7" x14ac:dyDescent="0.35">
      <c r="A846" t="s">
        <v>864</v>
      </c>
      <c r="B846" t="s">
        <v>11</v>
      </c>
      <c r="C846" t="s">
        <v>41</v>
      </c>
      <c r="G846" cm="1">
        <f t="array" ref="G846">_xlfn.IFS(B846=$D$2,$G$2,B846=$D$3,$G$3,B846=$D$4,$G$4,B846=$D$5,$G$5)</f>
        <v>8.5962688240995896E-3</v>
      </c>
    </row>
    <row r="847" spans="1:7" x14ac:dyDescent="0.35">
      <c r="A847" t="s">
        <v>865</v>
      </c>
      <c r="B847" t="s">
        <v>11</v>
      </c>
      <c r="C847" t="s">
        <v>54</v>
      </c>
      <c r="G847" cm="1">
        <f t="array" ref="G847">_xlfn.IFS(B847=$D$2,$G$2,B847=$D$3,$G$3,B847=$D$4,$G$4,B847=$D$5,$G$5)</f>
        <v>8.5962688240995896E-3</v>
      </c>
    </row>
    <row r="848" spans="1:7" x14ac:dyDescent="0.35">
      <c r="A848" t="s">
        <v>866</v>
      </c>
      <c r="B848" t="s">
        <v>11</v>
      </c>
      <c r="C848" t="s">
        <v>41</v>
      </c>
      <c r="G848" cm="1">
        <f t="array" ref="G848">_xlfn.IFS(B848=$D$2,$G$2,B848=$D$3,$G$3,B848=$D$4,$G$4,B848=$D$5,$G$5)</f>
        <v>8.5962688240995896E-3</v>
      </c>
    </row>
    <row r="849" spans="1:7" x14ac:dyDescent="0.35">
      <c r="A849" t="s">
        <v>867</v>
      </c>
      <c r="B849" t="s">
        <v>8</v>
      </c>
      <c r="C849" t="s">
        <v>9</v>
      </c>
      <c r="G849" cm="1">
        <f t="array" ref="G849">_xlfn.IFS(B849=$D$2,$G$2,B849=$D$3,$G$3,B849=$D$4,$G$4,B849=$D$5,$G$5)</f>
        <v>3.0338114248981193E-3</v>
      </c>
    </row>
    <row r="850" spans="1:7" x14ac:dyDescent="0.35">
      <c r="A850" t="s">
        <v>868</v>
      </c>
      <c r="B850" t="s">
        <v>11</v>
      </c>
      <c r="C850" t="s">
        <v>41</v>
      </c>
      <c r="G850" cm="1">
        <f t="array" ref="G850">_xlfn.IFS(B850=$D$2,$G$2,B850=$D$3,$G$3,B850=$D$4,$G$4,B850=$D$5,$G$5)</f>
        <v>8.5962688240995896E-3</v>
      </c>
    </row>
    <row r="851" spans="1:7" x14ac:dyDescent="0.35">
      <c r="A851" t="s">
        <v>869</v>
      </c>
      <c r="B851" t="s">
        <v>11</v>
      </c>
      <c r="C851" t="s">
        <v>41</v>
      </c>
      <c r="G851" cm="1">
        <f t="array" ref="G851">_xlfn.IFS(B851=$D$2,$G$2,B851=$D$3,$G$3,B851=$D$4,$G$4,B851=$D$5,$G$5)</f>
        <v>8.5962688240995896E-3</v>
      </c>
    </row>
    <row r="852" spans="1:7" x14ac:dyDescent="0.35">
      <c r="A852" t="s">
        <v>870</v>
      </c>
      <c r="B852" t="s">
        <v>11</v>
      </c>
      <c r="C852" t="s">
        <v>54</v>
      </c>
      <c r="G852" cm="1">
        <f t="array" ref="G852">_xlfn.IFS(B852=$D$2,$G$2,B852=$D$3,$G$3,B852=$D$4,$G$4,B852=$D$5,$G$5)</f>
        <v>8.5962688240995896E-3</v>
      </c>
    </row>
    <row r="853" spans="1:7" x14ac:dyDescent="0.35">
      <c r="A853" t="s">
        <v>871</v>
      </c>
      <c r="B853" t="s">
        <v>11</v>
      </c>
      <c r="C853" t="s">
        <v>41</v>
      </c>
      <c r="G853" cm="1">
        <f t="array" ref="G853">_xlfn.IFS(B853=$D$2,$G$2,B853=$D$3,$G$3,B853=$D$4,$G$4,B853=$D$5,$G$5)</f>
        <v>8.5962688240995896E-3</v>
      </c>
    </row>
    <row r="854" spans="1:7" x14ac:dyDescent="0.35">
      <c r="A854" t="s">
        <v>872</v>
      </c>
      <c r="B854" t="s">
        <v>11</v>
      </c>
      <c r="C854" t="s">
        <v>41</v>
      </c>
      <c r="G854" cm="1">
        <f t="array" ref="G854">_xlfn.IFS(B854=$D$2,$G$2,B854=$D$3,$G$3,B854=$D$4,$G$4,B854=$D$5,$G$5)</f>
        <v>8.5962688240995896E-3</v>
      </c>
    </row>
    <row r="855" spans="1:7" x14ac:dyDescent="0.35">
      <c r="A855" t="s">
        <v>873</v>
      </c>
      <c r="B855" t="s">
        <v>11</v>
      </c>
      <c r="C855" t="s">
        <v>41</v>
      </c>
      <c r="G855" cm="1">
        <f t="array" ref="G855">_xlfn.IFS(B855=$D$2,$G$2,B855=$D$3,$G$3,B855=$D$4,$G$4,B855=$D$5,$G$5)</f>
        <v>8.5962688240995896E-3</v>
      </c>
    </row>
    <row r="856" spans="1:7" x14ac:dyDescent="0.35">
      <c r="A856" t="s">
        <v>874</v>
      </c>
      <c r="B856" t="s">
        <v>8</v>
      </c>
      <c r="C856" t="s">
        <v>9</v>
      </c>
      <c r="G856" cm="1">
        <f t="array" ref="G856">_xlfn.IFS(B856=$D$2,$G$2,B856=$D$3,$G$3,B856=$D$4,$G$4,B856=$D$5,$G$5)</f>
        <v>3.0338114248981193E-3</v>
      </c>
    </row>
    <row r="857" spans="1:7" x14ac:dyDescent="0.35">
      <c r="A857" t="s">
        <v>875</v>
      </c>
      <c r="B857" t="s">
        <v>8</v>
      </c>
      <c r="C857" t="s">
        <v>19</v>
      </c>
      <c r="G857" cm="1">
        <f t="array" ref="G857">_xlfn.IFS(B857=$D$2,$G$2,B857=$D$3,$G$3,B857=$D$4,$G$4,B857=$D$5,$G$5)</f>
        <v>3.0338114248981193E-3</v>
      </c>
    </row>
    <row r="858" spans="1:7" x14ac:dyDescent="0.35">
      <c r="A858" t="s">
        <v>876</v>
      </c>
      <c r="B858" t="s">
        <v>11</v>
      </c>
      <c r="C858" t="s">
        <v>41</v>
      </c>
      <c r="G858" cm="1">
        <f t="array" ref="G858">_xlfn.IFS(B858=$D$2,$G$2,B858=$D$3,$G$3,B858=$D$4,$G$4,B858=$D$5,$G$5)</f>
        <v>8.5962688240995896E-3</v>
      </c>
    </row>
    <row r="859" spans="1:7" x14ac:dyDescent="0.35">
      <c r="A859" t="s">
        <v>877</v>
      </c>
      <c r="B859" t="s">
        <v>11</v>
      </c>
      <c r="C859" t="s">
        <v>41</v>
      </c>
      <c r="G859" cm="1">
        <f t="array" ref="G859">_xlfn.IFS(B859=$D$2,$G$2,B859=$D$3,$G$3,B859=$D$4,$G$4,B859=$D$5,$G$5)</f>
        <v>8.5962688240995896E-3</v>
      </c>
    </row>
    <row r="860" spans="1:7" x14ac:dyDescent="0.35">
      <c r="A860" t="s">
        <v>878</v>
      </c>
      <c r="B860" t="s">
        <v>11</v>
      </c>
      <c r="C860" t="s">
        <v>41</v>
      </c>
      <c r="G860" cm="1">
        <f t="array" ref="G860">_xlfn.IFS(B860=$D$2,$G$2,B860=$D$3,$G$3,B860=$D$4,$G$4,B860=$D$5,$G$5)</f>
        <v>8.5962688240995896E-3</v>
      </c>
    </row>
    <row r="861" spans="1:7" x14ac:dyDescent="0.35">
      <c r="A861" t="s">
        <v>879</v>
      </c>
      <c r="B861" t="s">
        <v>11</v>
      </c>
      <c r="C861" t="s">
        <v>54</v>
      </c>
      <c r="G861" cm="1">
        <f t="array" ref="G861">_xlfn.IFS(B861=$D$2,$G$2,B861=$D$3,$G$3,B861=$D$4,$G$4,B861=$D$5,$G$5)</f>
        <v>8.5962688240995896E-3</v>
      </c>
    </row>
    <row r="862" spans="1:7" x14ac:dyDescent="0.35">
      <c r="A862" t="s">
        <v>880</v>
      </c>
      <c r="B862" t="s">
        <v>11</v>
      </c>
      <c r="C862" t="s">
        <v>54</v>
      </c>
      <c r="G862" cm="1">
        <f t="array" ref="G862">_xlfn.IFS(B862=$D$2,$G$2,B862=$D$3,$G$3,B862=$D$4,$G$4,B862=$D$5,$G$5)</f>
        <v>8.5962688240995896E-3</v>
      </c>
    </row>
    <row r="863" spans="1:7" x14ac:dyDescent="0.35">
      <c r="A863" t="s">
        <v>881</v>
      </c>
      <c r="B863" t="s">
        <v>11</v>
      </c>
      <c r="C863" t="s">
        <v>41</v>
      </c>
      <c r="G863" cm="1">
        <f t="array" ref="G863">_xlfn.IFS(B863=$D$2,$G$2,B863=$D$3,$G$3,B863=$D$4,$G$4,B863=$D$5,$G$5)</f>
        <v>8.5962688240995896E-3</v>
      </c>
    </row>
    <row r="864" spans="1:7" x14ac:dyDescent="0.35">
      <c r="A864" t="s">
        <v>882</v>
      </c>
      <c r="B864" t="s">
        <v>15</v>
      </c>
      <c r="C864" t="s">
        <v>31</v>
      </c>
      <c r="G864" cm="1">
        <f t="array" ref="G864">_xlfn.IFS(B864=$D$2,$G$2,B864=$D$3,$G$3,B864=$D$4,$G$4,B864=$D$5,$G$5)</f>
        <v>1.3261682888880171E-2</v>
      </c>
    </row>
    <row r="865" spans="1:7" x14ac:dyDescent="0.35">
      <c r="A865" t="s">
        <v>883</v>
      </c>
      <c r="B865" t="s">
        <v>8</v>
      </c>
      <c r="C865" t="s">
        <v>9</v>
      </c>
      <c r="G865" cm="1">
        <f t="array" ref="G865">_xlfn.IFS(B865=$D$2,$G$2,B865=$D$3,$G$3,B865=$D$4,$G$4,B865=$D$5,$G$5)</f>
        <v>3.0338114248981193E-3</v>
      </c>
    </row>
    <row r="866" spans="1:7" x14ac:dyDescent="0.35">
      <c r="A866" t="s">
        <v>884</v>
      </c>
      <c r="B866" t="s">
        <v>11</v>
      </c>
      <c r="C866" t="s">
        <v>41</v>
      </c>
      <c r="G866" cm="1">
        <f t="array" ref="G866">_xlfn.IFS(B866=$D$2,$G$2,B866=$D$3,$G$3,B866=$D$4,$G$4,B866=$D$5,$G$5)</f>
        <v>8.5962688240995896E-3</v>
      </c>
    </row>
    <row r="867" spans="1:7" x14ac:dyDescent="0.35">
      <c r="A867" t="s">
        <v>885</v>
      </c>
      <c r="B867" t="s">
        <v>11</v>
      </c>
      <c r="C867" t="s">
        <v>41</v>
      </c>
      <c r="G867" cm="1">
        <f t="array" ref="G867">_xlfn.IFS(B867=$D$2,$G$2,B867=$D$3,$G$3,B867=$D$4,$G$4,B867=$D$5,$G$5)</f>
        <v>8.5962688240995896E-3</v>
      </c>
    </row>
    <row r="868" spans="1:7" x14ac:dyDescent="0.35">
      <c r="A868" t="s">
        <v>886</v>
      </c>
      <c r="B868" t="s">
        <v>8</v>
      </c>
      <c r="C868" t="s">
        <v>9</v>
      </c>
      <c r="G868" cm="1">
        <f t="array" ref="G868">_xlfn.IFS(B868=$D$2,$G$2,B868=$D$3,$G$3,B868=$D$4,$G$4,B868=$D$5,$G$5)</f>
        <v>3.0338114248981193E-3</v>
      </c>
    </row>
    <row r="869" spans="1:7" x14ac:dyDescent="0.35">
      <c r="A869" t="s">
        <v>887</v>
      </c>
      <c r="B869" t="s">
        <v>8</v>
      </c>
      <c r="C869" t="s">
        <v>9</v>
      </c>
      <c r="G869" cm="1">
        <f t="array" ref="G869">_xlfn.IFS(B869=$D$2,$G$2,B869=$D$3,$G$3,B869=$D$4,$G$4,B869=$D$5,$G$5)</f>
        <v>3.0338114248981193E-3</v>
      </c>
    </row>
    <row r="870" spans="1:7" x14ac:dyDescent="0.35">
      <c r="A870" t="s">
        <v>888</v>
      </c>
      <c r="B870" t="s">
        <v>11</v>
      </c>
      <c r="C870" t="s">
        <v>41</v>
      </c>
      <c r="G870" cm="1">
        <f t="array" ref="G870">_xlfn.IFS(B870=$D$2,$G$2,B870=$D$3,$G$3,B870=$D$4,$G$4,B870=$D$5,$G$5)</f>
        <v>8.5962688240995896E-3</v>
      </c>
    </row>
    <row r="871" spans="1:7" x14ac:dyDescent="0.35">
      <c r="A871" t="s">
        <v>889</v>
      </c>
      <c r="B871" t="s">
        <v>11</v>
      </c>
      <c r="C871" t="s">
        <v>41</v>
      </c>
      <c r="G871" cm="1">
        <f t="array" ref="G871">_xlfn.IFS(B871=$D$2,$G$2,B871=$D$3,$G$3,B871=$D$4,$G$4,B871=$D$5,$G$5)</f>
        <v>8.5962688240995896E-3</v>
      </c>
    </row>
    <row r="872" spans="1:7" x14ac:dyDescent="0.35">
      <c r="A872" t="s">
        <v>890</v>
      </c>
      <c r="B872" t="s">
        <v>11</v>
      </c>
      <c r="C872" t="s">
        <v>54</v>
      </c>
      <c r="G872" cm="1">
        <f t="array" ref="G872">_xlfn.IFS(B872=$D$2,$G$2,B872=$D$3,$G$3,B872=$D$4,$G$4,B872=$D$5,$G$5)</f>
        <v>8.5962688240995896E-3</v>
      </c>
    </row>
    <row r="873" spans="1:7" x14ac:dyDescent="0.35">
      <c r="A873" t="s">
        <v>891</v>
      </c>
      <c r="B873" t="s">
        <v>8</v>
      </c>
      <c r="C873" t="s">
        <v>19</v>
      </c>
      <c r="G873" cm="1">
        <f t="array" ref="G873">_xlfn.IFS(B873=$D$2,$G$2,B873=$D$3,$G$3,B873=$D$4,$G$4,B873=$D$5,$G$5)</f>
        <v>3.0338114248981193E-3</v>
      </c>
    </row>
    <row r="874" spans="1:7" x14ac:dyDescent="0.35">
      <c r="A874" t="s">
        <v>892</v>
      </c>
      <c r="B874" t="s">
        <v>11</v>
      </c>
      <c r="C874" t="s">
        <v>41</v>
      </c>
      <c r="G874" cm="1">
        <f t="array" ref="G874">_xlfn.IFS(B874=$D$2,$G$2,B874=$D$3,$G$3,B874=$D$4,$G$4,B874=$D$5,$G$5)</f>
        <v>8.5962688240995896E-3</v>
      </c>
    </row>
    <row r="875" spans="1:7" x14ac:dyDescent="0.35">
      <c r="A875" t="s">
        <v>893</v>
      </c>
      <c r="B875" t="s">
        <v>15</v>
      </c>
      <c r="C875" t="s">
        <v>28</v>
      </c>
      <c r="G875" cm="1">
        <f t="array" ref="G875">_xlfn.IFS(B875=$D$2,$G$2,B875=$D$3,$G$3,B875=$D$4,$G$4,B875=$D$5,$G$5)</f>
        <v>1.3261682888880171E-2</v>
      </c>
    </row>
    <row r="876" spans="1:7" x14ac:dyDescent="0.35">
      <c r="A876" t="s">
        <v>894</v>
      </c>
      <c r="B876" t="s">
        <v>11</v>
      </c>
      <c r="C876" t="s">
        <v>41</v>
      </c>
      <c r="G876" cm="1">
        <f t="array" ref="G876">_xlfn.IFS(B876=$D$2,$G$2,B876=$D$3,$G$3,B876=$D$4,$G$4,B876=$D$5,$G$5)</f>
        <v>8.5962688240995896E-3</v>
      </c>
    </row>
    <row r="877" spans="1:7" x14ac:dyDescent="0.35">
      <c r="A877" t="s">
        <v>895</v>
      </c>
      <c r="B877" t="s">
        <v>8</v>
      </c>
      <c r="C877" t="s">
        <v>9</v>
      </c>
      <c r="G877" cm="1">
        <f t="array" ref="G877">_xlfn.IFS(B877=$D$2,$G$2,B877=$D$3,$G$3,B877=$D$4,$G$4,B877=$D$5,$G$5)</f>
        <v>3.0338114248981193E-3</v>
      </c>
    </row>
    <row r="878" spans="1:7" x14ac:dyDescent="0.35">
      <c r="A878" t="s">
        <v>896</v>
      </c>
      <c r="B878" t="s">
        <v>11</v>
      </c>
      <c r="C878" t="s">
        <v>41</v>
      </c>
      <c r="G878" cm="1">
        <f t="array" ref="G878">_xlfn.IFS(B878=$D$2,$G$2,B878=$D$3,$G$3,B878=$D$4,$G$4,B878=$D$5,$G$5)</f>
        <v>8.5962688240995896E-3</v>
      </c>
    </row>
    <row r="879" spans="1:7" x14ac:dyDescent="0.35">
      <c r="A879" t="s">
        <v>897</v>
      </c>
      <c r="B879" t="s">
        <v>11</v>
      </c>
      <c r="C879" t="s">
        <v>41</v>
      </c>
      <c r="G879" cm="1">
        <f t="array" ref="G879">_xlfn.IFS(B879=$D$2,$G$2,B879=$D$3,$G$3,B879=$D$4,$G$4,B879=$D$5,$G$5)</f>
        <v>8.5962688240995896E-3</v>
      </c>
    </row>
    <row r="880" spans="1:7" x14ac:dyDescent="0.35">
      <c r="A880" t="s">
        <v>898</v>
      </c>
      <c r="B880" t="s">
        <v>11</v>
      </c>
      <c r="C880" t="s">
        <v>41</v>
      </c>
      <c r="G880" cm="1">
        <f t="array" ref="G880">_xlfn.IFS(B880=$D$2,$G$2,B880=$D$3,$G$3,B880=$D$4,$G$4,B880=$D$5,$G$5)</f>
        <v>8.5962688240995896E-3</v>
      </c>
    </row>
    <row r="881" spans="1:7" x14ac:dyDescent="0.35">
      <c r="A881" t="s">
        <v>899</v>
      </c>
      <c r="B881" t="s">
        <v>11</v>
      </c>
      <c r="C881" t="s">
        <v>41</v>
      </c>
      <c r="G881" cm="1">
        <f t="array" ref="G881">_xlfn.IFS(B881=$D$2,$G$2,B881=$D$3,$G$3,B881=$D$4,$G$4,B881=$D$5,$G$5)</f>
        <v>8.5962688240995896E-3</v>
      </c>
    </row>
    <row r="882" spans="1:7" x14ac:dyDescent="0.35">
      <c r="A882" t="s">
        <v>900</v>
      </c>
      <c r="B882" t="s">
        <v>11</v>
      </c>
      <c r="C882" t="s">
        <v>41</v>
      </c>
      <c r="G882" cm="1">
        <f t="array" ref="G882">_xlfn.IFS(B882=$D$2,$G$2,B882=$D$3,$G$3,B882=$D$4,$G$4,B882=$D$5,$G$5)</f>
        <v>8.5962688240995896E-3</v>
      </c>
    </row>
    <row r="883" spans="1:7" x14ac:dyDescent="0.35">
      <c r="A883" t="s">
        <v>901</v>
      </c>
      <c r="B883" t="s">
        <v>11</v>
      </c>
      <c r="C883" t="s">
        <v>41</v>
      </c>
      <c r="G883" cm="1">
        <f t="array" ref="G883">_xlfn.IFS(B883=$D$2,$G$2,B883=$D$3,$G$3,B883=$D$4,$G$4,B883=$D$5,$G$5)</f>
        <v>8.5962688240995896E-3</v>
      </c>
    </row>
    <row r="884" spans="1:7" x14ac:dyDescent="0.35">
      <c r="A884" t="s">
        <v>902</v>
      </c>
      <c r="B884" t="s">
        <v>11</v>
      </c>
      <c r="C884" t="s">
        <v>41</v>
      </c>
      <c r="G884" cm="1">
        <f t="array" ref="G884">_xlfn.IFS(B884=$D$2,$G$2,B884=$D$3,$G$3,B884=$D$4,$G$4,B884=$D$5,$G$5)</f>
        <v>8.5962688240995896E-3</v>
      </c>
    </row>
    <row r="885" spans="1:7" x14ac:dyDescent="0.35">
      <c r="A885" t="s">
        <v>903</v>
      </c>
      <c r="B885" t="s">
        <v>11</v>
      </c>
      <c r="C885" t="s">
        <v>41</v>
      </c>
      <c r="G885" cm="1">
        <f t="array" ref="G885">_xlfn.IFS(B885=$D$2,$G$2,B885=$D$3,$G$3,B885=$D$4,$G$4,B885=$D$5,$G$5)</f>
        <v>8.5962688240995896E-3</v>
      </c>
    </row>
    <row r="886" spans="1:7" x14ac:dyDescent="0.35">
      <c r="A886" t="s">
        <v>904</v>
      </c>
      <c r="B886" t="s">
        <v>11</v>
      </c>
      <c r="C886" t="s">
        <v>41</v>
      </c>
      <c r="G886" cm="1">
        <f t="array" ref="G886">_xlfn.IFS(B886=$D$2,$G$2,B886=$D$3,$G$3,B886=$D$4,$G$4,B886=$D$5,$G$5)</f>
        <v>8.5962688240995896E-3</v>
      </c>
    </row>
    <row r="887" spans="1:7" x14ac:dyDescent="0.35">
      <c r="A887" t="s">
        <v>905</v>
      </c>
      <c r="B887" t="s">
        <v>11</v>
      </c>
      <c r="C887" t="s">
        <v>41</v>
      </c>
      <c r="G887" cm="1">
        <f t="array" ref="G887">_xlfn.IFS(B887=$D$2,$G$2,B887=$D$3,$G$3,B887=$D$4,$G$4,B887=$D$5,$G$5)</f>
        <v>8.5962688240995896E-3</v>
      </c>
    </row>
    <row r="888" spans="1:7" x14ac:dyDescent="0.35">
      <c r="A888" t="s">
        <v>906</v>
      </c>
      <c r="B888" t="s">
        <v>11</v>
      </c>
      <c r="C888" t="s">
        <v>54</v>
      </c>
      <c r="G888" cm="1">
        <f t="array" ref="G888">_xlfn.IFS(B888=$D$2,$G$2,B888=$D$3,$G$3,B888=$D$4,$G$4,B888=$D$5,$G$5)</f>
        <v>8.5962688240995896E-3</v>
      </c>
    </row>
    <row r="889" spans="1:7" x14ac:dyDescent="0.35">
      <c r="A889" t="s">
        <v>907</v>
      </c>
      <c r="B889" t="s">
        <v>8</v>
      </c>
      <c r="C889" t="s">
        <v>19</v>
      </c>
      <c r="G889" cm="1">
        <f t="array" ref="G889">_xlfn.IFS(B889=$D$2,$G$2,B889=$D$3,$G$3,B889=$D$4,$G$4,B889=$D$5,$G$5)</f>
        <v>3.0338114248981193E-3</v>
      </c>
    </row>
    <row r="890" spans="1:7" x14ac:dyDescent="0.35">
      <c r="A890" t="s">
        <v>908</v>
      </c>
      <c r="B890" t="s">
        <v>11</v>
      </c>
      <c r="C890" t="s">
        <v>41</v>
      </c>
      <c r="G890" cm="1">
        <f t="array" ref="G890">_xlfn.IFS(B890=$D$2,$G$2,B890=$D$3,$G$3,B890=$D$4,$G$4,B890=$D$5,$G$5)</f>
        <v>8.5962688240995896E-3</v>
      </c>
    </row>
    <row r="891" spans="1:7" x14ac:dyDescent="0.35">
      <c r="A891" t="s">
        <v>909</v>
      </c>
      <c r="B891" t="s">
        <v>11</v>
      </c>
      <c r="C891" t="s">
        <v>54</v>
      </c>
      <c r="G891" cm="1">
        <f t="array" ref="G891">_xlfn.IFS(B891=$D$2,$G$2,B891=$D$3,$G$3,B891=$D$4,$G$4,B891=$D$5,$G$5)</f>
        <v>8.5962688240995896E-3</v>
      </c>
    </row>
    <row r="892" spans="1:7" x14ac:dyDescent="0.35">
      <c r="A892" t="s">
        <v>910</v>
      </c>
      <c r="B892" t="s">
        <v>8</v>
      </c>
      <c r="C892" t="s">
        <v>9</v>
      </c>
      <c r="G892" cm="1">
        <f t="array" ref="G892">_xlfn.IFS(B892=$D$2,$G$2,B892=$D$3,$G$3,B892=$D$4,$G$4,B892=$D$5,$G$5)</f>
        <v>3.0338114248981193E-3</v>
      </c>
    </row>
    <row r="893" spans="1:7" x14ac:dyDescent="0.35">
      <c r="A893" t="s">
        <v>911</v>
      </c>
      <c r="B893" t="s">
        <v>11</v>
      </c>
      <c r="C893" t="s">
        <v>41</v>
      </c>
      <c r="G893" cm="1">
        <f t="array" ref="G893">_xlfn.IFS(B893=$D$2,$G$2,B893=$D$3,$G$3,B893=$D$4,$G$4,B893=$D$5,$G$5)</f>
        <v>8.5962688240995896E-3</v>
      </c>
    </row>
    <row r="894" spans="1:7" x14ac:dyDescent="0.35">
      <c r="A894" t="s">
        <v>912</v>
      </c>
      <c r="B894" t="s">
        <v>8</v>
      </c>
      <c r="C894" t="s">
        <v>9</v>
      </c>
      <c r="G894" cm="1">
        <f t="array" ref="G894">_xlfn.IFS(B894=$D$2,$G$2,B894=$D$3,$G$3,B894=$D$4,$G$4,B894=$D$5,$G$5)</f>
        <v>3.0338114248981193E-3</v>
      </c>
    </row>
    <row r="895" spans="1:7" x14ac:dyDescent="0.35">
      <c r="A895" t="s">
        <v>913</v>
      </c>
      <c r="B895" t="s">
        <v>11</v>
      </c>
      <c r="C895" t="s">
        <v>41</v>
      </c>
      <c r="G895" cm="1">
        <f t="array" ref="G895">_xlfn.IFS(B895=$D$2,$G$2,B895=$D$3,$G$3,B895=$D$4,$G$4,B895=$D$5,$G$5)</f>
        <v>8.5962688240995896E-3</v>
      </c>
    </row>
    <row r="896" spans="1:7" x14ac:dyDescent="0.35">
      <c r="A896" t="s">
        <v>914</v>
      </c>
      <c r="B896" t="s">
        <v>8</v>
      </c>
      <c r="C896" t="s">
        <v>9</v>
      </c>
      <c r="G896" cm="1">
        <f t="array" ref="G896">_xlfn.IFS(B896=$D$2,$G$2,B896=$D$3,$G$3,B896=$D$4,$G$4,B896=$D$5,$G$5)</f>
        <v>3.0338114248981193E-3</v>
      </c>
    </row>
    <row r="897" spans="1:7" x14ac:dyDescent="0.35">
      <c r="A897" t="s">
        <v>915</v>
      </c>
      <c r="B897" t="s">
        <v>11</v>
      </c>
      <c r="C897" t="s">
        <v>41</v>
      </c>
      <c r="G897" cm="1">
        <f t="array" ref="G897">_xlfn.IFS(B897=$D$2,$G$2,B897=$D$3,$G$3,B897=$D$4,$G$4,B897=$D$5,$G$5)</f>
        <v>8.5962688240995896E-3</v>
      </c>
    </row>
    <row r="898" spans="1:7" x14ac:dyDescent="0.35">
      <c r="A898" t="s">
        <v>916</v>
      </c>
      <c r="B898" t="s">
        <v>8</v>
      </c>
      <c r="C898" t="s">
        <v>9</v>
      </c>
      <c r="G898" cm="1">
        <f t="array" ref="G898">_xlfn.IFS(B898=$D$2,$G$2,B898=$D$3,$G$3,B898=$D$4,$G$4,B898=$D$5,$G$5)</f>
        <v>3.0338114248981193E-3</v>
      </c>
    </row>
    <row r="899" spans="1:7" x14ac:dyDescent="0.35">
      <c r="A899" t="s">
        <v>917</v>
      </c>
      <c r="B899" t="s">
        <v>11</v>
      </c>
      <c r="C899" t="s">
        <v>41</v>
      </c>
      <c r="G899" cm="1">
        <f t="array" ref="G899">_xlfn.IFS(B899=$D$2,$G$2,B899=$D$3,$G$3,B899=$D$4,$G$4,B899=$D$5,$G$5)</f>
        <v>8.5962688240995896E-3</v>
      </c>
    </row>
    <row r="900" spans="1:7" x14ac:dyDescent="0.35">
      <c r="A900" t="s">
        <v>918</v>
      </c>
      <c r="B900" t="s">
        <v>8</v>
      </c>
      <c r="C900" t="s">
        <v>9</v>
      </c>
      <c r="G900" cm="1">
        <f t="array" ref="G900">_xlfn.IFS(B900=$D$2,$G$2,B900=$D$3,$G$3,B900=$D$4,$G$4,B900=$D$5,$G$5)</f>
        <v>3.0338114248981193E-3</v>
      </c>
    </row>
    <row r="901" spans="1:7" x14ac:dyDescent="0.35">
      <c r="A901" t="s">
        <v>919</v>
      </c>
      <c r="B901" t="s">
        <v>8</v>
      </c>
      <c r="C901" t="s">
        <v>9</v>
      </c>
      <c r="G901" cm="1">
        <f t="array" ref="G901">_xlfn.IFS(B901=$D$2,$G$2,B901=$D$3,$G$3,B901=$D$4,$G$4,B901=$D$5,$G$5)</f>
        <v>3.0338114248981193E-3</v>
      </c>
    </row>
    <row r="902" spans="1:7" x14ac:dyDescent="0.35">
      <c r="A902" t="s">
        <v>920</v>
      </c>
      <c r="B902" t="s">
        <v>11</v>
      </c>
      <c r="C902" t="s">
        <v>41</v>
      </c>
      <c r="G902" cm="1">
        <f t="array" ref="G902">_xlfn.IFS(B902=$D$2,$G$2,B902=$D$3,$G$3,B902=$D$4,$G$4,B902=$D$5,$G$5)</f>
        <v>8.5962688240995896E-3</v>
      </c>
    </row>
    <row r="903" spans="1:7" x14ac:dyDescent="0.35">
      <c r="A903" t="s">
        <v>921</v>
      </c>
      <c r="B903" t="s">
        <v>11</v>
      </c>
      <c r="C903" t="s">
        <v>41</v>
      </c>
      <c r="G903" cm="1">
        <f t="array" ref="G903">_xlfn.IFS(B903=$D$2,$G$2,B903=$D$3,$G$3,B903=$D$4,$G$4,B903=$D$5,$G$5)</f>
        <v>8.5962688240995896E-3</v>
      </c>
    </row>
    <row r="904" spans="1:7" x14ac:dyDescent="0.35">
      <c r="A904" t="s">
        <v>922</v>
      </c>
      <c r="B904" t="s">
        <v>11</v>
      </c>
      <c r="C904" t="s">
        <v>41</v>
      </c>
      <c r="G904" cm="1">
        <f t="array" ref="G904">_xlfn.IFS(B904=$D$2,$G$2,B904=$D$3,$G$3,B904=$D$4,$G$4,B904=$D$5,$G$5)</f>
        <v>8.5962688240995896E-3</v>
      </c>
    </row>
    <row r="905" spans="1:7" x14ac:dyDescent="0.35">
      <c r="A905" t="s">
        <v>923</v>
      </c>
      <c r="B905" t="s">
        <v>11</v>
      </c>
      <c r="C905" t="s">
        <v>41</v>
      </c>
      <c r="G905" cm="1">
        <f t="array" ref="G905">_xlfn.IFS(B905=$D$2,$G$2,B905=$D$3,$G$3,B905=$D$4,$G$4,B905=$D$5,$G$5)</f>
        <v>8.5962688240995896E-3</v>
      </c>
    </row>
    <row r="906" spans="1:7" x14ac:dyDescent="0.35">
      <c r="A906" t="s">
        <v>924</v>
      </c>
      <c r="B906" t="s">
        <v>11</v>
      </c>
      <c r="C906" t="s">
        <v>45</v>
      </c>
      <c r="G906" cm="1">
        <f t="array" ref="G906">_xlfn.IFS(B906=$D$2,$G$2,B906=$D$3,$G$3,B906=$D$4,$G$4,B906=$D$5,$G$5)</f>
        <v>8.5962688240995896E-3</v>
      </c>
    </row>
    <row r="907" spans="1:7" x14ac:dyDescent="0.35">
      <c r="A907" t="s">
        <v>925</v>
      </c>
      <c r="B907" t="s">
        <v>8</v>
      </c>
      <c r="C907" t="s">
        <v>19</v>
      </c>
      <c r="G907" cm="1">
        <f t="array" ref="G907">_xlfn.IFS(B907=$D$2,$G$2,B907=$D$3,$G$3,B907=$D$4,$G$4,B907=$D$5,$G$5)</f>
        <v>3.0338114248981193E-3</v>
      </c>
    </row>
    <row r="908" spans="1:7" x14ac:dyDescent="0.35">
      <c r="A908" t="s">
        <v>926</v>
      </c>
      <c r="B908" t="s">
        <v>11</v>
      </c>
      <c r="C908" t="s">
        <v>45</v>
      </c>
      <c r="G908" cm="1">
        <f t="array" ref="G908">_xlfn.IFS(B908=$D$2,$G$2,B908=$D$3,$G$3,B908=$D$4,$G$4,B908=$D$5,$G$5)</f>
        <v>8.5962688240995896E-3</v>
      </c>
    </row>
    <row r="909" spans="1:7" x14ac:dyDescent="0.35">
      <c r="A909" t="s">
        <v>927</v>
      </c>
      <c r="B909" t="s">
        <v>11</v>
      </c>
      <c r="C909" t="s">
        <v>41</v>
      </c>
      <c r="G909" cm="1">
        <f t="array" ref="G909">_xlfn.IFS(B909=$D$2,$G$2,B909=$D$3,$G$3,B909=$D$4,$G$4,B909=$D$5,$G$5)</f>
        <v>8.5962688240995896E-3</v>
      </c>
    </row>
    <row r="910" spans="1:7" x14ac:dyDescent="0.35">
      <c r="A910" t="s">
        <v>928</v>
      </c>
      <c r="B910" t="s">
        <v>11</v>
      </c>
      <c r="C910" t="s">
        <v>45</v>
      </c>
      <c r="G910" cm="1">
        <f t="array" ref="G910">_xlfn.IFS(B910=$D$2,$G$2,B910=$D$3,$G$3,B910=$D$4,$G$4,B910=$D$5,$G$5)</f>
        <v>8.5962688240995896E-3</v>
      </c>
    </row>
    <row r="911" spans="1:7" x14ac:dyDescent="0.35">
      <c r="A911" t="s">
        <v>929</v>
      </c>
      <c r="B911" t="s">
        <v>11</v>
      </c>
      <c r="C911" t="s">
        <v>41</v>
      </c>
      <c r="G911" cm="1">
        <f t="array" ref="G911">_xlfn.IFS(B911=$D$2,$G$2,B911=$D$3,$G$3,B911=$D$4,$G$4,B911=$D$5,$G$5)</f>
        <v>8.5962688240995896E-3</v>
      </c>
    </row>
    <row r="912" spans="1:7" x14ac:dyDescent="0.35">
      <c r="A912" t="s">
        <v>930</v>
      </c>
      <c r="B912" t="s">
        <v>11</v>
      </c>
      <c r="C912" t="s">
        <v>54</v>
      </c>
      <c r="G912" cm="1">
        <f t="array" ref="G912">_xlfn.IFS(B912=$D$2,$G$2,B912=$D$3,$G$3,B912=$D$4,$G$4,B912=$D$5,$G$5)</f>
        <v>8.5962688240995896E-3</v>
      </c>
    </row>
    <row r="913" spans="1:7" x14ac:dyDescent="0.35">
      <c r="A913" t="s">
        <v>931</v>
      </c>
      <c r="B913" t="s">
        <v>8</v>
      </c>
      <c r="C913" t="s">
        <v>9</v>
      </c>
      <c r="G913" cm="1">
        <f t="array" ref="G913">_xlfn.IFS(B913=$D$2,$G$2,B913=$D$3,$G$3,B913=$D$4,$G$4,B913=$D$5,$G$5)</f>
        <v>3.0338114248981193E-3</v>
      </c>
    </row>
    <row r="914" spans="1:7" x14ac:dyDescent="0.35">
      <c r="A914" t="s">
        <v>932</v>
      </c>
      <c r="B914" t="s">
        <v>11</v>
      </c>
      <c r="C914" t="s">
        <v>54</v>
      </c>
      <c r="G914" cm="1">
        <f t="array" ref="G914">_xlfn.IFS(B914=$D$2,$G$2,B914=$D$3,$G$3,B914=$D$4,$G$4,B914=$D$5,$G$5)</f>
        <v>8.5962688240995896E-3</v>
      </c>
    </row>
    <row r="915" spans="1:7" x14ac:dyDescent="0.35">
      <c r="A915" t="s">
        <v>933</v>
      </c>
      <c r="B915" t="s">
        <v>8</v>
      </c>
      <c r="C915" t="s">
        <v>9</v>
      </c>
      <c r="G915" cm="1">
        <f t="array" ref="G915">_xlfn.IFS(B915=$D$2,$G$2,B915=$D$3,$G$3,B915=$D$4,$G$4,B915=$D$5,$G$5)</f>
        <v>3.0338114248981193E-3</v>
      </c>
    </row>
    <row r="916" spans="1:7" x14ac:dyDescent="0.35">
      <c r="A916" t="s">
        <v>934</v>
      </c>
      <c r="B916" t="s">
        <v>15</v>
      </c>
      <c r="C916" t="s">
        <v>31</v>
      </c>
      <c r="G916" cm="1">
        <f t="array" ref="G916">_xlfn.IFS(B916=$D$2,$G$2,B916=$D$3,$G$3,B916=$D$4,$G$4,B916=$D$5,$G$5)</f>
        <v>1.3261682888880171E-2</v>
      </c>
    </row>
    <row r="917" spans="1:7" x14ac:dyDescent="0.35">
      <c r="A917" t="s">
        <v>935</v>
      </c>
      <c r="B917" t="s">
        <v>15</v>
      </c>
      <c r="C917" t="s">
        <v>31</v>
      </c>
      <c r="G917" cm="1">
        <f t="array" ref="G917">_xlfn.IFS(B917=$D$2,$G$2,B917=$D$3,$G$3,B917=$D$4,$G$4,B917=$D$5,$G$5)</f>
        <v>1.3261682888880171E-2</v>
      </c>
    </row>
    <row r="918" spans="1:7" x14ac:dyDescent="0.35">
      <c r="A918" t="s">
        <v>936</v>
      </c>
      <c r="B918" t="s">
        <v>11</v>
      </c>
      <c r="C918" t="s">
        <v>45</v>
      </c>
      <c r="G918" cm="1">
        <f t="array" ref="G918">_xlfn.IFS(B918=$D$2,$G$2,B918=$D$3,$G$3,B918=$D$4,$G$4,B918=$D$5,$G$5)</f>
        <v>8.5962688240995896E-3</v>
      </c>
    </row>
    <row r="919" spans="1:7" x14ac:dyDescent="0.35">
      <c r="A919" t="s">
        <v>937</v>
      </c>
      <c r="B919" t="s">
        <v>15</v>
      </c>
      <c r="C919" t="s">
        <v>31</v>
      </c>
      <c r="G919" cm="1">
        <f t="array" ref="G919">_xlfn.IFS(B919=$D$2,$G$2,B919=$D$3,$G$3,B919=$D$4,$G$4,B919=$D$5,$G$5)</f>
        <v>1.3261682888880171E-2</v>
      </c>
    </row>
    <row r="920" spans="1:7" x14ac:dyDescent="0.35">
      <c r="A920" t="s">
        <v>938</v>
      </c>
      <c r="B920" t="s">
        <v>8</v>
      </c>
      <c r="C920" t="s">
        <v>9</v>
      </c>
      <c r="G920" cm="1">
        <f t="array" ref="G920">_xlfn.IFS(B920=$D$2,$G$2,B920=$D$3,$G$3,B920=$D$4,$G$4,B920=$D$5,$G$5)</f>
        <v>3.0338114248981193E-3</v>
      </c>
    </row>
    <row r="921" spans="1:7" x14ac:dyDescent="0.35">
      <c r="A921" t="s">
        <v>939</v>
      </c>
      <c r="B921" t="s">
        <v>8</v>
      </c>
      <c r="C921" t="s">
        <v>9</v>
      </c>
      <c r="G921" cm="1">
        <f t="array" ref="G921">_xlfn.IFS(B921=$D$2,$G$2,B921=$D$3,$G$3,B921=$D$4,$G$4,B921=$D$5,$G$5)</f>
        <v>3.0338114248981193E-3</v>
      </c>
    </row>
    <row r="922" spans="1:7" x14ac:dyDescent="0.35">
      <c r="A922" t="s">
        <v>940</v>
      </c>
      <c r="B922" t="s">
        <v>15</v>
      </c>
      <c r="C922" t="s">
        <v>31</v>
      </c>
      <c r="G922" cm="1">
        <f t="array" ref="G922">_xlfn.IFS(B922=$D$2,$G$2,B922=$D$3,$G$3,B922=$D$4,$G$4,B922=$D$5,$G$5)</f>
        <v>1.3261682888880171E-2</v>
      </c>
    </row>
    <row r="923" spans="1:7" x14ac:dyDescent="0.35">
      <c r="A923" t="s">
        <v>941</v>
      </c>
      <c r="B923" t="s">
        <v>13</v>
      </c>
      <c r="C923" t="s">
        <v>204</v>
      </c>
      <c r="G923" cm="1">
        <f t="array" ref="G923">_xlfn.IFS(B923=$D$2,$G$2,B923=$D$3,$G$3,B923=$D$4,$G$4,B923=$D$5,$G$5)</f>
        <v>8.4082445640698885E-3</v>
      </c>
    </row>
    <row r="924" spans="1:7" x14ac:dyDescent="0.35">
      <c r="A924" t="s">
        <v>942</v>
      </c>
      <c r="B924" t="s">
        <v>11</v>
      </c>
      <c r="C924" t="s">
        <v>41</v>
      </c>
      <c r="G924" cm="1">
        <f t="array" ref="G924">_xlfn.IFS(B924=$D$2,$G$2,B924=$D$3,$G$3,B924=$D$4,$G$4,B924=$D$5,$G$5)</f>
        <v>8.5962688240995896E-3</v>
      </c>
    </row>
    <row r="925" spans="1:7" x14ac:dyDescent="0.35">
      <c r="A925" t="s">
        <v>943</v>
      </c>
      <c r="B925" t="s">
        <v>8</v>
      </c>
      <c r="C925" t="s">
        <v>9</v>
      </c>
      <c r="G925" cm="1">
        <f t="array" ref="G925">_xlfn.IFS(B925=$D$2,$G$2,B925=$D$3,$G$3,B925=$D$4,$G$4,B925=$D$5,$G$5)</f>
        <v>3.0338114248981193E-3</v>
      </c>
    </row>
    <row r="926" spans="1:7" x14ac:dyDescent="0.35">
      <c r="A926" t="s">
        <v>944</v>
      </c>
      <c r="B926" t="s">
        <v>11</v>
      </c>
      <c r="C926" t="s">
        <v>54</v>
      </c>
      <c r="G926" cm="1">
        <f t="array" ref="G926">_xlfn.IFS(B926=$D$2,$G$2,B926=$D$3,$G$3,B926=$D$4,$G$4,B926=$D$5,$G$5)</f>
        <v>8.5962688240995896E-3</v>
      </c>
    </row>
    <row r="927" spans="1:7" x14ac:dyDescent="0.35">
      <c r="A927" t="s">
        <v>945</v>
      </c>
      <c r="B927" t="s">
        <v>15</v>
      </c>
      <c r="C927" t="s">
        <v>31</v>
      </c>
      <c r="G927" cm="1">
        <f t="array" ref="G927">_xlfn.IFS(B927=$D$2,$G$2,B927=$D$3,$G$3,B927=$D$4,$G$4,B927=$D$5,$G$5)</f>
        <v>1.3261682888880171E-2</v>
      </c>
    </row>
    <row r="928" spans="1:7" x14ac:dyDescent="0.35">
      <c r="A928" t="s">
        <v>946</v>
      </c>
      <c r="B928" t="s">
        <v>11</v>
      </c>
      <c r="C928" t="s">
        <v>41</v>
      </c>
      <c r="G928" cm="1">
        <f t="array" ref="G928">_xlfn.IFS(B928=$D$2,$G$2,B928=$D$3,$G$3,B928=$D$4,$G$4,B928=$D$5,$G$5)</f>
        <v>8.5962688240995896E-3</v>
      </c>
    </row>
    <row r="929" spans="1:7" x14ac:dyDescent="0.35">
      <c r="A929" t="s">
        <v>947</v>
      </c>
      <c r="B929" t="s">
        <v>13</v>
      </c>
      <c r="C929" t="s">
        <v>227</v>
      </c>
      <c r="G929" cm="1">
        <f t="array" ref="G929">_xlfn.IFS(B929=$D$2,$G$2,B929=$D$3,$G$3,B929=$D$4,$G$4,B929=$D$5,$G$5)</f>
        <v>8.4082445640698885E-3</v>
      </c>
    </row>
    <row r="930" spans="1:7" x14ac:dyDescent="0.35">
      <c r="A930" t="s">
        <v>948</v>
      </c>
      <c r="B930" t="s">
        <v>15</v>
      </c>
      <c r="C930" t="s">
        <v>28</v>
      </c>
      <c r="G930" cm="1">
        <f t="array" ref="G930">_xlfn.IFS(B930=$D$2,$G$2,B930=$D$3,$G$3,B930=$D$4,$G$4,B930=$D$5,$G$5)</f>
        <v>1.3261682888880171E-2</v>
      </c>
    </row>
    <row r="931" spans="1:7" x14ac:dyDescent="0.35">
      <c r="A931" t="s">
        <v>949</v>
      </c>
      <c r="B931" t="s">
        <v>11</v>
      </c>
      <c r="C931" t="s">
        <v>41</v>
      </c>
      <c r="G931" cm="1">
        <f t="array" ref="G931">_xlfn.IFS(B931=$D$2,$G$2,B931=$D$3,$G$3,B931=$D$4,$G$4,B931=$D$5,$G$5)</f>
        <v>8.5962688240995896E-3</v>
      </c>
    </row>
    <row r="932" spans="1:7" x14ac:dyDescent="0.35">
      <c r="A932" t="s">
        <v>950</v>
      </c>
      <c r="B932" t="s">
        <v>8</v>
      </c>
      <c r="C932" t="s">
        <v>9</v>
      </c>
      <c r="G932" cm="1">
        <f t="array" ref="G932">_xlfn.IFS(B932=$D$2,$G$2,B932=$D$3,$G$3,B932=$D$4,$G$4,B932=$D$5,$G$5)</f>
        <v>3.0338114248981193E-3</v>
      </c>
    </row>
    <row r="933" spans="1:7" x14ac:dyDescent="0.35">
      <c r="A933" t="s">
        <v>951</v>
      </c>
      <c r="B933" t="s">
        <v>13</v>
      </c>
      <c r="C933" t="s">
        <v>204</v>
      </c>
      <c r="G933" cm="1">
        <f t="array" ref="G933">_xlfn.IFS(B933=$D$2,$G$2,B933=$D$3,$G$3,B933=$D$4,$G$4,B933=$D$5,$G$5)</f>
        <v>8.4082445640698885E-3</v>
      </c>
    </row>
    <row r="934" spans="1:7" x14ac:dyDescent="0.35">
      <c r="A934" t="s">
        <v>952</v>
      </c>
      <c r="B934" t="s">
        <v>11</v>
      </c>
      <c r="C934" t="s">
        <v>41</v>
      </c>
      <c r="G934" cm="1">
        <f t="array" ref="G934">_xlfn.IFS(B934=$D$2,$G$2,B934=$D$3,$G$3,B934=$D$4,$G$4,B934=$D$5,$G$5)</f>
        <v>8.5962688240995896E-3</v>
      </c>
    </row>
    <row r="935" spans="1:7" x14ac:dyDescent="0.35">
      <c r="A935" t="s">
        <v>953</v>
      </c>
      <c r="B935" t="s">
        <v>11</v>
      </c>
      <c r="C935" t="s">
        <v>41</v>
      </c>
      <c r="G935" cm="1">
        <f t="array" ref="G935">_xlfn.IFS(B935=$D$2,$G$2,B935=$D$3,$G$3,B935=$D$4,$G$4,B935=$D$5,$G$5)</f>
        <v>8.5962688240995896E-3</v>
      </c>
    </row>
    <row r="936" spans="1:7" x14ac:dyDescent="0.35">
      <c r="A936" t="s">
        <v>954</v>
      </c>
      <c r="B936" t="s">
        <v>15</v>
      </c>
      <c r="C936" t="s">
        <v>31</v>
      </c>
      <c r="G936" cm="1">
        <f t="array" ref="G936">_xlfn.IFS(B936=$D$2,$G$2,B936=$D$3,$G$3,B936=$D$4,$G$4,B936=$D$5,$G$5)</f>
        <v>1.3261682888880171E-2</v>
      </c>
    </row>
    <row r="937" spans="1:7" x14ac:dyDescent="0.35">
      <c r="A937" t="s">
        <v>955</v>
      </c>
      <c r="B937" t="s">
        <v>11</v>
      </c>
      <c r="C937" t="s">
        <v>45</v>
      </c>
      <c r="G937" cm="1">
        <f t="array" ref="G937">_xlfn.IFS(B937=$D$2,$G$2,B937=$D$3,$G$3,B937=$D$4,$G$4,B937=$D$5,$G$5)</f>
        <v>8.5962688240995896E-3</v>
      </c>
    </row>
    <row r="938" spans="1:7" x14ac:dyDescent="0.35">
      <c r="A938" t="s">
        <v>956</v>
      </c>
      <c r="B938" t="s">
        <v>8</v>
      </c>
      <c r="C938" t="s">
        <v>9</v>
      </c>
      <c r="G938" cm="1">
        <f t="array" ref="G938">_xlfn.IFS(B938=$D$2,$G$2,B938=$D$3,$G$3,B938=$D$4,$G$4,B938=$D$5,$G$5)</f>
        <v>3.0338114248981193E-3</v>
      </c>
    </row>
    <row r="939" spans="1:7" x14ac:dyDescent="0.35">
      <c r="A939" t="s">
        <v>957</v>
      </c>
      <c r="B939" t="s">
        <v>11</v>
      </c>
      <c r="C939" t="s">
        <v>41</v>
      </c>
      <c r="G939" cm="1">
        <f t="array" ref="G939">_xlfn.IFS(B939=$D$2,$G$2,B939=$D$3,$G$3,B939=$D$4,$G$4,B939=$D$5,$G$5)</f>
        <v>8.5962688240995896E-3</v>
      </c>
    </row>
    <row r="940" spans="1:7" x14ac:dyDescent="0.35">
      <c r="A940" t="s">
        <v>958</v>
      </c>
      <c r="B940" t="s">
        <v>11</v>
      </c>
      <c r="C940" t="s">
        <v>41</v>
      </c>
      <c r="G940" cm="1">
        <f t="array" ref="G940">_xlfn.IFS(B940=$D$2,$G$2,B940=$D$3,$G$3,B940=$D$4,$G$4,B940=$D$5,$G$5)</f>
        <v>8.5962688240995896E-3</v>
      </c>
    </row>
    <row r="941" spans="1:7" x14ac:dyDescent="0.35">
      <c r="A941" t="s">
        <v>959</v>
      </c>
      <c r="B941" t="s">
        <v>8</v>
      </c>
      <c r="C941" t="s">
        <v>9</v>
      </c>
      <c r="G941" cm="1">
        <f t="array" ref="G941">_xlfn.IFS(B941=$D$2,$G$2,B941=$D$3,$G$3,B941=$D$4,$G$4,B941=$D$5,$G$5)</f>
        <v>3.0338114248981193E-3</v>
      </c>
    </row>
    <row r="942" spans="1:7" x14ac:dyDescent="0.35">
      <c r="A942" t="s">
        <v>960</v>
      </c>
      <c r="B942" t="s">
        <v>8</v>
      </c>
      <c r="C942" t="s">
        <v>9</v>
      </c>
      <c r="G942" cm="1">
        <f t="array" ref="G942">_xlfn.IFS(B942=$D$2,$G$2,B942=$D$3,$G$3,B942=$D$4,$G$4,B942=$D$5,$G$5)</f>
        <v>3.0338114248981193E-3</v>
      </c>
    </row>
    <row r="943" spans="1:7" x14ac:dyDescent="0.35">
      <c r="A943" t="s">
        <v>961</v>
      </c>
      <c r="B943" t="s">
        <v>11</v>
      </c>
      <c r="C943" t="s">
        <v>41</v>
      </c>
      <c r="G943" cm="1">
        <f t="array" ref="G943">_xlfn.IFS(B943=$D$2,$G$2,B943=$D$3,$G$3,B943=$D$4,$G$4,B943=$D$5,$G$5)</f>
        <v>8.5962688240995896E-3</v>
      </c>
    </row>
    <row r="944" spans="1:7" x14ac:dyDescent="0.35">
      <c r="A944" t="s">
        <v>962</v>
      </c>
      <c r="B944" t="s">
        <v>11</v>
      </c>
      <c r="C944" t="s">
        <v>41</v>
      </c>
      <c r="G944" cm="1">
        <f t="array" ref="G944">_xlfn.IFS(B944=$D$2,$G$2,B944=$D$3,$G$3,B944=$D$4,$G$4,B944=$D$5,$G$5)</f>
        <v>8.5962688240995896E-3</v>
      </c>
    </row>
    <row r="945" spans="1:7" x14ac:dyDescent="0.35">
      <c r="A945" t="s">
        <v>963</v>
      </c>
      <c r="B945" t="s">
        <v>11</v>
      </c>
      <c r="C945" t="s">
        <v>41</v>
      </c>
      <c r="G945" cm="1">
        <f t="array" ref="G945">_xlfn.IFS(B945=$D$2,$G$2,B945=$D$3,$G$3,B945=$D$4,$G$4,B945=$D$5,$G$5)</f>
        <v>8.5962688240995896E-3</v>
      </c>
    </row>
    <row r="946" spans="1:7" x14ac:dyDescent="0.35">
      <c r="A946" t="s">
        <v>964</v>
      </c>
      <c r="B946" t="s">
        <v>8</v>
      </c>
      <c r="C946" t="s">
        <v>19</v>
      </c>
      <c r="G946" cm="1">
        <f t="array" ref="G946">_xlfn.IFS(B946=$D$2,$G$2,B946=$D$3,$G$3,B946=$D$4,$G$4,B946=$D$5,$G$5)</f>
        <v>3.0338114248981193E-3</v>
      </c>
    </row>
    <row r="947" spans="1:7" x14ac:dyDescent="0.35">
      <c r="A947" t="s">
        <v>965</v>
      </c>
      <c r="B947" t="s">
        <v>11</v>
      </c>
      <c r="C947" t="s">
        <v>41</v>
      </c>
      <c r="G947" cm="1">
        <f t="array" ref="G947">_xlfn.IFS(B947=$D$2,$G$2,B947=$D$3,$G$3,B947=$D$4,$G$4,B947=$D$5,$G$5)</f>
        <v>8.5962688240995896E-3</v>
      </c>
    </row>
    <row r="948" spans="1:7" x14ac:dyDescent="0.35">
      <c r="A948" t="s">
        <v>966</v>
      </c>
      <c r="B948" t="s">
        <v>8</v>
      </c>
      <c r="C948" t="s">
        <v>9</v>
      </c>
      <c r="G948" cm="1">
        <f t="array" ref="G948">_xlfn.IFS(B948=$D$2,$G$2,B948=$D$3,$G$3,B948=$D$4,$G$4,B948=$D$5,$G$5)</f>
        <v>3.0338114248981193E-3</v>
      </c>
    </row>
    <row r="949" spans="1:7" x14ac:dyDescent="0.35">
      <c r="A949" t="s">
        <v>967</v>
      </c>
      <c r="B949" t="s">
        <v>11</v>
      </c>
      <c r="C949" t="s">
        <v>41</v>
      </c>
      <c r="G949" cm="1">
        <f t="array" ref="G949">_xlfn.IFS(B949=$D$2,$G$2,B949=$D$3,$G$3,B949=$D$4,$G$4,B949=$D$5,$G$5)</f>
        <v>8.5962688240995896E-3</v>
      </c>
    </row>
    <row r="950" spans="1:7" x14ac:dyDescent="0.35">
      <c r="A950" t="s">
        <v>968</v>
      </c>
      <c r="B950" t="s">
        <v>8</v>
      </c>
      <c r="C950" t="s">
        <v>9</v>
      </c>
      <c r="G950" cm="1">
        <f t="array" ref="G950">_xlfn.IFS(B950=$D$2,$G$2,B950=$D$3,$G$3,B950=$D$4,$G$4,B950=$D$5,$G$5)</f>
        <v>3.0338114248981193E-3</v>
      </c>
    </row>
    <row r="951" spans="1:7" x14ac:dyDescent="0.35">
      <c r="A951" t="s">
        <v>969</v>
      </c>
      <c r="B951" t="s">
        <v>11</v>
      </c>
      <c r="C951" t="s">
        <v>45</v>
      </c>
      <c r="G951" cm="1">
        <f t="array" ref="G951">_xlfn.IFS(B951=$D$2,$G$2,B951=$D$3,$G$3,B951=$D$4,$G$4,B951=$D$5,$G$5)</f>
        <v>8.5962688240995896E-3</v>
      </c>
    </row>
    <row r="952" spans="1:7" x14ac:dyDescent="0.35">
      <c r="A952" t="s">
        <v>970</v>
      </c>
      <c r="B952" t="s">
        <v>8</v>
      </c>
      <c r="C952" t="s">
        <v>9</v>
      </c>
      <c r="G952" cm="1">
        <f t="array" ref="G952">_xlfn.IFS(B952=$D$2,$G$2,B952=$D$3,$G$3,B952=$D$4,$G$4,B952=$D$5,$G$5)</f>
        <v>3.0338114248981193E-3</v>
      </c>
    </row>
    <row r="953" spans="1:7" x14ac:dyDescent="0.35">
      <c r="A953" t="s">
        <v>971</v>
      </c>
      <c r="B953" t="s">
        <v>8</v>
      </c>
      <c r="C953" t="s">
        <v>9</v>
      </c>
      <c r="G953" cm="1">
        <f t="array" ref="G953">_xlfn.IFS(B953=$D$2,$G$2,B953=$D$3,$G$3,B953=$D$4,$G$4,B953=$D$5,$G$5)</f>
        <v>3.0338114248981193E-3</v>
      </c>
    </row>
    <row r="954" spans="1:7" x14ac:dyDescent="0.35">
      <c r="A954" t="s">
        <v>972</v>
      </c>
      <c r="B954" t="s">
        <v>15</v>
      </c>
      <c r="C954" t="s">
        <v>31</v>
      </c>
      <c r="G954" cm="1">
        <f t="array" ref="G954">_xlfn.IFS(B954=$D$2,$G$2,B954=$D$3,$G$3,B954=$D$4,$G$4,B954=$D$5,$G$5)</f>
        <v>1.3261682888880171E-2</v>
      </c>
    </row>
    <row r="955" spans="1:7" x14ac:dyDescent="0.35">
      <c r="A955" t="s">
        <v>973</v>
      </c>
      <c r="B955" t="s">
        <v>11</v>
      </c>
      <c r="C955" t="s">
        <v>41</v>
      </c>
      <c r="G955" cm="1">
        <f t="array" ref="G955">_xlfn.IFS(B955=$D$2,$G$2,B955=$D$3,$G$3,B955=$D$4,$G$4,B955=$D$5,$G$5)</f>
        <v>8.5962688240995896E-3</v>
      </c>
    </row>
    <row r="956" spans="1:7" x14ac:dyDescent="0.35">
      <c r="A956" t="s">
        <v>974</v>
      </c>
      <c r="B956" t="s">
        <v>11</v>
      </c>
      <c r="C956" t="s">
        <v>41</v>
      </c>
      <c r="G956" cm="1">
        <f t="array" ref="G956">_xlfn.IFS(B956=$D$2,$G$2,B956=$D$3,$G$3,B956=$D$4,$G$4,B956=$D$5,$G$5)</f>
        <v>8.5962688240995896E-3</v>
      </c>
    </row>
    <row r="957" spans="1:7" x14ac:dyDescent="0.35">
      <c r="A957" t="s">
        <v>975</v>
      </c>
      <c r="B957" t="s">
        <v>8</v>
      </c>
      <c r="C957" t="s">
        <v>19</v>
      </c>
      <c r="G957" cm="1">
        <f t="array" ref="G957">_xlfn.IFS(B957=$D$2,$G$2,B957=$D$3,$G$3,B957=$D$4,$G$4,B957=$D$5,$G$5)</f>
        <v>3.0338114248981193E-3</v>
      </c>
    </row>
    <row r="958" spans="1:7" x14ac:dyDescent="0.35">
      <c r="A958" t="s">
        <v>976</v>
      </c>
      <c r="B958" t="s">
        <v>11</v>
      </c>
      <c r="C958" t="s">
        <v>41</v>
      </c>
      <c r="G958" cm="1">
        <f t="array" ref="G958">_xlfn.IFS(B958=$D$2,$G$2,B958=$D$3,$G$3,B958=$D$4,$G$4,B958=$D$5,$G$5)</f>
        <v>8.5962688240995896E-3</v>
      </c>
    </row>
    <row r="959" spans="1:7" x14ac:dyDescent="0.35">
      <c r="A959" t="s">
        <v>977</v>
      </c>
      <c r="B959" t="s">
        <v>11</v>
      </c>
      <c r="C959" t="s">
        <v>41</v>
      </c>
      <c r="G959" cm="1">
        <f t="array" ref="G959">_xlfn.IFS(B959=$D$2,$G$2,B959=$D$3,$G$3,B959=$D$4,$G$4,B959=$D$5,$G$5)</f>
        <v>8.5962688240995896E-3</v>
      </c>
    </row>
    <row r="960" spans="1:7" x14ac:dyDescent="0.35">
      <c r="A960" t="s">
        <v>978</v>
      </c>
      <c r="B960" t="s">
        <v>11</v>
      </c>
      <c r="C960" t="s">
        <v>45</v>
      </c>
      <c r="G960" cm="1">
        <f t="array" ref="G960">_xlfn.IFS(B960=$D$2,$G$2,B960=$D$3,$G$3,B960=$D$4,$G$4,B960=$D$5,$G$5)</f>
        <v>8.5962688240995896E-3</v>
      </c>
    </row>
    <row r="961" spans="1:7" x14ac:dyDescent="0.35">
      <c r="A961" t="s">
        <v>979</v>
      </c>
      <c r="B961" t="s">
        <v>13</v>
      </c>
      <c r="C961" t="s">
        <v>204</v>
      </c>
      <c r="G961" cm="1">
        <f t="array" ref="G961">_xlfn.IFS(B961=$D$2,$G$2,B961=$D$3,$G$3,B961=$D$4,$G$4,B961=$D$5,$G$5)</f>
        <v>8.4082445640698885E-3</v>
      </c>
    </row>
    <row r="962" spans="1:7" x14ac:dyDescent="0.35">
      <c r="A962" t="s">
        <v>980</v>
      </c>
      <c r="B962" t="s">
        <v>8</v>
      </c>
      <c r="C962" t="s">
        <v>9</v>
      </c>
      <c r="G962" cm="1">
        <f t="array" ref="G962">_xlfn.IFS(B962=$D$2,$G$2,B962=$D$3,$G$3,B962=$D$4,$G$4,B962=$D$5,$G$5)</f>
        <v>3.0338114248981193E-3</v>
      </c>
    </row>
    <row r="963" spans="1:7" x14ac:dyDescent="0.35">
      <c r="A963" t="s">
        <v>981</v>
      </c>
      <c r="B963" t="s">
        <v>11</v>
      </c>
      <c r="C963" t="s">
        <v>41</v>
      </c>
      <c r="G963" cm="1">
        <f t="array" ref="G963">_xlfn.IFS(B963=$D$2,$G$2,B963=$D$3,$G$3,B963=$D$4,$G$4,B963=$D$5,$G$5)</f>
        <v>8.5962688240995896E-3</v>
      </c>
    </row>
    <row r="964" spans="1:7" x14ac:dyDescent="0.35">
      <c r="A964" t="s">
        <v>982</v>
      </c>
      <c r="B964" t="s">
        <v>11</v>
      </c>
      <c r="C964" t="s">
        <v>41</v>
      </c>
      <c r="G964" cm="1">
        <f t="array" ref="G964">_xlfn.IFS(B964=$D$2,$G$2,B964=$D$3,$G$3,B964=$D$4,$G$4,B964=$D$5,$G$5)</f>
        <v>8.5962688240995896E-3</v>
      </c>
    </row>
    <row r="965" spans="1:7" x14ac:dyDescent="0.35">
      <c r="A965" t="s">
        <v>983</v>
      </c>
      <c r="B965" t="s">
        <v>8</v>
      </c>
      <c r="C965" t="s">
        <v>9</v>
      </c>
      <c r="G965" cm="1">
        <f t="array" ref="G965">_xlfn.IFS(B965=$D$2,$G$2,B965=$D$3,$G$3,B965=$D$4,$G$4,B965=$D$5,$G$5)</f>
        <v>3.0338114248981193E-3</v>
      </c>
    </row>
    <row r="966" spans="1:7" x14ac:dyDescent="0.35">
      <c r="A966" t="s">
        <v>984</v>
      </c>
      <c r="B966" t="s">
        <v>11</v>
      </c>
      <c r="C966" t="s">
        <v>41</v>
      </c>
      <c r="G966" cm="1">
        <f t="array" ref="G966">_xlfn.IFS(B966=$D$2,$G$2,B966=$D$3,$G$3,B966=$D$4,$G$4,B966=$D$5,$G$5)</f>
        <v>8.5962688240995896E-3</v>
      </c>
    </row>
    <row r="967" spans="1:7" x14ac:dyDescent="0.35">
      <c r="A967" t="s">
        <v>985</v>
      </c>
      <c r="B967" t="s">
        <v>8</v>
      </c>
      <c r="C967" t="s">
        <v>9</v>
      </c>
      <c r="G967" cm="1">
        <f t="array" ref="G967">_xlfn.IFS(B967=$D$2,$G$2,B967=$D$3,$G$3,B967=$D$4,$G$4,B967=$D$5,$G$5)</f>
        <v>3.0338114248981193E-3</v>
      </c>
    </row>
    <row r="968" spans="1:7" x14ac:dyDescent="0.35">
      <c r="A968" t="s">
        <v>986</v>
      </c>
      <c r="B968" t="s">
        <v>11</v>
      </c>
      <c r="C968" t="s">
        <v>41</v>
      </c>
      <c r="G968" cm="1">
        <f t="array" ref="G968">_xlfn.IFS(B968=$D$2,$G$2,B968=$D$3,$G$3,B968=$D$4,$G$4,B968=$D$5,$G$5)</f>
        <v>8.5962688240995896E-3</v>
      </c>
    </row>
    <row r="969" spans="1:7" x14ac:dyDescent="0.35">
      <c r="A969" t="s">
        <v>987</v>
      </c>
      <c r="B969" t="s">
        <v>11</v>
      </c>
      <c r="C969" t="s">
        <v>41</v>
      </c>
      <c r="G969" cm="1">
        <f t="array" ref="G969">_xlfn.IFS(B969=$D$2,$G$2,B969=$D$3,$G$3,B969=$D$4,$G$4,B969=$D$5,$G$5)</f>
        <v>8.5962688240995896E-3</v>
      </c>
    </row>
    <row r="970" spans="1:7" x14ac:dyDescent="0.35">
      <c r="A970" t="s">
        <v>988</v>
      </c>
      <c r="B970" t="s">
        <v>11</v>
      </c>
      <c r="C970" t="s">
        <v>41</v>
      </c>
      <c r="G970" cm="1">
        <f t="array" ref="G970">_xlfn.IFS(B970=$D$2,$G$2,B970=$D$3,$G$3,B970=$D$4,$G$4,B970=$D$5,$G$5)</f>
        <v>8.5962688240995896E-3</v>
      </c>
    </row>
    <row r="971" spans="1:7" x14ac:dyDescent="0.35">
      <c r="A971" t="s">
        <v>989</v>
      </c>
      <c r="B971" t="s">
        <v>11</v>
      </c>
      <c r="C971" t="s">
        <v>41</v>
      </c>
      <c r="G971" cm="1">
        <f t="array" ref="G971">_xlfn.IFS(B971=$D$2,$G$2,B971=$D$3,$G$3,B971=$D$4,$G$4,B971=$D$5,$G$5)</f>
        <v>8.5962688240995896E-3</v>
      </c>
    </row>
    <row r="972" spans="1:7" x14ac:dyDescent="0.35">
      <c r="A972" t="s">
        <v>990</v>
      </c>
      <c r="B972" t="s">
        <v>11</v>
      </c>
      <c r="C972" t="s">
        <v>54</v>
      </c>
      <c r="G972" cm="1">
        <f t="array" ref="G972">_xlfn.IFS(B972=$D$2,$G$2,B972=$D$3,$G$3,B972=$D$4,$G$4,B972=$D$5,$G$5)</f>
        <v>8.5962688240995896E-3</v>
      </c>
    </row>
    <row r="973" spans="1:7" x14ac:dyDescent="0.35">
      <c r="A973" t="s">
        <v>991</v>
      </c>
      <c r="B973" t="s">
        <v>8</v>
      </c>
      <c r="C973" t="s">
        <v>9</v>
      </c>
      <c r="G973" cm="1">
        <f t="array" ref="G973">_xlfn.IFS(B973=$D$2,$G$2,B973=$D$3,$G$3,B973=$D$4,$G$4,B973=$D$5,$G$5)</f>
        <v>3.0338114248981193E-3</v>
      </c>
    </row>
    <row r="974" spans="1:7" x14ac:dyDescent="0.35">
      <c r="A974" t="s">
        <v>992</v>
      </c>
      <c r="B974" t="s">
        <v>8</v>
      </c>
      <c r="C974" t="s">
        <v>9</v>
      </c>
      <c r="G974" cm="1">
        <f t="array" ref="G974">_xlfn.IFS(B974=$D$2,$G$2,B974=$D$3,$G$3,B974=$D$4,$G$4,B974=$D$5,$G$5)</f>
        <v>3.0338114248981193E-3</v>
      </c>
    </row>
    <row r="975" spans="1:7" x14ac:dyDescent="0.35">
      <c r="A975" t="s">
        <v>993</v>
      </c>
      <c r="B975" t="s">
        <v>11</v>
      </c>
      <c r="C975" t="s">
        <v>54</v>
      </c>
      <c r="G975" cm="1">
        <f t="array" ref="G975">_xlfn.IFS(B975=$D$2,$G$2,B975=$D$3,$G$3,B975=$D$4,$G$4,B975=$D$5,$G$5)</f>
        <v>8.5962688240995896E-3</v>
      </c>
    </row>
    <row r="976" spans="1:7" x14ac:dyDescent="0.35">
      <c r="A976" t="s">
        <v>994</v>
      </c>
      <c r="B976" t="s">
        <v>13</v>
      </c>
      <c r="C976" t="s">
        <v>204</v>
      </c>
      <c r="G976" cm="1">
        <f t="array" ref="G976">_xlfn.IFS(B976=$D$2,$G$2,B976=$D$3,$G$3,B976=$D$4,$G$4,B976=$D$5,$G$5)</f>
        <v>8.4082445640698885E-3</v>
      </c>
    </row>
    <row r="977" spans="1:7" x14ac:dyDescent="0.35">
      <c r="A977" t="s">
        <v>995</v>
      </c>
      <c r="B977" t="s">
        <v>11</v>
      </c>
      <c r="C977" t="s">
        <v>54</v>
      </c>
      <c r="G977" cm="1">
        <f t="array" ref="G977">_xlfn.IFS(B977=$D$2,$G$2,B977=$D$3,$G$3,B977=$D$4,$G$4,B977=$D$5,$G$5)</f>
        <v>8.5962688240995896E-3</v>
      </c>
    </row>
    <row r="978" spans="1:7" x14ac:dyDescent="0.35">
      <c r="A978" t="s">
        <v>996</v>
      </c>
      <c r="B978" t="s">
        <v>11</v>
      </c>
      <c r="C978" t="s">
        <v>41</v>
      </c>
      <c r="G978" cm="1">
        <f t="array" ref="G978">_xlfn.IFS(B978=$D$2,$G$2,B978=$D$3,$G$3,B978=$D$4,$G$4,B978=$D$5,$G$5)</f>
        <v>8.5962688240995896E-3</v>
      </c>
    </row>
    <row r="979" spans="1:7" x14ac:dyDescent="0.35">
      <c r="A979" t="s">
        <v>997</v>
      </c>
      <c r="B979" t="s">
        <v>11</v>
      </c>
      <c r="C979" t="s">
        <v>41</v>
      </c>
      <c r="G979" cm="1">
        <f t="array" ref="G979">_xlfn.IFS(B979=$D$2,$G$2,B979=$D$3,$G$3,B979=$D$4,$G$4,B979=$D$5,$G$5)</f>
        <v>8.5962688240995896E-3</v>
      </c>
    </row>
    <row r="980" spans="1:7" x14ac:dyDescent="0.35">
      <c r="A980" t="s">
        <v>998</v>
      </c>
      <c r="B980" t="s">
        <v>8</v>
      </c>
      <c r="C980" t="s">
        <v>9</v>
      </c>
      <c r="G980" cm="1">
        <f t="array" ref="G980">_xlfn.IFS(B980=$D$2,$G$2,B980=$D$3,$G$3,B980=$D$4,$G$4,B980=$D$5,$G$5)</f>
        <v>3.0338114248981193E-3</v>
      </c>
    </row>
    <row r="981" spans="1:7" x14ac:dyDescent="0.35">
      <c r="A981" t="s">
        <v>999</v>
      </c>
      <c r="B981" t="s">
        <v>11</v>
      </c>
      <c r="C981" t="s">
        <v>54</v>
      </c>
      <c r="G981" cm="1">
        <f t="array" ref="G981">_xlfn.IFS(B981=$D$2,$G$2,B981=$D$3,$G$3,B981=$D$4,$G$4,B981=$D$5,$G$5)</f>
        <v>8.5962688240995896E-3</v>
      </c>
    </row>
    <row r="982" spans="1:7" x14ac:dyDescent="0.35">
      <c r="A982" t="s">
        <v>1000</v>
      </c>
      <c r="B982" t="s">
        <v>8</v>
      </c>
      <c r="C982" t="s">
        <v>19</v>
      </c>
      <c r="G982" cm="1">
        <f t="array" ref="G982">_xlfn.IFS(B982=$D$2,$G$2,B982=$D$3,$G$3,B982=$D$4,$G$4,B982=$D$5,$G$5)</f>
        <v>3.0338114248981193E-3</v>
      </c>
    </row>
    <row r="983" spans="1:7" x14ac:dyDescent="0.35">
      <c r="A983" t="s">
        <v>1001</v>
      </c>
      <c r="B983" t="s">
        <v>11</v>
      </c>
      <c r="C983" t="s">
        <v>41</v>
      </c>
      <c r="G983" cm="1">
        <f t="array" ref="G983">_xlfn.IFS(B983=$D$2,$G$2,B983=$D$3,$G$3,B983=$D$4,$G$4,B983=$D$5,$G$5)</f>
        <v>8.5962688240995896E-3</v>
      </c>
    </row>
    <row r="984" spans="1:7" x14ac:dyDescent="0.35">
      <c r="A984" t="s">
        <v>1002</v>
      </c>
      <c r="B984" t="s">
        <v>15</v>
      </c>
      <c r="C984" t="s">
        <v>31</v>
      </c>
      <c r="G984" cm="1">
        <f t="array" ref="G984">_xlfn.IFS(B984=$D$2,$G$2,B984=$D$3,$G$3,B984=$D$4,$G$4,B984=$D$5,$G$5)</f>
        <v>1.3261682888880171E-2</v>
      </c>
    </row>
    <row r="985" spans="1:7" x14ac:dyDescent="0.35">
      <c r="A985" t="s">
        <v>1003</v>
      </c>
      <c r="B985" t="s">
        <v>11</v>
      </c>
      <c r="C985" t="s">
        <v>41</v>
      </c>
      <c r="G985" cm="1">
        <f t="array" ref="G985">_xlfn.IFS(B985=$D$2,$G$2,B985=$D$3,$G$3,B985=$D$4,$G$4,B985=$D$5,$G$5)</f>
        <v>8.5962688240995896E-3</v>
      </c>
    </row>
    <row r="986" spans="1:7" x14ac:dyDescent="0.35">
      <c r="A986" t="s">
        <v>1004</v>
      </c>
      <c r="B986" t="s">
        <v>11</v>
      </c>
      <c r="C986" t="s">
        <v>41</v>
      </c>
      <c r="G986" cm="1">
        <f t="array" ref="G986">_xlfn.IFS(B986=$D$2,$G$2,B986=$D$3,$G$3,B986=$D$4,$G$4,B986=$D$5,$G$5)</f>
        <v>8.5962688240995896E-3</v>
      </c>
    </row>
    <row r="987" spans="1:7" x14ac:dyDescent="0.35">
      <c r="A987" t="s">
        <v>1005</v>
      </c>
      <c r="B987" t="s">
        <v>11</v>
      </c>
      <c r="C987" t="s">
        <v>45</v>
      </c>
      <c r="G987" cm="1">
        <f t="array" ref="G987">_xlfn.IFS(B987=$D$2,$G$2,B987=$D$3,$G$3,B987=$D$4,$G$4,B987=$D$5,$G$5)</f>
        <v>8.5962688240995896E-3</v>
      </c>
    </row>
    <row r="988" spans="1:7" x14ac:dyDescent="0.35">
      <c r="A988" t="s">
        <v>1006</v>
      </c>
      <c r="B988" t="s">
        <v>11</v>
      </c>
      <c r="C988" t="s">
        <v>45</v>
      </c>
      <c r="G988" cm="1">
        <f t="array" ref="G988">_xlfn.IFS(B988=$D$2,$G$2,B988=$D$3,$G$3,B988=$D$4,$G$4,B988=$D$5,$G$5)</f>
        <v>8.5962688240995896E-3</v>
      </c>
    </row>
    <row r="989" spans="1:7" x14ac:dyDescent="0.35">
      <c r="A989" t="s">
        <v>1007</v>
      </c>
      <c r="B989" t="s">
        <v>11</v>
      </c>
      <c r="C989" t="s">
        <v>41</v>
      </c>
      <c r="G989" cm="1">
        <f t="array" ref="G989">_xlfn.IFS(B989=$D$2,$G$2,B989=$D$3,$G$3,B989=$D$4,$G$4,B989=$D$5,$G$5)</f>
        <v>8.5962688240995896E-3</v>
      </c>
    </row>
    <row r="990" spans="1:7" x14ac:dyDescent="0.35">
      <c r="A990" t="s">
        <v>1008</v>
      </c>
      <c r="B990" t="s">
        <v>15</v>
      </c>
      <c r="C990" t="s">
        <v>31</v>
      </c>
      <c r="G990" cm="1">
        <f t="array" ref="G990">_xlfn.IFS(B990=$D$2,$G$2,B990=$D$3,$G$3,B990=$D$4,$G$4,B990=$D$5,$G$5)</f>
        <v>1.3261682888880171E-2</v>
      </c>
    </row>
    <row r="991" spans="1:7" x14ac:dyDescent="0.35">
      <c r="A991" t="s">
        <v>1009</v>
      </c>
      <c r="B991" t="s">
        <v>11</v>
      </c>
      <c r="C991" t="s">
        <v>41</v>
      </c>
      <c r="G991" cm="1">
        <f t="array" ref="G991">_xlfn.IFS(B991=$D$2,$G$2,B991=$D$3,$G$3,B991=$D$4,$G$4,B991=$D$5,$G$5)</f>
        <v>8.5962688240995896E-3</v>
      </c>
    </row>
    <row r="992" spans="1:7" x14ac:dyDescent="0.35">
      <c r="A992" t="s">
        <v>1010</v>
      </c>
      <c r="B992" t="s">
        <v>8</v>
      </c>
      <c r="C992" t="s">
        <v>19</v>
      </c>
      <c r="G992" cm="1">
        <f t="array" ref="G992">_xlfn.IFS(B992=$D$2,$G$2,B992=$D$3,$G$3,B992=$D$4,$G$4,B992=$D$5,$G$5)</f>
        <v>3.0338114248981193E-3</v>
      </c>
    </row>
    <row r="993" spans="1:7" x14ac:dyDescent="0.35">
      <c r="A993" t="s">
        <v>1011</v>
      </c>
      <c r="B993" t="s">
        <v>8</v>
      </c>
      <c r="C993" t="s">
        <v>19</v>
      </c>
      <c r="G993" cm="1">
        <f t="array" ref="G993">_xlfn.IFS(B993=$D$2,$G$2,B993=$D$3,$G$3,B993=$D$4,$G$4,B993=$D$5,$G$5)</f>
        <v>3.0338114248981193E-3</v>
      </c>
    </row>
    <row r="994" spans="1:7" x14ac:dyDescent="0.35">
      <c r="A994" t="s">
        <v>1012</v>
      </c>
      <c r="B994" t="s">
        <v>8</v>
      </c>
      <c r="C994" t="s">
        <v>9</v>
      </c>
      <c r="G994" cm="1">
        <f t="array" ref="G994">_xlfn.IFS(B994=$D$2,$G$2,B994=$D$3,$G$3,B994=$D$4,$G$4,B994=$D$5,$G$5)</f>
        <v>3.0338114248981193E-3</v>
      </c>
    </row>
    <row r="995" spans="1:7" x14ac:dyDescent="0.35">
      <c r="A995" t="s">
        <v>1013</v>
      </c>
      <c r="B995" t="s">
        <v>11</v>
      </c>
      <c r="C995" t="s">
        <v>41</v>
      </c>
      <c r="G995" cm="1">
        <f t="array" ref="G995">_xlfn.IFS(B995=$D$2,$G$2,B995=$D$3,$G$3,B995=$D$4,$G$4,B995=$D$5,$G$5)</f>
        <v>8.5962688240995896E-3</v>
      </c>
    </row>
    <row r="996" spans="1:7" x14ac:dyDescent="0.35">
      <c r="A996" t="s">
        <v>1014</v>
      </c>
      <c r="B996" t="s">
        <v>15</v>
      </c>
      <c r="C996" t="s">
        <v>31</v>
      </c>
      <c r="G996" cm="1">
        <f t="array" ref="G996">_xlfn.IFS(B996=$D$2,$G$2,B996=$D$3,$G$3,B996=$D$4,$G$4,B996=$D$5,$G$5)</f>
        <v>1.3261682888880171E-2</v>
      </c>
    </row>
    <row r="997" spans="1:7" x14ac:dyDescent="0.35">
      <c r="A997" t="s">
        <v>1015</v>
      </c>
      <c r="B997" t="s">
        <v>8</v>
      </c>
      <c r="C997" t="s">
        <v>9</v>
      </c>
      <c r="G997" cm="1">
        <f t="array" ref="G997">_xlfn.IFS(B997=$D$2,$G$2,B997=$D$3,$G$3,B997=$D$4,$G$4,B997=$D$5,$G$5)</f>
        <v>3.0338114248981193E-3</v>
      </c>
    </row>
    <row r="998" spans="1:7" x14ac:dyDescent="0.35">
      <c r="A998" t="s">
        <v>1016</v>
      </c>
      <c r="B998" t="s">
        <v>15</v>
      </c>
      <c r="C998" t="s">
        <v>31</v>
      </c>
      <c r="G998" cm="1">
        <f t="array" ref="G998">_xlfn.IFS(B998=$D$2,$G$2,B998=$D$3,$G$3,B998=$D$4,$G$4,B998=$D$5,$G$5)</f>
        <v>1.3261682888880171E-2</v>
      </c>
    </row>
    <row r="999" spans="1:7" x14ac:dyDescent="0.35">
      <c r="A999" t="s">
        <v>1017</v>
      </c>
      <c r="B999" t="s">
        <v>8</v>
      </c>
      <c r="C999" t="s">
        <v>9</v>
      </c>
      <c r="G999" cm="1">
        <f t="array" ref="G999">_xlfn.IFS(B999=$D$2,$G$2,B999=$D$3,$G$3,B999=$D$4,$G$4,B999=$D$5,$G$5)</f>
        <v>3.0338114248981193E-3</v>
      </c>
    </row>
    <row r="1000" spans="1:7" x14ac:dyDescent="0.35">
      <c r="A1000" t="s">
        <v>1018</v>
      </c>
      <c r="B1000" t="s">
        <v>11</v>
      </c>
      <c r="C1000" t="s">
        <v>54</v>
      </c>
      <c r="G1000" cm="1">
        <f t="array" ref="G1000">_xlfn.IFS(B1000=$D$2,$G$2,B1000=$D$3,$G$3,B1000=$D$4,$G$4,B1000=$D$5,$G$5)</f>
        <v>8.5962688240995896E-3</v>
      </c>
    </row>
    <row r="1001" spans="1:7" x14ac:dyDescent="0.35">
      <c r="A1001" t="s">
        <v>1019</v>
      </c>
      <c r="B1001" t="s">
        <v>11</v>
      </c>
      <c r="C1001" t="s">
        <v>54</v>
      </c>
      <c r="G1001" cm="1">
        <f t="array" ref="G1001">_xlfn.IFS(B1001=$D$2,$G$2,B1001=$D$3,$G$3,B1001=$D$4,$G$4,B1001=$D$5,$G$5)</f>
        <v>8.5962688240995896E-3</v>
      </c>
    </row>
    <row r="1002" spans="1:7" x14ac:dyDescent="0.35">
      <c r="A1002" t="s">
        <v>1020</v>
      </c>
      <c r="B1002" t="s">
        <v>8</v>
      </c>
      <c r="C1002" t="s">
        <v>9</v>
      </c>
      <c r="G1002" cm="1">
        <f t="array" ref="G1002">_xlfn.IFS(B1002=$D$2,$G$2,B1002=$D$3,$G$3,B1002=$D$4,$G$4,B1002=$D$5,$G$5)</f>
        <v>3.0338114248981193E-3</v>
      </c>
    </row>
    <row r="1003" spans="1:7" x14ac:dyDescent="0.35">
      <c r="A1003" t="s">
        <v>1021</v>
      </c>
      <c r="B1003" t="s">
        <v>8</v>
      </c>
      <c r="C1003" t="s">
        <v>19</v>
      </c>
      <c r="G1003" cm="1">
        <f t="array" ref="G1003">_xlfn.IFS(B1003=$D$2,$G$2,B1003=$D$3,$G$3,B1003=$D$4,$G$4,B1003=$D$5,$G$5)</f>
        <v>3.0338114248981193E-3</v>
      </c>
    </row>
    <row r="1004" spans="1:7" x14ac:dyDescent="0.35">
      <c r="A1004" t="s">
        <v>1022</v>
      </c>
      <c r="B1004" t="s">
        <v>8</v>
      </c>
      <c r="C1004" t="s">
        <v>9</v>
      </c>
      <c r="G1004" cm="1">
        <f t="array" ref="G1004">_xlfn.IFS(B1004=$D$2,$G$2,B1004=$D$3,$G$3,B1004=$D$4,$G$4,B1004=$D$5,$G$5)</f>
        <v>3.0338114248981193E-3</v>
      </c>
    </row>
    <row r="1005" spans="1:7" x14ac:dyDescent="0.35">
      <c r="A1005" t="s">
        <v>1023</v>
      </c>
      <c r="B1005" t="s">
        <v>11</v>
      </c>
      <c r="C1005" t="s">
        <v>54</v>
      </c>
      <c r="G1005" cm="1">
        <f t="array" ref="G1005">_xlfn.IFS(B1005=$D$2,$G$2,B1005=$D$3,$G$3,B1005=$D$4,$G$4,B1005=$D$5,$G$5)</f>
        <v>8.5962688240995896E-3</v>
      </c>
    </row>
    <row r="1006" spans="1:7" x14ac:dyDescent="0.35">
      <c r="A1006" t="s">
        <v>1024</v>
      </c>
      <c r="B1006" t="s">
        <v>15</v>
      </c>
      <c r="C1006" t="s">
        <v>31</v>
      </c>
      <c r="G1006" cm="1">
        <f t="array" ref="G1006">_xlfn.IFS(B1006=$D$2,$G$2,B1006=$D$3,$G$3,B1006=$D$4,$G$4,B1006=$D$5,$G$5)</f>
        <v>1.3261682888880171E-2</v>
      </c>
    </row>
    <row r="1007" spans="1:7" x14ac:dyDescent="0.35">
      <c r="A1007" t="s">
        <v>1025</v>
      </c>
      <c r="B1007" t="s">
        <v>11</v>
      </c>
      <c r="C1007" t="s">
        <v>54</v>
      </c>
      <c r="G1007" cm="1">
        <f t="array" ref="G1007">_xlfn.IFS(B1007=$D$2,$G$2,B1007=$D$3,$G$3,B1007=$D$4,$G$4,B1007=$D$5,$G$5)</f>
        <v>8.5962688240995896E-3</v>
      </c>
    </row>
    <row r="1008" spans="1:7" x14ac:dyDescent="0.35">
      <c r="A1008" t="s">
        <v>1026</v>
      </c>
      <c r="B1008" t="s">
        <v>11</v>
      </c>
      <c r="C1008" t="s">
        <v>54</v>
      </c>
      <c r="G1008" cm="1">
        <f t="array" ref="G1008">_xlfn.IFS(B1008=$D$2,$G$2,B1008=$D$3,$G$3,B1008=$D$4,$G$4,B1008=$D$5,$G$5)</f>
        <v>8.5962688240995896E-3</v>
      </c>
    </row>
    <row r="1009" spans="1:7" x14ac:dyDescent="0.35">
      <c r="A1009" t="s">
        <v>1027</v>
      </c>
      <c r="B1009" t="s">
        <v>11</v>
      </c>
      <c r="C1009" t="s">
        <v>41</v>
      </c>
      <c r="G1009" cm="1">
        <f t="array" ref="G1009">_xlfn.IFS(B1009=$D$2,$G$2,B1009=$D$3,$G$3,B1009=$D$4,$G$4,B1009=$D$5,$G$5)</f>
        <v>8.5962688240995896E-3</v>
      </c>
    </row>
    <row r="1010" spans="1:7" x14ac:dyDescent="0.35">
      <c r="A1010" t="s">
        <v>1028</v>
      </c>
      <c r="B1010" t="s">
        <v>11</v>
      </c>
      <c r="C1010" t="s">
        <v>54</v>
      </c>
      <c r="G1010" cm="1">
        <f t="array" ref="G1010">_xlfn.IFS(B1010=$D$2,$G$2,B1010=$D$3,$G$3,B1010=$D$4,$G$4,B1010=$D$5,$G$5)</f>
        <v>8.5962688240995896E-3</v>
      </c>
    </row>
    <row r="1011" spans="1:7" x14ac:dyDescent="0.35">
      <c r="A1011" t="s">
        <v>1029</v>
      </c>
      <c r="B1011" t="s">
        <v>8</v>
      </c>
      <c r="C1011" t="s">
        <v>9</v>
      </c>
      <c r="G1011" cm="1">
        <f t="array" ref="G1011">_xlfn.IFS(B1011=$D$2,$G$2,B1011=$D$3,$G$3,B1011=$D$4,$G$4,B1011=$D$5,$G$5)</f>
        <v>3.0338114248981193E-3</v>
      </c>
    </row>
    <row r="1012" spans="1:7" x14ac:dyDescent="0.35">
      <c r="A1012" t="s">
        <v>1030</v>
      </c>
      <c r="B1012" t="s">
        <v>8</v>
      </c>
      <c r="C1012" t="s">
        <v>19</v>
      </c>
      <c r="G1012" cm="1">
        <f t="array" ref="G1012">_xlfn.IFS(B1012=$D$2,$G$2,B1012=$D$3,$G$3,B1012=$D$4,$G$4,B1012=$D$5,$G$5)</f>
        <v>3.0338114248981193E-3</v>
      </c>
    </row>
    <row r="1013" spans="1:7" x14ac:dyDescent="0.35">
      <c r="A1013" t="s">
        <v>1031</v>
      </c>
      <c r="B1013" t="s">
        <v>11</v>
      </c>
      <c r="C1013" t="s">
        <v>54</v>
      </c>
      <c r="G1013" cm="1">
        <f t="array" ref="G1013">_xlfn.IFS(B1013=$D$2,$G$2,B1013=$D$3,$G$3,B1013=$D$4,$G$4,B1013=$D$5,$G$5)</f>
        <v>8.5962688240995896E-3</v>
      </c>
    </row>
    <row r="1014" spans="1:7" x14ac:dyDescent="0.35">
      <c r="A1014" t="s">
        <v>1032</v>
      </c>
      <c r="B1014" t="s">
        <v>11</v>
      </c>
      <c r="C1014" t="s">
        <v>54</v>
      </c>
      <c r="G1014" cm="1">
        <f t="array" ref="G1014">_xlfn.IFS(B1014=$D$2,$G$2,B1014=$D$3,$G$3,B1014=$D$4,$G$4,B1014=$D$5,$G$5)</f>
        <v>8.5962688240995896E-3</v>
      </c>
    </row>
    <row r="1015" spans="1:7" x14ac:dyDescent="0.35">
      <c r="A1015" t="s">
        <v>1033</v>
      </c>
      <c r="B1015" t="s">
        <v>11</v>
      </c>
      <c r="C1015" t="s">
        <v>54</v>
      </c>
      <c r="G1015" cm="1">
        <f t="array" ref="G1015">_xlfn.IFS(B1015=$D$2,$G$2,B1015=$D$3,$G$3,B1015=$D$4,$G$4,B1015=$D$5,$G$5)</f>
        <v>8.5962688240995896E-3</v>
      </c>
    </row>
    <row r="1016" spans="1:7" x14ac:dyDescent="0.35">
      <c r="A1016" t="s">
        <v>1034</v>
      </c>
      <c r="B1016" t="s">
        <v>11</v>
      </c>
      <c r="C1016" t="s">
        <v>45</v>
      </c>
      <c r="G1016" cm="1">
        <f t="array" ref="G1016">_xlfn.IFS(B1016=$D$2,$G$2,B1016=$D$3,$G$3,B1016=$D$4,$G$4,B1016=$D$5,$G$5)</f>
        <v>8.5962688240995896E-3</v>
      </c>
    </row>
    <row r="1017" spans="1:7" x14ac:dyDescent="0.35">
      <c r="A1017" t="s">
        <v>1035</v>
      </c>
      <c r="B1017" t="s">
        <v>11</v>
      </c>
      <c r="C1017" t="s">
        <v>41</v>
      </c>
      <c r="G1017" cm="1">
        <f t="array" ref="G1017">_xlfn.IFS(B1017=$D$2,$G$2,B1017=$D$3,$G$3,B1017=$D$4,$G$4,B1017=$D$5,$G$5)</f>
        <v>8.5962688240995896E-3</v>
      </c>
    </row>
    <row r="1018" spans="1:7" x14ac:dyDescent="0.35">
      <c r="A1018" t="s">
        <v>1036</v>
      </c>
      <c r="B1018" t="s">
        <v>11</v>
      </c>
      <c r="C1018" t="s">
        <v>41</v>
      </c>
      <c r="G1018" cm="1">
        <f t="array" ref="G1018">_xlfn.IFS(B1018=$D$2,$G$2,B1018=$D$3,$G$3,B1018=$D$4,$G$4,B1018=$D$5,$G$5)</f>
        <v>8.5962688240995896E-3</v>
      </c>
    </row>
    <row r="1019" spans="1:7" x14ac:dyDescent="0.35">
      <c r="A1019" t="s">
        <v>1037</v>
      </c>
      <c r="B1019" t="s">
        <v>11</v>
      </c>
      <c r="C1019" t="s">
        <v>54</v>
      </c>
      <c r="G1019" cm="1">
        <f t="array" ref="G1019">_xlfn.IFS(B1019=$D$2,$G$2,B1019=$D$3,$G$3,B1019=$D$4,$G$4,B1019=$D$5,$G$5)</f>
        <v>8.5962688240995896E-3</v>
      </c>
    </row>
    <row r="1020" spans="1:7" x14ac:dyDescent="0.35">
      <c r="A1020" t="s">
        <v>1038</v>
      </c>
      <c r="B1020" t="s">
        <v>8</v>
      </c>
      <c r="C1020" t="s">
        <v>19</v>
      </c>
      <c r="G1020" cm="1">
        <f t="array" ref="G1020">_xlfn.IFS(B1020=$D$2,$G$2,B1020=$D$3,$G$3,B1020=$D$4,$G$4,B1020=$D$5,$G$5)</f>
        <v>3.0338114248981193E-3</v>
      </c>
    </row>
    <row r="1021" spans="1:7" x14ac:dyDescent="0.35">
      <c r="A1021" t="s">
        <v>1039</v>
      </c>
      <c r="B1021" t="s">
        <v>8</v>
      </c>
      <c r="C1021" t="s">
        <v>9</v>
      </c>
      <c r="G1021" cm="1">
        <f t="array" ref="G1021">_xlfn.IFS(B1021=$D$2,$G$2,B1021=$D$3,$G$3,B1021=$D$4,$G$4,B1021=$D$5,$G$5)</f>
        <v>3.0338114248981193E-3</v>
      </c>
    </row>
    <row r="1022" spans="1:7" x14ac:dyDescent="0.35">
      <c r="A1022" t="s">
        <v>1040</v>
      </c>
      <c r="B1022" t="s">
        <v>11</v>
      </c>
      <c r="C1022" t="s">
        <v>54</v>
      </c>
      <c r="G1022" cm="1">
        <f t="array" ref="G1022">_xlfn.IFS(B1022=$D$2,$G$2,B1022=$D$3,$G$3,B1022=$D$4,$G$4,B1022=$D$5,$G$5)</f>
        <v>8.5962688240995896E-3</v>
      </c>
    </row>
    <row r="1023" spans="1:7" x14ac:dyDescent="0.35">
      <c r="A1023" t="s">
        <v>1041</v>
      </c>
      <c r="B1023" t="s">
        <v>11</v>
      </c>
      <c r="C1023" t="s">
        <v>54</v>
      </c>
      <c r="G1023" cm="1">
        <f t="array" ref="G1023">_xlfn.IFS(B1023=$D$2,$G$2,B1023=$D$3,$G$3,B1023=$D$4,$G$4,B1023=$D$5,$G$5)</f>
        <v>8.5962688240995896E-3</v>
      </c>
    </row>
    <row r="1024" spans="1:7" x14ac:dyDescent="0.35">
      <c r="A1024" t="s">
        <v>1042</v>
      </c>
      <c r="B1024" t="s">
        <v>11</v>
      </c>
      <c r="C1024" t="s">
        <v>41</v>
      </c>
      <c r="G1024" cm="1">
        <f t="array" ref="G1024">_xlfn.IFS(B1024=$D$2,$G$2,B1024=$D$3,$G$3,B1024=$D$4,$G$4,B1024=$D$5,$G$5)</f>
        <v>8.5962688240995896E-3</v>
      </c>
    </row>
    <row r="1025" spans="1:7" x14ac:dyDescent="0.35">
      <c r="A1025" t="s">
        <v>1043</v>
      </c>
      <c r="B1025" t="s">
        <v>11</v>
      </c>
      <c r="C1025" t="s">
        <v>54</v>
      </c>
      <c r="G1025" cm="1">
        <f t="array" ref="G1025">_xlfn.IFS(B1025=$D$2,$G$2,B1025=$D$3,$G$3,B1025=$D$4,$G$4,B1025=$D$5,$G$5)</f>
        <v>8.5962688240995896E-3</v>
      </c>
    </row>
    <row r="1026" spans="1:7" x14ac:dyDescent="0.35">
      <c r="A1026" t="s">
        <v>1044</v>
      </c>
      <c r="B1026" t="s">
        <v>11</v>
      </c>
      <c r="C1026" t="s">
        <v>41</v>
      </c>
      <c r="G1026" cm="1">
        <f t="array" ref="G1026">_xlfn.IFS(B1026=$D$2,$G$2,B1026=$D$3,$G$3,B1026=$D$4,$G$4,B1026=$D$5,$G$5)</f>
        <v>8.5962688240995896E-3</v>
      </c>
    </row>
    <row r="1027" spans="1:7" x14ac:dyDescent="0.35">
      <c r="A1027" t="s">
        <v>1045</v>
      </c>
      <c r="B1027" t="s">
        <v>11</v>
      </c>
      <c r="C1027" t="s">
        <v>54</v>
      </c>
      <c r="G1027" cm="1">
        <f t="array" ref="G1027">_xlfn.IFS(B1027=$D$2,$G$2,B1027=$D$3,$G$3,B1027=$D$4,$G$4,B1027=$D$5,$G$5)</f>
        <v>8.5962688240995896E-3</v>
      </c>
    </row>
    <row r="1028" spans="1:7" x14ac:dyDescent="0.35">
      <c r="A1028" t="s">
        <v>1046</v>
      </c>
      <c r="B1028" t="s">
        <v>11</v>
      </c>
      <c r="C1028" t="s">
        <v>54</v>
      </c>
      <c r="G1028" cm="1">
        <f t="array" ref="G1028">_xlfn.IFS(B1028=$D$2,$G$2,B1028=$D$3,$G$3,B1028=$D$4,$G$4,B1028=$D$5,$G$5)</f>
        <v>8.5962688240995896E-3</v>
      </c>
    </row>
    <row r="1029" spans="1:7" x14ac:dyDescent="0.35">
      <c r="A1029" t="s">
        <v>1047</v>
      </c>
      <c r="B1029" t="s">
        <v>11</v>
      </c>
      <c r="C1029" t="s">
        <v>54</v>
      </c>
      <c r="G1029" cm="1">
        <f t="array" ref="G1029">_xlfn.IFS(B1029=$D$2,$G$2,B1029=$D$3,$G$3,B1029=$D$4,$G$4,B1029=$D$5,$G$5)</f>
        <v>8.5962688240995896E-3</v>
      </c>
    </row>
    <row r="1030" spans="1:7" x14ac:dyDescent="0.35">
      <c r="A1030" t="s">
        <v>1048</v>
      </c>
      <c r="B1030" t="s">
        <v>8</v>
      </c>
      <c r="C1030" t="s">
        <v>9</v>
      </c>
      <c r="G1030" cm="1">
        <f t="array" ref="G1030">_xlfn.IFS(B1030=$D$2,$G$2,B1030=$D$3,$G$3,B1030=$D$4,$G$4,B1030=$D$5,$G$5)</f>
        <v>3.0338114248981193E-3</v>
      </c>
    </row>
    <row r="1031" spans="1:7" x14ac:dyDescent="0.35">
      <c r="A1031" t="s">
        <v>1049</v>
      </c>
      <c r="B1031" t="s">
        <v>11</v>
      </c>
      <c r="C1031" t="s">
        <v>41</v>
      </c>
      <c r="G1031" cm="1">
        <f t="array" ref="G1031">_xlfn.IFS(B1031=$D$2,$G$2,B1031=$D$3,$G$3,B1031=$D$4,$G$4,B1031=$D$5,$G$5)</f>
        <v>8.5962688240995896E-3</v>
      </c>
    </row>
    <row r="1032" spans="1:7" x14ac:dyDescent="0.35">
      <c r="A1032" t="s">
        <v>1050</v>
      </c>
      <c r="B1032" t="s">
        <v>11</v>
      </c>
      <c r="C1032" t="s">
        <v>45</v>
      </c>
      <c r="G1032" cm="1">
        <f t="array" ref="G1032">_xlfn.IFS(B1032=$D$2,$G$2,B1032=$D$3,$G$3,B1032=$D$4,$G$4,B1032=$D$5,$G$5)</f>
        <v>8.5962688240995896E-3</v>
      </c>
    </row>
    <row r="1033" spans="1:7" x14ac:dyDescent="0.35">
      <c r="A1033" t="s">
        <v>1051</v>
      </c>
      <c r="B1033" t="s">
        <v>11</v>
      </c>
      <c r="C1033" t="s">
        <v>41</v>
      </c>
      <c r="G1033" cm="1">
        <f t="array" ref="G1033">_xlfn.IFS(B1033=$D$2,$G$2,B1033=$D$3,$G$3,B1033=$D$4,$G$4,B1033=$D$5,$G$5)</f>
        <v>8.5962688240995896E-3</v>
      </c>
    </row>
    <row r="1034" spans="1:7" x14ac:dyDescent="0.35">
      <c r="A1034" t="s">
        <v>1052</v>
      </c>
      <c r="B1034" t="s">
        <v>11</v>
      </c>
      <c r="C1034" t="s">
        <v>41</v>
      </c>
      <c r="G1034" cm="1">
        <f t="array" ref="G1034">_xlfn.IFS(B1034=$D$2,$G$2,B1034=$D$3,$G$3,B1034=$D$4,$G$4,B1034=$D$5,$G$5)</f>
        <v>8.5962688240995896E-3</v>
      </c>
    </row>
    <row r="1035" spans="1:7" x14ac:dyDescent="0.35">
      <c r="A1035" t="s">
        <v>1053</v>
      </c>
      <c r="B1035" t="s">
        <v>11</v>
      </c>
      <c r="C1035" t="s">
        <v>41</v>
      </c>
      <c r="G1035" cm="1">
        <f t="array" ref="G1035">_xlfn.IFS(B1035=$D$2,$G$2,B1035=$D$3,$G$3,B1035=$D$4,$G$4,B1035=$D$5,$G$5)</f>
        <v>8.5962688240995896E-3</v>
      </c>
    </row>
    <row r="1036" spans="1:7" x14ac:dyDescent="0.35">
      <c r="A1036" t="s">
        <v>1054</v>
      </c>
      <c r="B1036" t="s">
        <v>11</v>
      </c>
      <c r="C1036" t="s">
        <v>41</v>
      </c>
      <c r="G1036" cm="1">
        <f t="array" ref="G1036">_xlfn.IFS(B1036=$D$2,$G$2,B1036=$D$3,$G$3,B1036=$D$4,$G$4,B1036=$D$5,$G$5)</f>
        <v>8.5962688240995896E-3</v>
      </c>
    </row>
    <row r="1037" spans="1:7" x14ac:dyDescent="0.35">
      <c r="A1037" t="s">
        <v>1055</v>
      </c>
      <c r="B1037" t="s">
        <v>8</v>
      </c>
      <c r="C1037" t="s">
        <v>9</v>
      </c>
      <c r="G1037" cm="1">
        <f t="array" ref="G1037">_xlfn.IFS(B1037=$D$2,$G$2,B1037=$D$3,$G$3,B1037=$D$4,$G$4,B1037=$D$5,$G$5)</f>
        <v>3.0338114248981193E-3</v>
      </c>
    </row>
    <row r="1038" spans="1:7" x14ac:dyDescent="0.35">
      <c r="A1038" t="s">
        <v>1056</v>
      </c>
      <c r="B1038" t="s">
        <v>8</v>
      </c>
      <c r="C1038" t="s">
        <v>9</v>
      </c>
      <c r="G1038" cm="1">
        <f t="array" ref="G1038">_xlfn.IFS(B1038=$D$2,$G$2,B1038=$D$3,$G$3,B1038=$D$4,$G$4,B1038=$D$5,$G$5)</f>
        <v>3.0338114248981193E-3</v>
      </c>
    </row>
    <row r="1039" spans="1:7" x14ac:dyDescent="0.35">
      <c r="A1039" t="s">
        <v>1057</v>
      </c>
      <c r="B1039" t="s">
        <v>11</v>
      </c>
      <c r="C1039" t="s">
        <v>54</v>
      </c>
      <c r="G1039" cm="1">
        <f t="array" ref="G1039">_xlfn.IFS(B1039=$D$2,$G$2,B1039=$D$3,$G$3,B1039=$D$4,$G$4,B1039=$D$5,$G$5)</f>
        <v>8.5962688240995896E-3</v>
      </c>
    </row>
    <row r="1040" spans="1:7" x14ac:dyDescent="0.35">
      <c r="A1040" t="s">
        <v>1058</v>
      </c>
      <c r="B1040" t="s">
        <v>8</v>
      </c>
      <c r="C1040" t="s">
        <v>9</v>
      </c>
      <c r="G1040" cm="1">
        <f t="array" ref="G1040">_xlfn.IFS(B1040=$D$2,$G$2,B1040=$D$3,$G$3,B1040=$D$4,$G$4,B1040=$D$5,$G$5)</f>
        <v>3.0338114248981193E-3</v>
      </c>
    </row>
    <row r="1041" spans="1:7" x14ac:dyDescent="0.35">
      <c r="A1041" t="s">
        <v>1059</v>
      </c>
      <c r="B1041" t="s">
        <v>11</v>
      </c>
      <c r="C1041" t="s">
        <v>41</v>
      </c>
      <c r="G1041" cm="1">
        <f t="array" ref="G1041">_xlfn.IFS(B1041=$D$2,$G$2,B1041=$D$3,$G$3,B1041=$D$4,$G$4,B1041=$D$5,$G$5)</f>
        <v>8.5962688240995896E-3</v>
      </c>
    </row>
    <row r="1042" spans="1:7" x14ac:dyDescent="0.35">
      <c r="A1042" t="s">
        <v>1060</v>
      </c>
      <c r="B1042" t="s">
        <v>8</v>
      </c>
      <c r="C1042" t="s">
        <v>19</v>
      </c>
      <c r="G1042" cm="1">
        <f t="array" ref="G1042">_xlfn.IFS(B1042=$D$2,$G$2,B1042=$D$3,$G$3,B1042=$D$4,$G$4,B1042=$D$5,$G$5)</f>
        <v>3.0338114248981193E-3</v>
      </c>
    </row>
    <row r="1043" spans="1:7" x14ac:dyDescent="0.35">
      <c r="A1043" t="s">
        <v>1061</v>
      </c>
      <c r="B1043" t="s">
        <v>8</v>
      </c>
      <c r="C1043" t="s">
        <v>19</v>
      </c>
      <c r="G1043" cm="1">
        <f t="array" ref="G1043">_xlfn.IFS(B1043=$D$2,$G$2,B1043=$D$3,$G$3,B1043=$D$4,$G$4,B1043=$D$5,$G$5)</f>
        <v>3.0338114248981193E-3</v>
      </c>
    </row>
    <row r="1044" spans="1:7" x14ac:dyDescent="0.35">
      <c r="A1044" t="s">
        <v>1062</v>
      </c>
      <c r="B1044" t="s">
        <v>11</v>
      </c>
      <c r="C1044" t="s">
        <v>54</v>
      </c>
      <c r="G1044" cm="1">
        <f t="array" ref="G1044">_xlfn.IFS(B1044=$D$2,$G$2,B1044=$D$3,$G$3,B1044=$D$4,$G$4,B1044=$D$5,$G$5)</f>
        <v>8.5962688240995896E-3</v>
      </c>
    </row>
    <row r="1045" spans="1:7" x14ac:dyDescent="0.35">
      <c r="A1045" t="s">
        <v>1063</v>
      </c>
      <c r="B1045" t="s">
        <v>11</v>
      </c>
      <c r="C1045" t="s">
        <v>41</v>
      </c>
      <c r="G1045" cm="1">
        <f t="array" ref="G1045">_xlfn.IFS(B1045=$D$2,$G$2,B1045=$D$3,$G$3,B1045=$D$4,$G$4,B1045=$D$5,$G$5)</f>
        <v>8.5962688240995896E-3</v>
      </c>
    </row>
    <row r="1046" spans="1:7" x14ac:dyDescent="0.35">
      <c r="A1046" t="s">
        <v>1064</v>
      </c>
      <c r="B1046" t="s">
        <v>11</v>
      </c>
      <c r="C1046" t="s">
        <v>54</v>
      </c>
      <c r="G1046" cm="1">
        <f t="array" ref="G1046">_xlfn.IFS(B1046=$D$2,$G$2,B1046=$D$3,$G$3,B1046=$D$4,$G$4,B1046=$D$5,$G$5)</f>
        <v>8.5962688240995896E-3</v>
      </c>
    </row>
    <row r="1047" spans="1:7" x14ac:dyDescent="0.35">
      <c r="A1047" t="s">
        <v>1065</v>
      </c>
      <c r="B1047" t="s">
        <v>11</v>
      </c>
      <c r="C1047" t="s">
        <v>41</v>
      </c>
      <c r="G1047" cm="1">
        <f t="array" ref="G1047">_xlfn.IFS(B1047=$D$2,$G$2,B1047=$D$3,$G$3,B1047=$D$4,$G$4,B1047=$D$5,$G$5)</f>
        <v>8.5962688240995896E-3</v>
      </c>
    </row>
    <row r="1048" spans="1:7" x14ac:dyDescent="0.35">
      <c r="A1048" t="s">
        <v>1066</v>
      </c>
      <c r="B1048" t="s">
        <v>8</v>
      </c>
      <c r="C1048" t="s">
        <v>9</v>
      </c>
      <c r="G1048" cm="1">
        <f t="array" ref="G1048">_xlfn.IFS(B1048=$D$2,$G$2,B1048=$D$3,$G$3,B1048=$D$4,$G$4,B1048=$D$5,$G$5)</f>
        <v>3.0338114248981193E-3</v>
      </c>
    </row>
    <row r="1049" spans="1:7" x14ac:dyDescent="0.35">
      <c r="A1049" t="s">
        <v>1067</v>
      </c>
      <c r="B1049" t="s">
        <v>11</v>
      </c>
      <c r="C1049" t="s">
        <v>41</v>
      </c>
      <c r="G1049" cm="1">
        <f t="array" ref="G1049">_xlfn.IFS(B1049=$D$2,$G$2,B1049=$D$3,$G$3,B1049=$D$4,$G$4,B1049=$D$5,$G$5)</f>
        <v>8.5962688240995896E-3</v>
      </c>
    </row>
    <row r="1050" spans="1:7" x14ac:dyDescent="0.35">
      <c r="A1050" t="s">
        <v>1068</v>
      </c>
      <c r="B1050" t="s">
        <v>11</v>
      </c>
      <c r="C1050" t="s">
        <v>54</v>
      </c>
      <c r="G1050" cm="1">
        <f t="array" ref="G1050">_xlfn.IFS(B1050=$D$2,$G$2,B1050=$D$3,$G$3,B1050=$D$4,$G$4,B1050=$D$5,$G$5)</f>
        <v>8.5962688240995896E-3</v>
      </c>
    </row>
    <row r="1051" spans="1:7" x14ac:dyDescent="0.35">
      <c r="A1051" t="s">
        <v>1069</v>
      </c>
      <c r="B1051" t="s">
        <v>13</v>
      </c>
      <c r="C1051" t="s">
        <v>227</v>
      </c>
      <c r="G1051" cm="1">
        <f t="array" ref="G1051">_xlfn.IFS(B1051=$D$2,$G$2,B1051=$D$3,$G$3,B1051=$D$4,$G$4,B1051=$D$5,$G$5)</f>
        <v>8.4082445640698885E-3</v>
      </c>
    </row>
    <row r="1052" spans="1:7" x14ac:dyDescent="0.35">
      <c r="A1052" t="s">
        <v>1070</v>
      </c>
      <c r="B1052" t="s">
        <v>8</v>
      </c>
      <c r="C1052" t="s">
        <v>19</v>
      </c>
      <c r="G1052" cm="1">
        <f t="array" ref="G1052">_xlfn.IFS(B1052=$D$2,$G$2,B1052=$D$3,$G$3,B1052=$D$4,$G$4,B1052=$D$5,$G$5)</f>
        <v>3.0338114248981193E-3</v>
      </c>
    </row>
    <row r="1053" spans="1:7" x14ac:dyDescent="0.35">
      <c r="A1053" t="s">
        <v>1071</v>
      </c>
      <c r="B1053" t="s">
        <v>11</v>
      </c>
      <c r="C1053" t="s">
        <v>41</v>
      </c>
      <c r="G1053" cm="1">
        <f t="array" ref="G1053">_xlfn.IFS(B1053=$D$2,$G$2,B1053=$D$3,$G$3,B1053=$D$4,$G$4,B1053=$D$5,$G$5)</f>
        <v>8.5962688240995896E-3</v>
      </c>
    </row>
    <row r="1054" spans="1:7" x14ac:dyDescent="0.35">
      <c r="A1054" t="s">
        <v>1072</v>
      </c>
      <c r="B1054" t="s">
        <v>11</v>
      </c>
      <c r="C1054" t="s">
        <v>41</v>
      </c>
      <c r="G1054" cm="1">
        <f t="array" ref="G1054">_xlfn.IFS(B1054=$D$2,$G$2,B1054=$D$3,$G$3,B1054=$D$4,$G$4,B1054=$D$5,$G$5)</f>
        <v>8.5962688240995896E-3</v>
      </c>
    </row>
    <row r="1055" spans="1:7" x14ac:dyDescent="0.35">
      <c r="A1055" t="s">
        <v>1073</v>
      </c>
      <c r="B1055" t="s">
        <v>11</v>
      </c>
      <c r="C1055" t="s">
        <v>41</v>
      </c>
      <c r="G1055" cm="1">
        <f t="array" ref="G1055">_xlfn.IFS(B1055=$D$2,$G$2,B1055=$D$3,$G$3,B1055=$D$4,$G$4,B1055=$D$5,$G$5)</f>
        <v>8.5962688240995896E-3</v>
      </c>
    </row>
    <row r="1056" spans="1:7" x14ac:dyDescent="0.35">
      <c r="A1056" t="s">
        <v>1074</v>
      </c>
      <c r="B1056" t="s">
        <v>11</v>
      </c>
      <c r="C1056" t="s">
        <v>54</v>
      </c>
      <c r="G1056" cm="1">
        <f t="array" ref="G1056">_xlfn.IFS(B1056=$D$2,$G$2,B1056=$D$3,$G$3,B1056=$D$4,$G$4,B1056=$D$5,$G$5)</f>
        <v>8.5962688240995896E-3</v>
      </c>
    </row>
    <row r="1057" spans="1:7" x14ac:dyDescent="0.35">
      <c r="A1057" t="s">
        <v>1075</v>
      </c>
      <c r="B1057" t="s">
        <v>13</v>
      </c>
      <c r="C1057" t="s">
        <v>204</v>
      </c>
      <c r="G1057" cm="1">
        <f t="array" ref="G1057">_xlfn.IFS(B1057=$D$2,$G$2,B1057=$D$3,$G$3,B1057=$D$4,$G$4,B1057=$D$5,$G$5)</f>
        <v>8.4082445640698885E-3</v>
      </c>
    </row>
    <row r="1058" spans="1:7" x14ac:dyDescent="0.35">
      <c r="A1058" t="s">
        <v>1076</v>
      </c>
      <c r="B1058" t="s">
        <v>11</v>
      </c>
      <c r="C1058" t="s">
        <v>54</v>
      </c>
      <c r="G1058" cm="1">
        <f t="array" ref="G1058">_xlfn.IFS(B1058=$D$2,$G$2,B1058=$D$3,$G$3,B1058=$D$4,$G$4,B1058=$D$5,$G$5)</f>
        <v>8.5962688240995896E-3</v>
      </c>
    </row>
    <row r="1059" spans="1:7" x14ac:dyDescent="0.35">
      <c r="A1059" t="s">
        <v>1077</v>
      </c>
      <c r="B1059" t="s">
        <v>11</v>
      </c>
      <c r="C1059" t="s">
        <v>41</v>
      </c>
      <c r="G1059" cm="1">
        <f t="array" ref="G1059">_xlfn.IFS(B1059=$D$2,$G$2,B1059=$D$3,$G$3,B1059=$D$4,$G$4,B1059=$D$5,$G$5)</f>
        <v>8.5962688240995896E-3</v>
      </c>
    </row>
    <row r="1060" spans="1:7" x14ac:dyDescent="0.35">
      <c r="A1060" t="s">
        <v>1078</v>
      </c>
      <c r="B1060" t="s">
        <v>11</v>
      </c>
      <c r="C1060" t="s">
        <v>54</v>
      </c>
      <c r="G1060" cm="1">
        <f t="array" ref="G1060">_xlfn.IFS(B1060=$D$2,$G$2,B1060=$D$3,$G$3,B1060=$D$4,$G$4,B1060=$D$5,$G$5)</f>
        <v>8.5962688240995896E-3</v>
      </c>
    </row>
    <row r="1061" spans="1:7" x14ac:dyDescent="0.35">
      <c r="A1061" t="s">
        <v>1079</v>
      </c>
      <c r="B1061" t="s">
        <v>8</v>
      </c>
      <c r="C1061" t="s">
        <v>9</v>
      </c>
      <c r="G1061" cm="1">
        <f t="array" ref="G1061">_xlfn.IFS(B1061=$D$2,$G$2,B1061=$D$3,$G$3,B1061=$D$4,$G$4,B1061=$D$5,$G$5)</f>
        <v>3.0338114248981193E-3</v>
      </c>
    </row>
    <row r="1062" spans="1:7" x14ac:dyDescent="0.35">
      <c r="A1062" t="s">
        <v>1080</v>
      </c>
      <c r="B1062" t="s">
        <v>15</v>
      </c>
      <c r="C1062" t="s">
        <v>31</v>
      </c>
      <c r="G1062" cm="1">
        <f t="array" ref="G1062">_xlfn.IFS(B1062=$D$2,$G$2,B1062=$D$3,$G$3,B1062=$D$4,$G$4,B1062=$D$5,$G$5)</f>
        <v>1.3261682888880171E-2</v>
      </c>
    </row>
    <row r="1063" spans="1:7" x14ac:dyDescent="0.35">
      <c r="A1063" t="s">
        <v>1081</v>
      </c>
      <c r="B1063" t="s">
        <v>11</v>
      </c>
      <c r="C1063" t="s">
        <v>54</v>
      </c>
      <c r="G1063" cm="1">
        <f t="array" ref="G1063">_xlfn.IFS(B1063=$D$2,$G$2,B1063=$D$3,$G$3,B1063=$D$4,$G$4,B1063=$D$5,$G$5)</f>
        <v>8.5962688240995896E-3</v>
      </c>
    </row>
    <row r="1064" spans="1:7" x14ac:dyDescent="0.35">
      <c r="A1064" t="s">
        <v>1082</v>
      </c>
      <c r="B1064" t="s">
        <v>11</v>
      </c>
      <c r="C1064" t="s">
        <v>41</v>
      </c>
      <c r="G1064" cm="1">
        <f t="array" ref="G1064">_xlfn.IFS(B1064=$D$2,$G$2,B1064=$D$3,$G$3,B1064=$D$4,$G$4,B1064=$D$5,$G$5)</f>
        <v>8.5962688240995896E-3</v>
      </c>
    </row>
    <row r="1065" spans="1:7" x14ac:dyDescent="0.35">
      <c r="A1065" t="s">
        <v>1083</v>
      </c>
      <c r="B1065" t="s">
        <v>13</v>
      </c>
      <c r="C1065" t="s">
        <v>204</v>
      </c>
      <c r="G1065" cm="1">
        <f t="array" ref="G1065">_xlfn.IFS(B1065=$D$2,$G$2,B1065=$D$3,$G$3,B1065=$D$4,$G$4,B1065=$D$5,$G$5)</f>
        <v>8.4082445640698885E-3</v>
      </c>
    </row>
    <row r="1066" spans="1:7" x14ac:dyDescent="0.35">
      <c r="A1066" t="s">
        <v>1084</v>
      </c>
      <c r="B1066" t="s">
        <v>8</v>
      </c>
      <c r="C1066" t="s">
        <v>9</v>
      </c>
      <c r="G1066" cm="1">
        <f t="array" ref="G1066">_xlfn.IFS(B1066=$D$2,$G$2,B1066=$D$3,$G$3,B1066=$D$4,$G$4,B1066=$D$5,$G$5)</f>
        <v>3.0338114248981193E-3</v>
      </c>
    </row>
    <row r="1067" spans="1:7" x14ac:dyDescent="0.35">
      <c r="A1067" t="s">
        <v>1085</v>
      </c>
      <c r="B1067" t="s">
        <v>11</v>
      </c>
      <c r="C1067" t="s">
        <v>41</v>
      </c>
      <c r="G1067" cm="1">
        <f t="array" ref="G1067">_xlfn.IFS(B1067=$D$2,$G$2,B1067=$D$3,$G$3,B1067=$D$4,$G$4,B1067=$D$5,$G$5)</f>
        <v>8.5962688240995896E-3</v>
      </c>
    </row>
    <row r="1068" spans="1:7" x14ac:dyDescent="0.35">
      <c r="A1068" t="s">
        <v>1086</v>
      </c>
      <c r="B1068" t="s">
        <v>11</v>
      </c>
      <c r="C1068" t="s">
        <v>41</v>
      </c>
      <c r="G1068" cm="1">
        <f t="array" ref="G1068">_xlfn.IFS(B1068=$D$2,$G$2,B1068=$D$3,$G$3,B1068=$D$4,$G$4,B1068=$D$5,$G$5)</f>
        <v>8.5962688240995896E-3</v>
      </c>
    </row>
    <row r="1069" spans="1:7" x14ac:dyDescent="0.35">
      <c r="A1069" t="s">
        <v>1087</v>
      </c>
      <c r="B1069" t="s">
        <v>11</v>
      </c>
      <c r="C1069" t="s">
        <v>41</v>
      </c>
      <c r="G1069" cm="1">
        <f t="array" ref="G1069">_xlfn.IFS(B1069=$D$2,$G$2,B1069=$D$3,$G$3,B1069=$D$4,$G$4,B1069=$D$5,$G$5)</f>
        <v>8.5962688240995896E-3</v>
      </c>
    </row>
    <row r="1070" spans="1:7" x14ac:dyDescent="0.35">
      <c r="A1070" t="s">
        <v>1088</v>
      </c>
      <c r="B1070" t="s">
        <v>11</v>
      </c>
      <c r="C1070" t="s">
        <v>41</v>
      </c>
      <c r="G1070" cm="1">
        <f t="array" ref="G1070">_xlfn.IFS(B1070=$D$2,$G$2,B1070=$D$3,$G$3,B1070=$D$4,$G$4,B1070=$D$5,$G$5)</f>
        <v>8.5962688240995896E-3</v>
      </c>
    </row>
    <row r="1071" spans="1:7" x14ac:dyDescent="0.35">
      <c r="A1071" t="s">
        <v>1089</v>
      </c>
      <c r="B1071" t="s">
        <v>13</v>
      </c>
      <c r="C1071" t="s">
        <v>204</v>
      </c>
      <c r="G1071" cm="1">
        <f t="array" ref="G1071">_xlfn.IFS(B1071=$D$2,$G$2,B1071=$D$3,$G$3,B1071=$D$4,$G$4,B1071=$D$5,$G$5)</f>
        <v>8.4082445640698885E-3</v>
      </c>
    </row>
    <row r="1072" spans="1:7" x14ac:dyDescent="0.35">
      <c r="A1072" t="s">
        <v>1090</v>
      </c>
      <c r="B1072" t="s">
        <v>11</v>
      </c>
      <c r="C1072" t="s">
        <v>41</v>
      </c>
      <c r="G1072" cm="1">
        <f t="array" ref="G1072">_xlfn.IFS(B1072=$D$2,$G$2,B1072=$D$3,$G$3,B1072=$D$4,$G$4,B1072=$D$5,$G$5)</f>
        <v>8.5962688240995896E-3</v>
      </c>
    </row>
    <row r="1073" spans="1:7" x14ac:dyDescent="0.35">
      <c r="A1073" t="s">
        <v>1091</v>
      </c>
      <c r="B1073" t="s">
        <v>11</v>
      </c>
      <c r="C1073" t="s">
        <v>41</v>
      </c>
      <c r="G1073" cm="1">
        <f t="array" ref="G1073">_xlfn.IFS(B1073=$D$2,$G$2,B1073=$D$3,$G$3,B1073=$D$4,$G$4,B1073=$D$5,$G$5)</f>
        <v>8.5962688240995896E-3</v>
      </c>
    </row>
    <row r="1074" spans="1:7" x14ac:dyDescent="0.35">
      <c r="A1074" t="s">
        <v>1092</v>
      </c>
      <c r="B1074" t="s">
        <v>11</v>
      </c>
      <c r="C1074" t="s">
        <v>54</v>
      </c>
      <c r="G1074" cm="1">
        <f t="array" ref="G1074">_xlfn.IFS(B1074=$D$2,$G$2,B1074=$D$3,$G$3,B1074=$D$4,$G$4,B1074=$D$5,$G$5)</f>
        <v>8.5962688240995896E-3</v>
      </c>
    </row>
    <row r="1075" spans="1:7" x14ac:dyDescent="0.35">
      <c r="A1075" t="s">
        <v>1093</v>
      </c>
      <c r="B1075" t="s">
        <v>8</v>
      </c>
      <c r="C1075" t="s">
        <v>19</v>
      </c>
      <c r="G1075" cm="1">
        <f t="array" ref="G1075">_xlfn.IFS(B1075=$D$2,$G$2,B1075=$D$3,$G$3,B1075=$D$4,$G$4,B1075=$D$5,$G$5)</f>
        <v>3.0338114248981193E-3</v>
      </c>
    </row>
    <row r="1076" spans="1:7" x14ac:dyDescent="0.35">
      <c r="A1076" t="s">
        <v>1094</v>
      </c>
      <c r="B1076" t="s">
        <v>11</v>
      </c>
      <c r="C1076" t="s">
        <v>45</v>
      </c>
      <c r="G1076" cm="1">
        <f t="array" ref="G1076">_xlfn.IFS(B1076=$D$2,$G$2,B1076=$D$3,$G$3,B1076=$D$4,$G$4,B1076=$D$5,$G$5)</f>
        <v>8.5962688240995896E-3</v>
      </c>
    </row>
    <row r="1077" spans="1:7" x14ac:dyDescent="0.35">
      <c r="A1077" t="s">
        <v>1095</v>
      </c>
      <c r="B1077" t="s">
        <v>11</v>
      </c>
      <c r="C1077" t="s">
        <v>45</v>
      </c>
      <c r="G1077" cm="1">
        <f t="array" ref="G1077">_xlfn.IFS(B1077=$D$2,$G$2,B1077=$D$3,$G$3,B1077=$D$4,$G$4,B1077=$D$5,$G$5)</f>
        <v>8.5962688240995896E-3</v>
      </c>
    </row>
    <row r="1078" spans="1:7" x14ac:dyDescent="0.35">
      <c r="A1078" t="s">
        <v>1096</v>
      </c>
      <c r="B1078" t="s">
        <v>8</v>
      </c>
      <c r="C1078" t="s">
        <v>9</v>
      </c>
      <c r="G1078" cm="1">
        <f t="array" ref="G1078">_xlfn.IFS(B1078=$D$2,$G$2,B1078=$D$3,$G$3,B1078=$D$4,$G$4,B1078=$D$5,$G$5)</f>
        <v>3.0338114248981193E-3</v>
      </c>
    </row>
    <row r="1079" spans="1:7" x14ac:dyDescent="0.35">
      <c r="A1079" t="s">
        <v>1097</v>
      </c>
      <c r="B1079" t="s">
        <v>8</v>
      </c>
      <c r="C1079" t="s">
        <v>9</v>
      </c>
      <c r="G1079" cm="1">
        <f t="array" ref="G1079">_xlfn.IFS(B1079=$D$2,$G$2,B1079=$D$3,$G$3,B1079=$D$4,$G$4,B1079=$D$5,$G$5)</f>
        <v>3.0338114248981193E-3</v>
      </c>
    </row>
    <row r="1080" spans="1:7" x14ac:dyDescent="0.35">
      <c r="A1080" t="s">
        <v>1098</v>
      </c>
      <c r="B1080" t="s">
        <v>8</v>
      </c>
      <c r="C1080" t="s">
        <v>9</v>
      </c>
      <c r="G1080" cm="1">
        <f t="array" ref="G1080">_xlfn.IFS(B1080=$D$2,$G$2,B1080=$D$3,$G$3,B1080=$D$4,$G$4,B1080=$D$5,$G$5)</f>
        <v>3.0338114248981193E-3</v>
      </c>
    </row>
    <row r="1081" spans="1:7" x14ac:dyDescent="0.35">
      <c r="A1081" t="s">
        <v>1099</v>
      </c>
      <c r="B1081" t="s">
        <v>8</v>
      </c>
      <c r="C1081" t="s">
        <v>19</v>
      </c>
      <c r="G1081" cm="1">
        <f t="array" ref="G1081">_xlfn.IFS(B1081=$D$2,$G$2,B1081=$D$3,$G$3,B1081=$D$4,$G$4,B1081=$D$5,$G$5)</f>
        <v>3.0338114248981193E-3</v>
      </c>
    </row>
    <row r="1082" spans="1:7" x14ac:dyDescent="0.35">
      <c r="A1082" t="s">
        <v>1100</v>
      </c>
      <c r="B1082" t="s">
        <v>11</v>
      </c>
      <c r="C1082" t="s">
        <v>45</v>
      </c>
      <c r="G1082" cm="1">
        <f t="array" ref="G1082">_xlfn.IFS(B1082=$D$2,$G$2,B1082=$D$3,$G$3,B1082=$D$4,$G$4,B1082=$D$5,$G$5)</f>
        <v>8.5962688240995896E-3</v>
      </c>
    </row>
    <row r="1083" spans="1:7" x14ac:dyDescent="0.35">
      <c r="A1083" t="s">
        <v>1101</v>
      </c>
      <c r="B1083" t="s">
        <v>11</v>
      </c>
      <c r="C1083" t="s">
        <v>45</v>
      </c>
      <c r="G1083" cm="1">
        <f t="array" ref="G1083">_xlfn.IFS(B1083=$D$2,$G$2,B1083=$D$3,$G$3,B1083=$D$4,$G$4,B1083=$D$5,$G$5)</f>
        <v>8.5962688240995896E-3</v>
      </c>
    </row>
    <row r="1084" spans="1:7" x14ac:dyDescent="0.35">
      <c r="A1084" t="s">
        <v>1102</v>
      </c>
      <c r="B1084" t="s">
        <v>11</v>
      </c>
      <c r="C1084" t="s">
        <v>45</v>
      </c>
      <c r="G1084" cm="1">
        <f t="array" ref="G1084">_xlfn.IFS(B1084=$D$2,$G$2,B1084=$D$3,$G$3,B1084=$D$4,$G$4,B1084=$D$5,$G$5)</f>
        <v>8.5962688240995896E-3</v>
      </c>
    </row>
    <row r="1085" spans="1:7" x14ac:dyDescent="0.35">
      <c r="A1085" t="s">
        <v>1103</v>
      </c>
      <c r="B1085" t="s">
        <v>11</v>
      </c>
      <c r="C1085" t="s">
        <v>45</v>
      </c>
      <c r="G1085" cm="1">
        <f t="array" ref="G1085">_xlfn.IFS(B1085=$D$2,$G$2,B1085=$D$3,$G$3,B1085=$D$4,$G$4,B1085=$D$5,$G$5)</f>
        <v>8.5962688240995896E-3</v>
      </c>
    </row>
    <row r="1086" spans="1:7" x14ac:dyDescent="0.35">
      <c r="A1086" t="s">
        <v>1104</v>
      </c>
      <c r="B1086" t="s">
        <v>11</v>
      </c>
      <c r="C1086" t="s">
        <v>45</v>
      </c>
      <c r="G1086" cm="1">
        <f t="array" ref="G1086">_xlfn.IFS(B1086=$D$2,$G$2,B1086=$D$3,$G$3,B1086=$D$4,$G$4,B1086=$D$5,$G$5)</f>
        <v>8.5962688240995896E-3</v>
      </c>
    </row>
    <row r="1087" spans="1:7" x14ac:dyDescent="0.35">
      <c r="A1087" t="s">
        <v>1105</v>
      </c>
      <c r="B1087" t="s">
        <v>11</v>
      </c>
      <c r="C1087" t="s">
        <v>45</v>
      </c>
      <c r="G1087" cm="1">
        <f t="array" ref="G1087">_xlfn.IFS(B1087=$D$2,$G$2,B1087=$D$3,$G$3,B1087=$D$4,$G$4,B1087=$D$5,$G$5)</f>
        <v>8.5962688240995896E-3</v>
      </c>
    </row>
    <row r="1088" spans="1:7" x14ac:dyDescent="0.35">
      <c r="A1088" t="s">
        <v>1106</v>
      </c>
      <c r="B1088" t="s">
        <v>11</v>
      </c>
      <c r="C1088" t="s">
        <v>45</v>
      </c>
      <c r="G1088" cm="1">
        <f t="array" ref="G1088">_xlfn.IFS(B1088=$D$2,$G$2,B1088=$D$3,$G$3,B1088=$D$4,$G$4,B1088=$D$5,$G$5)</f>
        <v>8.5962688240995896E-3</v>
      </c>
    </row>
    <row r="1089" spans="1:7" x14ac:dyDescent="0.35">
      <c r="A1089" t="s">
        <v>1107</v>
      </c>
      <c r="B1089" t="s">
        <v>11</v>
      </c>
      <c r="C1089" t="s">
        <v>54</v>
      </c>
      <c r="G1089" cm="1">
        <f t="array" ref="G1089">_xlfn.IFS(B1089=$D$2,$G$2,B1089=$D$3,$G$3,B1089=$D$4,$G$4,B1089=$D$5,$G$5)</f>
        <v>8.5962688240995896E-3</v>
      </c>
    </row>
    <row r="1090" spans="1:7" x14ac:dyDescent="0.35">
      <c r="A1090" t="s">
        <v>1108</v>
      </c>
      <c r="B1090" t="s">
        <v>11</v>
      </c>
      <c r="C1090" t="s">
        <v>54</v>
      </c>
      <c r="G1090" cm="1">
        <f t="array" ref="G1090">_xlfn.IFS(B1090=$D$2,$G$2,B1090=$D$3,$G$3,B1090=$D$4,$G$4,B1090=$D$5,$G$5)</f>
        <v>8.5962688240995896E-3</v>
      </c>
    </row>
    <row r="1091" spans="1:7" x14ac:dyDescent="0.35">
      <c r="A1091" t="s">
        <v>1109</v>
      </c>
      <c r="B1091" t="s">
        <v>11</v>
      </c>
      <c r="C1091" t="s">
        <v>41</v>
      </c>
      <c r="G1091" cm="1">
        <f t="array" ref="G1091">_xlfn.IFS(B1091=$D$2,$G$2,B1091=$D$3,$G$3,B1091=$D$4,$G$4,B1091=$D$5,$G$5)</f>
        <v>8.5962688240995896E-3</v>
      </c>
    </row>
    <row r="1092" spans="1:7" x14ac:dyDescent="0.35">
      <c r="A1092" t="s">
        <v>1110</v>
      </c>
      <c r="B1092" t="s">
        <v>11</v>
      </c>
      <c r="C1092" t="s">
        <v>41</v>
      </c>
      <c r="G1092" cm="1">
        <f t="array" ref="G1092">_xlfn.IFS(B1092=$D$2,$G$2,B1092=$D$3,$G$3,B1092=$D$4,$G$4,B1092=$D$5,$G$5)</f>
        <v>8.5962688240995896E-3</v>
      </c>
    </row>
    <row r="1093" spans="1:7" x14ac:dyDescent="0.35">
      <c r="A1093" t="s">
        <v>1111</v>
      </c>
      <c r="B1093" t="s">
        <v>8</v>
      </c>
      <c r="C1093" t="s">
        <v>9</v>
      </c>
      <c r="G1093" cm="1">
        <f t="array" ref="G1093">_xlfn.IFS(B1093=$D$2,$G$2,B1093=$D$3,$G$3,B1093=$D$4,$G$4,B1093=$D$5,$G$5)</f>
        <v>3.0338114248981193E-3</v>
      </c>
    </row>
    <row r="1094" spans="1:7" x14ac:dyDescent="0.35">
      <c r="A1094" t="s">
        <v>1112</v>
      </c>
      <c r="B1094" t="s">
        <v>11</v>
      </c>
      <c r="C1094" t="s">
        <v>45</v>
      </c>
      <c r="G1094" cm="1">
        <f t="array" ref="G1094">_xlfn.IFS(B1094=$D$2,$G$2,B1094=$D$3,$G$3,B1094=$D$4,$G$4,B1094=$D$5,$G$5)</f>
        <v>8.5962688240995896E-3</v>
      </c>
    </row>
    <row r="1095" spans="1:7" x14ac:dyDescent="0.35">
      <c r="A1095" t="s">
        <v>1113</v>
      </c>
      <c r="B1095" t="s">
        <v>11</v>
      </c>
      <c r="C1095" t="s">
        <v>41</v>
      </c>
      <c r="G1095" cm="1">
        <f t="array" ref="G1095">_xlfn.IFS(B1095=$D$2,$G$2,B1095=$D$3,$G$3,B1095=$D$4,$G$4,B1095=$D$5,$G$5)</f>
        <v>8.5962688240995896E-3</v>
      </c>
    </row>
    <row r="1096" spans="1:7" x14ac:dyDescent="0.35">
      <c r="A1096" t="s">
        <v>1114</v>
      </c>
      <c r="B1096" t="s">
        <v>8</v>
      </c>
      <c r="C1096" t="s">
        <v>9</v>
      </c>
      <c r="G1096" cm="1">
        <f t="array" ref="G1096">_xlfn.IFS(B1096=$D$2,$G$2,B1096=$D$3,$G$3,B1096=$D$4,$G$4,B1096=$D$5,$G$5)</f>
        <v>3.0338114248981193E-3</v>
      </c>
    </row>
    <row r="1097" spans="1:7" x14ac:dyDescent="0.35">
      <c r="A1097" t="s">
        <v>1115</v>
      </c>
      <c r="B1097" t="s">
        <v>13</v>
      </c>
      <c r="C1097" t="s">
        <v>204</v>
      </c>
      <c r="G1097" cm="1">
        <f t="array" ref="G1097">_xlfn.IFS(B1097=$D$2,$G$2,B1097=$D$3,$G$3,B1097=$D$4,$G$4,B1097=$D$5,$G$5)</f>
        <v>8.4082445640698885E-3</v>
      </c>
    </row>
    <row r="1098" spans="1:7" x14ac:dyDescent="0.35">
      <c r="A1098" t="s">
        <v>1116</v>
      </c>
      <c r="B1098" t="s">
        <v>11</v>
      </c>
      <c r="C1098" t="s">
        <v>54</v>
      </c>
      <c r="G1098" cm="1">
        <f t="array" ref="G1098">_xlfn.IFS(B1098=$D$2,$G$2,B1098=$D$3,$G$3,B1098=$D$4,$G$4,B1098=$D$5,$G$5)</f>
        <v>8.5962688240995896E-3</v>
      </c>
    </row>
    <row r="1099" spans="1:7" x14ac:dyDescent="0.35">
      <c r="A1099" t="s">
        <v>1117</v>
      </c>
      <c r="B1099" t="s">
        <v>11</v>
      </c>
      <c r="C1099" t="s">
        <v>41</v>
      </c>
      <c r="G1099" cm="1">
        <f t="array" ref="G1099">_xlfn.IFS(B1099=$D$2,$G$2,B1099=$D$3,$G$3,B1099=$D$4,$G$4,B1099=$D$5,$G$5)</f>
        <v>8.5962688240995896E-3</v>
      </c>
    </row>
    <row r="1100" spans="1:7" x14ac:dyDescent="0.35">
      <c r="A1100" t="s">
        <v>1118</v>
      </c>
      <c r="B1100" t="s">
        <v>8</v>
      </c>
      <c r="C1100" t="s">
        <v>9</v>
      </c>
      <c r="G1100" cm="1">
        <f t="array" ref="G1100">_xlfn.IFS(B1100=$D$2,$G$2,B1100=$D$3,$G$3,B1100=$D$4,$G$4,B1100=$D$5,$G$5)</f>
        <v>3.0338114248981193E-3</v>
      </c>
    </row>
    <row r="1101" spans="1:7" x14ac:dyDescent="0.35">
      <c r="A1101" t="s">
        <v>1119</v>
      </c>
      <c r="B1101" t="s">
        <v>8</v>
      </c>
      <c r="C1101" t="s">
        <v>9</v>
      </c>
      <c r="G1101" cm="1">
        <f t="array" ref="G1101">_xlfn.IFS(B1101=$D$2,$G$2,B1101=$D$3,$G$3,B1101=$D$4,$G$4,B1101=$D$5,$G$5)</f>
        <v>3.0338114248981193E-3</v>
      </c>
    </row>
    <row r="1102" spans="1:7" x14ac:dyDescent="0.35">
      <c r="A1102" t="s">
        <v>1120</v>
      </c>
      <c r="B1102" t="s">
        <v>8</v>
      </c>
      <c r="C1102" t="s">
        <v>9</v>
      </c>
      <c r="G1102" cm="1">
        <f t="array" ref="G1102">_xlfn.IFS(B1102=$D$2,$G$2,B1102=$D$3,$G$3,B1102=$D$4,$G$4,B1102=$D$5,$G$5)</f>
        <v>3.0338114248981193E-3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EE75A-F64B-4981-ADD0-87A1ECF533BE}">
  <dimension ref="A1:AA1467"/>
  <sheetViews>
    <sheetView topLeftCell="L73" zoomScale="67" workbookViewId="0">
      <selection activeCell="Q1" sqref="Q1:Q1048576"/>
    </sheetView>
  </sheetViews>
  <sheetFormatPr defaultRowHeight="14.5" x14ac:dyDescent="0.35"/>
  <cols>
    <col min="1" max="1" width="11.453125" customWidth="1"/>
    <col min="2" max="2" width="9.26953125" customWidth="1"/>
    <col min="3" max="3" width="11.81640625" customWidth="1"/>
    <col min="4" max="4" width="12.54296875" customWidth="1"/>
    <col min="5" max="5" width="10.1796875" customWidth="1"/>
    <col min="7" max="7" width="10.7265625" customWidth="1"/>
    <col min="8" max="8" width="12.54296875" customWidth="1"/>
    <col min="9" max="9" width="16.54296875" customWidth="1"/>
    <col min="10" max="10" width="20.453125" customWidth="1"/>
    <col min="11" max="11" width="12.1796875" customWidth="1"/>
    <col min="12" max="12" width="22.7265625" customWidth="1"/>
    <col min="13" max="13" width="15.7265625" customWidth="1"/>
    <col min="14" max="14" width="13.81640625" customWidth="1"/>
    <col min="15" max="15" width="13" customWidth="1"/>
    <col min="16" max="16" width="17.453125" customWidth="1"/>
    <col min="17" max="17" width="22.26953125" customWidth="1"/>
    <col min="18" max="18" width="17.54296875" customWidth="1"/>
    <col min="19" max="19" width="17.1796875" customWidth="1"/>
    <col min="20" max="20" width="19.453125" customWidth="1"/>
    <col min="21" max="21" width="12.26953125" customWidth="1"/>
    <col min="22" max="23" width="34.453125" customWidth="1"/>
    <col min="24" max="25" width="10.453125" customWidth="1"/>
    <col min="26" max="26" width="19.7265625" bestFit="1" customWidth="1"/>
  </cols>
  <sheetData>
    <row r="1" spans="1:27" x14ac:dyDescent="0.35">
      <c r="A1" t="s">
        <v>1121</v>
      </c>
      <c r="B1" t="s">
        <v>1122</v>
      </c>
      <c r="C1" t="s">
        <v>1123</v>
      </c>
      <c r="D1" t="s">
        <v>1124</v>
      </c>
      <c r="E1" t="s">
        <v>1125</v>
      </c>
      <c r="F1" t="s">
        <v>1126</v>
      </c>
      <c r="G1" t="s">
        <v>1127</v>
      </c>
      <c r="H1" t="s">
        <v>1128</v>
      </c>
      <c r="I1" t="s">
        <v>1129</v>
      </c>
      <c r="J1" t="s">
        <v>1130</v>
      </c>
      <c r="K1" t="s">
        <v>1131</v>
      </c>
      <c r="L1" t="s">
        <v>1132</v>
      </c>
      <c r="M1" t="s">
        <v>1133</v>
      </c>
      <c r="N1" t="s">
        <v>1134</v>
      </c>
      <c r="O1" t="s">
        <v>1135</v>
      </c>
      <c r="P1" t="s">
        <v>1136</v>
      </c>
      <c r="Q1" t="s">
        <v>1137</v>
      </c>
      <c r="R1" t="s">
        <v>1138</v>
      </c>
      <c r="S1" t="s">
        <v>1139</v>
      </c>
      <c r="T1" t="s">
        <v>1140</v>
      </c>
      <c r="U1" t="s">
        <v>1141</v>
      </c>
      <c r="V1" t="s">
        <v>1142</v>
      </c>
      <c r="W1" t="s">
        <v>1143</v>
      </c>
      <c r="X1" t="s">
        <v>1144</v>
      </c>
      <c r="Y1" t="s">
        <v>1145</v>
      </c>
      <c r="Z1" t="s">
        <v>1146</v>
      </c>
      <c r="AA1" t="s">
        <v>1147</v>
      </c>
    </row>
    <row r="2" spans="1:27" x14ac:dyDescent="0.35">
      <c r="A2">
        <v>1</v>
      </c>
      <c r="B2" t="s">
        <v>1148</v>
      </c>
      <c r="C2">
        <v>1</v>
      </c>
      <c r="D2">
        <v>7</v>
      </c>
      <c r="E2">
        <v>48</v>
      </c>
      <c r="F2">
        <v>12</v>
      </c>
      <c r="G2">
        <v>29.409894999999999</v>
      </c>
      <c r="H2">
        <v>-82.246754999999993</v>
      </c>
      <c r="I2">
        <v>4</v>
      </c>
      <c r="J2" t="s">
        <v>1149</v>
      </c>
      <c r="K2" t="s">
        <v>1150</v>
      </c>
      <c r="L2" t="s">
        <v>1151</v>
      </c>
      <c r="M2">
        <v>12</v>
      </c>
      <c r="N2" t="s">
        <v>1152</v>
      </c>
      <c r="O2" t="s">
        <v>1153</v>
      </c>
      <c r="P2">
        <v>83</v>
      </c>
      <c r="Q2">
        <v>12083</v>
      </c>
      <c r="R2">
        <v>375566</v>
      </c>
      <c r="S2">
        <v>56232557503</v>
      </c>
      <c r="T2">
        <v>166815176</v>
      </c>
      <c r="U2">
        <v>1679.4475540000001</v>
      </c>
      <c r="V2">
        <v>133438067.603145</v>
      </c>
      <c r="W2">
        <v>96.245625000000004</v>
      </c>
      <c r="X2" t="s">
        <v>1154</v>
      </c>
      <c r="Y2" s="12"/>
      <c r="Z2" t="str">
        <f t="shared" ref="Z2:Z65" si="0">_xlfn.CONCAT(G2,H2)</f>
        <v>29.409895-82.246755</v>
      </c>
    </row>
    <row r="3" spans="1:27" x14ac:dyDescent="0.35">
      <c r="A3">
        <v>2</v>
      </c>
      <c r="B3" t="s">
        <v>1148</v>
      </c>
      <c r="C3">
        <v>1</v>
      </c>
      <c r="D3">
        <v>15</v>
      </c>
      <c r="E3">
        <v>75</v>
      </c>
      <c r="F3">
        <v>30</v>
      </c>
      <c r="G3">
        <v>30.476982</v>
      </c>
      <c r="H3">
        <v>-90.458365000000001</v>
      </c>
      <c r="I3">
        <v>1.6</v>
      </c>
      <c r="J3" t="s">
        <v>1155</v>
      </c>
      <c r="K3" t="s">
        <v>1156</v>
      </c>
      <c r="L3" t="s">
        <v>1157</v>
      </c>
      <c r="M3">
        <v>22</v>
      </c>
      <c r="N3" t="s">
        <v>1158</v>
      </c>
      <c r="O3" t="s">
        <v>1159</v>
      </c>
      <c r="P3">
        <v>105</v>
      </c>
      <c r="Q3">
        <v>22105</v>
      </c>
      <c r="R3">
        <v>132858</v>
      </c>
      <c r="S3">
        <v>20728581865</v>
      </c>
      <c r="T3">
        <v>48617413</v>
      </c>
      <c r="U3">
        <v>852.467804</v>
      </c>
      <c r="V3">
        <v>127528433.98611601</v>
      </c>
      <c r="W3">
        <v>96.150175000000004</v>
      </c>
      <c r="X3" t="s">
        <v>1154</v>
      </c>
      <c r="Y3" s="12"/>
      <c r="Z3" t="str">
        <f t="shared" si="0"/>
        <v>30.476982-90.458365</v>
      </c>
    </row>
    <row r="4" spans="1:27" x14ac:dyDescent="0.35">
      <c r="A4">
        <v>3</v>
      </c>
      <c r="B4" t="s">
        <v>1148</v>
      </c>
      <c r="C4">
        <v>1</v>
      </c>
      <c r="D4">
        <v>24</v>
      </c>
      <c r="E4">
        <v>86</v>
      </c>
      <c r="F4">
        <v>43</v>
      </c>
      <c r="G4">
        <v>36.2789</v>
      </c>
      <c r="H4">
        <v>-115.0261</v>
      </c>
      <c r="I4">
        <v>2.6</v>
      </c>
      <c r="J4" t="s">
        <v>1160</v>
      </c>
      <c r="K4" t="s">
        <v>1161</v>
      </c>
      <c r="L4" t="s">
        <v>1162</v>
      </c>
      <c r="M4">
        <v>32</v>
      </c>
      <c r="N4" t="s">
        <v>1163</v>
      </c>
      <c r="O4" t="s">
        <v>1153</v>
      </c>
      <c r="P4">
        <v>3</v>
      </c>
      <c r="Q4">
        <v>32003</v>
      </c>
      <c r="R4">
        <v>2260510</v>
      </c>
      <c r="S4">
        <v>395360231575</v>
      </c>
      <c r="T4">
        <v>14510536</v>
      </c>
      <c r="U4">
        <v>8142.3001350000004</v>
      </c>
      <c r="V4">
        <v>439629071.21515203</v>
      </c>
      <c r="W4">
        <v>99.300032000000002</v>
      </c>
      <c r="X4" t="s">
        <v>1154</v>
      </c>
      <c r="Y4" s="12"/>
      <c r="Z4" t="str">
        <f t="shared" si="0"/>
        <v>36.2789-115.0261</v>
      </c>
    </row>
    <row r="5" spans="1:27" x14ac:dyDescent="0.35">
      <c r="A5">
        <v>4</v>
      </c>
      <c r="B5" t="s">
        <v>1148</v>
      </c>
      <c r="C5">
        <v>1</v>
      </c>
      <c r="D5">
        <v>25</v>
      </c>
      <c r="E5">
        <v>87</v>
      </c>
      <c r="F5">
        <v>44</v>
      </c>
      <c r="G5">
        <v>39.523491999999997</v>
      </c>
      <c r="H5">
        <v>-119.708072</v>
      </c>
      <c r="I5">
        <v>3.1</v>
      </c>
      <c r="J5" t="s">
        <v>1164</v>
      </c>
      <c r="K5" t="s">
        <v>1161</v>
      </c>
      <c r="L5" t="s">
        <v>1162</v>
      </c>
      <c r="M5">
        <v>32</v>
      </c>
      <c r="N5" t="s">
        <v>1165</v>
      </c>
      <c r="O5" t="s">
        <v>1153</v>
      </c>
      <c r="P5">
        <v>31</v>
      </c>
      <c r="Q5">
        <v>32031</v>
      </c>
      <c r="R5">
        <v>486264</v>
      </c>
      <c r="S5">
        <v>88109495973</v>
      </c>
      <c r="T5">
        <v>22870706</v>
      </c>
      <c r="U5">
        <v>6606.9052760000004</v>
      </c>
      <c r="V5">
        <v>306403575.31919301</v>
      </c>
      <c r="W5">
        <v>98.631879999999995</v>
      </c>
      <c r="X5" t="s">
        <v>1154</v>
      </c>
      <c r="Y5" s="12"/>
      <c r="Z5" t="str">
        <f t="shared" si="0"/>
        <v>39.523492-119.708072</v>
      </c>
    </row>
    <row r="6" spans="1:27" x14ac:dyDescent="0.35">
      <c r="A6">
        <v>5</v>
      </c>
      <c r="B6" t="s">
        <v>1148</v>
      </c>
      <c r="C6">
        <v>1</v>
      </c>
      <c r="D6">
        <v>29</v>
      </c>
      <c r="E6">
        <v>105</v>
      </c>
      <c r="F6">
        <v>51</v>
      </c>
      <c r="G6">
        <v>35.466545000000004</v>
      </c>
      <c r="H6">
        <v>-97.474395999999999</v>
      </c>
      <c r="I6">
        <v>3.1</v>
      </c>
      <c r="J6" t="s">
        <v>1166</v>
      </c>
      <c r="K6" t="s">
        <v>1167</v>
      </c>
      <c r="L6" t="s">
        <v>1168</v>
      </c>
      <c r="M6">
        <v>40</v>
      </c>
      <c r="N6" t="s">
        <v>1167</v>
      </c>
      <c r="O6" t="s">
        <v>1153</v>
      </c>
      <c r="P6">
        <v>109</v>
      </c>
      <c r="Q6">
        <v>40109</v>
      </c>
      <c r="R6">
        <v>795336</v>
      </c>
      <c r="S6">
        <v>128974242845</v>
      </c>
      <c r="T6">
        <v>24599262</v>
      </c>
      <c r="U6">
        <v>725.69492200000002</v>
      </c>
      <c r="V6">
        <v>175227007.02901599</v>
      </c>
      <c r="W6">
        <v>97.263761000000002</v>
      </c>
      <c r="X6" t="s">
        <v>1154</v>
      </c>
      <c r="Y6" s="12"/>
      <c r="Z6" t="str">
        <f t="shared" si="0"/>
        <v>35.466545-97.474396</v>
      </c>
    </row>
    <row r="7" spans="1:27" x14ac:dyDescent="0.35">
      <c r="A7">
        <v>7</v>
      </c>
      <c r="B7" t="s">
        <v>1148</v>
      </c>
      <c r="C7">
        <v>1</v>
      </c>
      <c r="D7">
        <v>36</v>
      </c>
      <c r="E7">
        <v>120</v>
      </c>
      <c r="F7">
        <v>62</v>
      </c>
      <c r="G7">
        <v>29.437367999999999</v>
      </c>
      <c r="H7">
        <v>-98.379365000000007</v>
      </c>
      <c r="I7">
        <v>3</v>
      </c>
      <c r="J7" t="s">
        <v>1169</v>
      </c>
      <c r="K7" t="s">
        <v>1170</v>
      </c>
      <c r="L7" t="s">
        <v>1171</v>
      </c>
      <c r="M7">
        <v>48</v>
      </c>
      <c r="N7" t="s">
        <v>1172</v>
      </c>
      <c r="O7" t="s">
        <v>1153</v>
      </c>
      <c r="P7">
        <v>29</v>
      </c>
      <c r="Q7">
        <v>48029</v>
      </c>
      <c r="R7">
        <v>2007298</v>
      </c>
      <c r="S7">
        <v>274658997004</v>
      </c>
      <c r="T7">
        <v>77862185</v>
      </c>
      <c r="U7">
        <v>1268.7540100000001</v>
      </c>
      <c r="V7">
        <v>250804252.36247301</v>
      </c>
      <c r="W7">
        <v>98.281896000000003</v>
      </c>
      <c r="X7" t="s">
        <v>1154</v>
      </c>
      <c r="Y7" s="12"/>
      <c r="Z7" t="str">
        <f t="shared" si="0"/>
        <v>29.437368-98.379365</v>
      </c>
    </row>
    <row r="8" spans="1:27" x14ac:dyDescent="0.35">
      <c r="A8">
        <v>9</v>
      </c>
      <c r="B8" t="s">
        <v>1148</v>
      </c>
      <c r="C8">
        <v>1</v>
      </c>
      <c r="D8">
        <v>64</v>
      </c>
      <c r="E8">
        <v>12</v>
      </c>
      <c r="F8">
        <v>123</v>
      </c>
      <c r="G8">
        <v>34.494323000000001</v>
      </c>
      <c r="H8">
        <v>-118.619485</v>
      </c>
      <c r="I8">
        <v>3.7</v>
      </c>
      <c r="J8" t="s">
        <v>1173</v>
      </c>
      <c r="K8" t="s">
        <v>1174</v>
      </c>
      <c r="L8" t="s">
        <v>1175</v>
      </c>
      <c r="M8">
        <v>6</v>
      </c>
      <c r="N8" t="s">
        <v>1176</v>
      </c>
      <c r="O8" t="s">
        <v>1153</v>
      </c>
      <c r="P8">
        <v>37</v>
      </c>
      <c r="Q8">
        <v>6037</v>
      </c>
      <c r="R8">
        <v>10005712</v>
      </c>
      <c r="S8">
        <v>1517716327871</v>
      </c>
      <c r="T8">
        <v>177338385</v>
      </c>
      <c r="U8">
        <v>4797.3835499999996</v>
      </c>
      <c r="V8">
        <v>5326192908.0829201</v>
      </c>
      <c r="W8">
        <v>100</v>
      </c>
      <c r="X8" t="s">
        <v>1154</v>
      </c>
      <c r="Y8" s="12"/>
      <c r="Z8" t="str">
        <f t="shared" si="0"/>
        <v>34.494323-118.619485</v>
      </c>
    </row>
    <row r="9" spans="1:27" x14ac:dyDescent="0.35">
      <c r="A9">
        <v>13</v>
      </c>
      <c r="B9" t="s">
        <v>1148</v>
      </c>
      <c r="C9">
        <v>1</v>
      </c>
      <c r="D9">
        <v>69</v>
      </c>
      <c r="E9">
        <v>36</v>
      </c>
      <c r="F9">
        <v>132</v>
      </c>
      <c r="G9">
        <v>28.359126</v>
      </c>
      <c r="H9">
        <v>-80.792586999999997</v>
      </c>
      <c r="I9">
        <v>3.2</v>
      </c>
      <c r="J9" t="s">
        <v>1177</v>
      </c>
      <c r="K9" t="s">
        <v>1150</v>
      </c>
      <c r="L9" t="s">
        <v>1151</v>
      </c>
      <c r="M9">
        <v>12</v>
      </c>
      <c r="N9" t="s">
        <v>1178</v>
      </c>
      <c r="O9" t="s">
        <v>1153</v>
      </c>
      <c r="P9">
        <v>9</v>
      </c>
      <c r="Q9">
        <v>12009</v>
      </c>
      <c r="R9">
        <v>606067</v>
      </c>
      <c r="S9">
        <v>105594638837</v>
      </c>
      <c r="T9">
        <v>67636257</v>
      </c>
      <c r="U9">
        <v>1572.7543929999999</v>
      </c>
      <c r="V9">
        <v>449368630.247796</v>
      </c>
      <c r="W9">
        <v>99.363664999999997</v>
      </c>
      <c r="X9" t="s">
        <v>1154</v>
      </c>
      <c r="Y9" s="12"/>
      <c r="Z9" t="str">
        <f t="shared" si="0"/>
        <v>28.359126-80.792587</v>
      </c>
    </row>
    <row r="10" spans="1:27" x14ac:dyDescent="0.35">
      <c r="A10">
        <v>16</v>
      </c>
      <c r="B10" t="s">
        <v>1148</v>
      </c>
      <c r="C10">
        <v>1</v>
      </c>
      <c r="D10">
        <v>73</v>
      </c>
      <c r="E10">
        <v>38</v>
      </c>
      <c r="F10">
        <v>137</v>
      </c>
      <c r="G10">
        <v>26.894151000000001</v>
      </c>
      <c r="H10">
        <v>-82.009195000000005</v>
      </c>
      <c r="I10">
        <v>3.2</v>
      </c>
      <c r="J10" t="s">
        <v>1179</v>
      </c>
      <c r="K10" t="s">
        <v>1150</v>
      </c>
      <c r="L10" t="s">
        <v>1151</v>
      </c>
      <c r="M10">
        <v>12</v>
      </c>
      <c r="N10" t="s">
        <v>1180</v>
      </c>
      <c r="O10" t="s">
        <v>1153</v>
      </c>
      <c r="P10">
        <v>15</v>
      </c>
      <c r="Q10">
        <v>12015</v>
      </c>
      <c r="R10">
        <v>186734</v>
      </c>
      <c r="S10">
        <v>31462612566</v>
      </c>
      <c r="T10">
        <v>50321193</v>
      </c>
      <c r="U10">
        <v>956.79841799999997</v>
      </c>
      <c r="V10">
        <v>144837302.57896599</v>
      </c>
      <c r="W10">
        <v>96.595608999999996</v>
      </c>
      <c r="X10" t="s">
        <v>1154</v>
      </c>
      <c r="Y10" s="12"/>
      <c r="Z10" t="str">
        <f t="shared" si="0"/>
        <v>26.894151-82.009195</v>
      </c>
    </row>
    <row r="11" spans="1:27" x14ac:dyDescent="0.35">
      <c r="A11">
        <v>17</v>
      </c>
      <c r="B11" t="s">
        <v>1148</v>
      </c>
      <c r="C11">
        <v>1</v>
      </c>
      <c r="D11">
        <v>90</v>
      </c>
      <c r="E11">
        <v>19</v>
      </c>
      <c r="F11">
        <v>177</v>
      </c>
      <c r="G11">
        <v>34.991692999999998</v>
      </c>
      <c r="H11">
        <v>-117.54283</v>
      </c>
      <c r="I11">
        <v>2.6</v>
      </c>
      <c r="J11" t="s">
        <v>1181</v>
      </c>
      <c r="K11" t="s">
        <v>1174</v>
      </c>
      <c r="L11" t="s">
        <v>1175</v>
      </c>
      <c r="M11">
        <v>6</v>
      </c>
      <c r="N11" t="s">
        <v>1182</v>
      </c>
      <c r="O11" t="s">
        <v>1153</v>
      </c>
      <c r="P11">
        <v>71</v>
      </c>
      <c r="Q11">
        <v>6071</v>
      </c>
      <c r="R11">
        <v>2179979</v>
      </c>
      <c r="S11">
        <v>377607290209</v>
      </c>
      <c r="T11">
        <v>428886621</v>
      </c>
      <c r="U11">
        <v>20308.295399999999</v>
      </c>
      <c r="V11">
        <v>1523897374.02088</v>
      </c>
      <c r="W11">
        <v>99.90455</v>
      </c>
      <c r="X11" t="s">
        <v>1154</v>
      </c>
      <c r="Y11" s="12"/>
      <c r="Z11" t="str">
        <f t="shared" si="0"/>
        <v>34.991693-117.54283</v>
      </c>
    </row>
    <row r="12" spans="1:27" x14ac:dyDescent="0.35">
      <c r="A12">
        <v>21</v>
      </c>
      <c r="B12" t="s">
        <v>1148</v>
      </c>
      <c r="C12">
        <v>1</v>
      </c>
      <c r="D12">
        <v>111</v>
      </c>
      <c r="E12">
        <v>75</v>
      </c>
      <c r="F12">
        <v>237</v>
      </c>
      <c r="G12">
        <v>30.477644999999999</v>
      </c>
      <c r="H12">
        <v>-90.456023999999999</v>
      </c>
      <c r="I12">
        <v>1.8</v>
      </c>
      <c r="J12" t="s">
        <v>1155</v>
      </c>
      <c r="K12" t="s">
        <v>1156</v>
      </c>
      <c r="L12" t="s">
        <v>1157</v>
      </c>
      <c r="M12">
        <v>22</v>
      </c>
      <c r="N12" t="s">
        <v>1158</v>
      </c>
      <c r="O12" t="s">
        <v>1159</v>
      </c>
      <c r="P12">
        <v>105</v>
      </c>
      <c r="Q12">
        <v>22105</v>
      </c>
      <c r="R12">
        <v>132858</v>
      </c>
      <c r="S12">
        <v>20728581865</v>
      </c>
      <c r="T12">
        <v>48617413</v>
      </c>
      <c r="U12">
        <v>852.467804</v>
      </c>
      <c r="V12">
        <v>127528433.98611601</v>
      </c>
      <c r="W12">
        <v>96.150175000000004</v>
      </c>
      <c r="X12" t="s">
        <v>1154</v>
      </c>
      <c r="Y12" s="12"/>
      <c r="Z12" t="str">
        <f t="shared" si="0"/>
        <v>30.477645-90.456024</v>
      </c>
    </row>
    <row r="13" spans="1:27" x14ac:dyDescent="0.35">
      <c r="A13">
        <v>24</v>
      </c>
      <c r="B13" t="s">
        <v>1148</v>
      </c>
      <c r="C13">
        <v>1</v>
      </c>
      <c r="D13">
        <v>131</v>
      </c>
      <c r="E13">
        <v>46</v>
      </c>
      <c r="F13">
        <v>274</v>
      </c>
      <c r="G13">
        <v>26.655225999999999</v>
      </c>
      <c r="H13">
        <v>-81.801737000000003</v>
      </c>
      <c r="I13">
        <v>2.8</v>
      </c>
      <c r="J13" t="s">
        <v>1183</v>
      </c>
      <c r="K13" t="s">
        <v>1150</v>
      </c>
      <c r="L13" t="s">
        <v>1151</v>
      </c>
      <c r="M13">
        <v>12</v>
      </c>
      <c r="N13" t="s">
        <v>1184</v>
      </c>
      <c r="O13" t="s">
        <v>1153</v>
      </c>
      <c r="P13">
        <v>71</v>
      </c>
      <c r="Q13">
        <v>12071</v>
      </c>
      <c r="R13">
        <v>759922</v>
      </c>
      <c r="S13">
        <v>123308373524</v>
      </c>
      <c r="T13">
        <v>119695755</v>
      </c>
      <c r="U13">
        <v>1530.120784</v>
      </c>
      <c r="V13">
        <v>494565830.20493799</v>
      </c>
      <c r="W13">
        <v>99.490932000000001</v>
      </c>
      <c r="X13" t="s">
        <v>1154</v>
      </c>
      <c r="Y13" s="12"/>
      <c r="Z13" t="str">
        <f t="shared" si="0"/>
        <v>26.655226-81.801737</v>
      </c>
    </row>
    <row r="14" spans="1:27" x14ac:dyDescent="0.35">
      <c r="A14">
        <v>27</v>
      </c>
      <c r="B14" t="s">
        <v>1148</v>
      </c>
      <c r="C14">
        <v>1</v>
      </c>
      <c r="D14">
        <v>149</v>
      </c>
      <c r="E14">
        <v>118</v>
      </c>
      <c r="F14">
        <v>319</v>
      </c>
      <c r="G14">
        <v>36.172078999999997</v>
      </c>
      <c r="H14">
        <v>-86.865251000000001</v>
      </c>
      <c r="I14">
        <v>3</v>
      </c>
      <c r="J14" t="s">
        <v>1185</v>
      </c>
      <c r="K14" t="s">
        <v>1186</v>
      </c>
      <c r="L14" t="s">
        <v>1187</v>
      </c>
      <c r="M14">
        <v>47</v>
      </c>
      <c r="N14" t="s">
        <v>1188</v>
      </c>
      <c r="O14" t="s">
        <v>1153</v>
      </c>
      <c r="P14">
        <v>37</v>
      </c>
      <c r="Q14">
        <v>47037</v>
      </c>
      <c r="R14">
        <v>715485</v>
      </c>
      <c r="S14">
        <v>140298734656</v>
      </c>
      <c r="T14">
        <v>12743382</v>
      </c>
      <c r="U14">
        <v>530.86249199999997</v>
      </c>
      <c r="V14">
        <v>140873988.51431301</v>
      </c>
      <c r="W14">
        <v>96.500158999999996</v>
      </c>
      <c r="X14" t="s">
        <v>1154</v>
      </c>
      <c r="Y14" s="12"/>
      <c r="Z14" t="str">
        <f t="shared" si="0"/>
        <v>36.172079-86.865251</v>
      </c>
    </row>
    <row r="15" spans="1:27" x14ac:dyDescent="0.35">
      <c r="A15">
        <v>31</v>
      </c>
      <c r="B15" t="s">
        <v>1148</v>
      </c>
      <c r="C15">
        <v>1</v>
      </c>
      <c r="D15">
        <v>171</v>
      </c>
      <c r="E15">
        <v>4</v>
      </c>
      <c r="F15">
        <v>354</v>
      </c>
      <c r="G15">
        <v>33.455894999999998</v>
      </c>
      <c r="H15">
        <v>-112.27306900000001</v>
      </c>
      <c r="I15">
        <v>2.6</v>
      </c>
      <c r="J15" t="s">
        <v>1189</v>
      </c>
      <c r="K15" t="s">
        <v>1190</v>
      </c>
      <c r="L15" t="s">
        <v>1191</v>
      </c>
      <c r="M15">
        <v>4</v>
      </c>
      <c r="N15" t="s">
        <v>1192</v>
      </c>
      <c r="O15" t="s">
        <v>1153</v>
      </c>
      <c r="P15">
        <v>13</v>
      </c>
      <c r="Q15">
        <v>4013</v>
      </c>
      <c r="R15">
        <v>4418836</v>
      </c>
      <c r="S15">
        <v>761413089679</v>
      </c>
      <c r="T15">
        <v>1386839832</v>
      </c>
      <c r="U15">
        <v>9319.1417529999999</v>
      </c>
      <c r="V15">
        <v>181115759.27773201</v>
      </c>
      <c r="W15">
        <v>97.327393999999998</v>
      </c>
      <c r="X15" t="s">
        <v>1154</v>
      </c>
      <c r="Y15" s="12"/>
      <c r="Z15" t="str">
        <f t="shared" si="0"/>
        <v>33.455895-112.273069</v>
      </c>
    </row>
    <row r="16" spans="1:27" x14ac:dyDescent="0.35">
      <c r="A16">
        <v>36</v>
      </c>
      <c r="B16" t="s">
        <v>1148</v>
      </c>
      <c r="C16">
        <v>1</v>
      </c>
      <c r="D16">
        <v>194</v>
      </c>
      <c r="E16">
        <v>105</v>
      </c>
      <c r="F16">
        <v>430</v>
      </c>
      <c r="G16">
        <v>35.390619000000001</v>
      </c>
      <c r="H16">
        <v>-97.265872999999999</v>
      </c>
      <c r="I16">
        <v>4.8</v>
      </c>
      <c r="J16" t="s">
        <v>1166</v>
      </c>
      <c r="K16" t="s">
        <v>1167</v>
      </c>
      <c r="L16" t="s">
        <v>1168</v>
      </c>
      <c r="M16">
        <v>40</v>
      </c>
      <c r="N16" t="s">
        <v>1167</v>
      </c>
      <c r="O16" t="s">
        <v>1153</v>
      </c>
      <c r="P16">
        <v>109</v>
      </c>
      <c r="Q16">
        <v>40109</v>
      </c>
      <c r="R16">
        <v>795336</v>
      </c>
      <c r="S16">
        <v>128974242845</v>
      </c>
      <c r="T16">
        <v>24599262</v>
      </c>
      <c r="U16">
        <v>725.69492200000002</v>
      </c>
      <c r="V16">
        <v>175227007.02901599</v>
      </c>
      <c r="W16">
        <v>97.263761000000002</v>
      </c>
      <c r="X16" t="s">
        <v>1154</v>
      </c>
      <c r="Y16" s="12"/>
      <c r="Z16" t="str">
        <f t="shared" si="0"/>
        <v>35.390619-97.265873</v>
      </c>
    </row>
    <row r="17" spans="1:26" x14ac:dyDescent="0.35">
      <c r="A17">
        <v>37</v>
      </c>
      <c r="B17" t="s">
        <v>1148</v>
      </c>
      <c r="C17">
        <v>1</v>
      </c>
      <c r="D17">
        <v>201</v>
      </c>
      <c r="E17">
        <v>84</v>
      </c>
      <c r="F17">
        <v>445</v>
      </c>
      <c r="G17">
        <v>38.543230999999999</v>
      </c>
      <c r="H17">
        <v>-90.440368000000007</v>
      </c>
      <c r="I17">
        <v>2.8</v>
      </c>
      <c r="J17" t="s">
        <v>1193</v>
      </c>
      <c r="K17" t="s">
        <v>1194</v>
      </c>
      <c r="L17" t="s">
        <v>1195</v>
      </c>
      <c r="M17">
        <v>29</v>
      </c>
      <c r="N17" t="s">
        <v>1196</v>
      </c>
      <c r="O17" t="s">
        <v>1153</v>
      </c>
      <c r="P17">
        <v>189</v>
      </c>
      <c r="Q17">
        <v>29189</v>
      </c>
      <c r="R17">
        <v>1003734</v>
      </c>
      <c r="S17">
        <v>235118114211</v>
      </c>
      <c r="T17">
        <v>23542269</v>
      </c>
      <c r="U17">
        <v>528.451053</v>
      </c>
      <c r="V17">
        <v>299182703.31406802</v>
      </c>
      <c r="W17">
        <v>98.536429999999996</v>
      </c>
      <c r="X17" t="s">
        <v>1154</v>
      </c>
      <c r="Y17" s="12"/>
      <c r="Z17" t="str">
        <f t="shared" si="0"/>
        <v>38.543231-90.440368</v>
      </c>
    </row>
    <row r="18" spans="1:26" x14ac:dyDescent="0.35">
      <c r="A18">
        <v>40</v>
      </c>
      <c r="B18" t="s">
        <v>1148</v>
      </c>
      <c r="C18">
        <v>1</v>
      </c>
      <c r="D18">
        <v>221</v>
      </c>
      <c r="E18">
        <v>138</v>
      </c>
      <c r="F18">
        <v>506</v>
      </c>
      <c r="G18">
        <v>40.187348999999998</v>
      </c>
      <c r="H18">
        <v>-111.64114600000001</v>
      </c>
      <c r="I18">
        <v>3</v>
      </c>
      <c r="J18" t="s">
        <v>1197</v>
      </c>
      <c r="K18" t="s">
        <v>1198</v>
      </c>
      <c r="L18" t="s">
        <v>1199</v>
      </c>
      <c r="M18">
        <v>49</v>
      </c>
      <c r="N18" t="s">
        <v>1198</v>
      </c>
      <c r="O18" t="s">
        <v>1153</v>
      </c>
      <c r="P18">
        <v>49</v>
      </c>
      <c r="Q18">
        <v>49049</v>
      </c>
      <c r="R18">
        <v>659138</v>
      </c>
      <c r="S18">
        <v>91160148867</v>
      </c>
      <c r="T18">
        <v>232344858</v>
      </c>
      <c r="U18">
        <v>2165.8695910000001</v>
      </c>
      <c r="V18">
        <v>152410711.15875801</v>
      </c>
      <c r="W18">
        <v>96.818325999999999</v>
      </c>
      <c r="X18" t="s">
        <v>1154</v>
      </c>
      <c r="Y18" s="12"/>
      <c r="Z18" t="str">
        <f t="shared" si="0"/>
        <v>40.187349-111.641146</v>
      </c>
    </row>
    <row r="19" spans="1:26" x14ac:dyDescent="0.35">
      <c r="A19">
        <v>41</v>
      </c>
      <c r="B19" t="s">
        <v>1148</v>
      </c>
      <c r="C19">
        <v>1</v>
      </c>
      <c r="D19">
        <v>223</v>
      </c>
      <c r="E19">
        <v>83</v>
      </c>
      <c r="F19">
        <v>521</v>
      </c>
      <c r="G19">
        <v>39.131129999999999</v>
      </c>
      <c r="H19">
        <v>-94.497339999999994</v>
      </c>
      <c r="I19">
        <v>2</v>
      </c>
      <c r="J19" t="s">
        <v>1200</v>
      </c>
      <c r="K19" t="s">
        <v>1194</v>
      </c>
      <c r="L19" t="s">
        <v>1195</v>
      </c>
      <c r="M19">
        <v>29</v>
      </c>
      <c r="N19" t="s">
        <v>1201</v>
      </c>
      <c r="O19" t="s">
        <v>1153</v>
      </c>
      <c r="P19">
        <v>95</v>
      </c>
      <c r="Q19">
        <v>29095</v>
      </c>
      <c r="R19">
        <v>716764</v>
      </c>
      <c r="S19">
        <v>135907674186</v>
      </c>
      <c r="T19">
        <v>43104675</v>
      </c>
      <c r="U19">
        <v>622.56471099999999</v>
      </c>
      <c r="V19">
        <v>110865145.33896901</v>
      </c>
      <c r="W19">
        <v>95.609290000000001</v>
      </c>
      <c r="X19" t="s">
        <v>1154</v>
      </c>
      <c r="Y19" s="12"/>
      <c r="Z19" t="str">
        <f t="shared" si="0"/>
        <v>39.13113-94.49734</v>
      </c>
    </row>
    <row r="20" spans="1:26" x14ac:dyDescent="0.35">
      <c r="A20">
        <v>43</v>
      </c>
      <c r="B20" t="s">
        <v>1148</v>
      </c>
      <c r="C20">
        <v>1</v>
      </c>
      <c r="D20">
        <v>227</v>
      </c>
      <c r="E20">
        <v>22</v>
      </c>
      <c r="F20">
        <v>556</v>
      </c>
      <c r="G20">
        <v>37.856461000000003</v>
      </c>
      <c r="H20">
        <v>-121.27585999999999</v>
      </c>
      <c r="I20">
        <v>3.3</v>
      </c>
      <c r="J20" t="s">
        <v>1202</v>
      </c>
      <c r="K20" t="s">
        <v>1174</v>
      </c>
      <c r="L20" t="s">
        <v>1175</v>
      </c>
      <c r="M20">
        <v>6</v>
      </c>
      <c r="N20" t="s">
        <v>1203</v>
      </c>
      <c r="O20" t="s">
        <v>1153</v>
      </c>
      <c r="P20">
        <v>77</v>
      </c>
      <c r="Q20">
        <v>6077</v>
      </c>
      <c r="R20">
        <v>778512</v>
      </c>
      <c r="S20">
        <v>139591102790</v>
      </c>
      <c r="T20">
        <v>2495791679</v>
      </c>
      <c r="U20">
        <v>1441.147561</v>
      </c>
      <c r="V20">
        <v>216316017.749277</v>
      </c>
      <c r="W20">
        <v>97.772829000000002</v>
      </c>
      <c r="X20" t="s">
        <v>1154</v>
      </c>
      <c r="Y20" s="12"/>
      <c r="Z20" t="str">
        <f t="shared" si="0"/>
        <v>37.856461-121.27586</v>
      </c>
    </row>
    <row r="21" spans="1:26" x14ac:dyDescent="0.35">
      <c r="A21">
        <v>44</v>
      </c>
      <c r="B21" t="s">
        <v>1148</v>
      </c>
      <c r="C21">
        <v>1</v>
      </c>
      <c r="D21">
        <v>228</v>
      </c>
      <c r="E21">
        <v>50</v>
      </c>
      <c r="F21">
        <v>583</v>
      </c>
      <c r="G21">
        <v>25.760175</v>
      </c>
      <c r="H21">
        <v>-80.480506000000005</v>
      </c>
      <c r="I21">
        <v>3.2</v>
      </c>
      <c r="J21" t="s">
        <v>1204</v>
      </c>
      <c r="K21" t="s">
        <v>1150</v>
      </c>
      <c r="L21" t="s">
        <v>1151</v>
      </c>
      <c r="M21">
        <v>12</v>
      </c>
      <c r="N21" t="s">
        <v>1205</v>
      </c>
      <c r="O21" t="s">
        <v>1153</v>
      </c>
      <c r="P21">
        <v>86</v>
      </c>
      <c r="Q21">
        <v>12086</v>
      </c>
      <c r="R21">
        <v>2698679</v>
      </c>
      <c r="S21">
        <v>319574411037</v>
      </c>
      <c r="T21">
        <v>960869503</v>
      </c>
      <c r="U21">
        <v>2413.4420129999999</v>
      </c>
      <c r="V21">
        <v>1301109036.7829001</v>
      </c>
      <c r="W21">
        <v>99.809100000000001</v>
      </c>
      <c r="X21" t="s">
        <v>1154</v>
      </c>
      <c r="Y21" s="12"/>
      <c r="Z21" t="str">
        <f t="shared" si="0"/>
        <v>25.760175-80.480506</v>
      </c>
    </row>
    <row r="22" spans="1:26" x14ac:dyDescent="0.35">
      <c r="A22">
        <v>45</v>
      </c>
      <c r="B22" t="s">
        <v>1148</v>
      </c>
      <c r="C22">
        <v>1</v>
      </c>
      <c r="D22">
        <v>230</v>
      </c>
      <c r="E22">
        <v>18</v>
      </c>
      <c r="F22">
        <v>587</v>
      </c>
      <c r="G22">
        <v>38.617404999999998</v>
      </c>
      <c r="H22">
        <v>-121.53816</v>
      </c>
      <c r="I22">
        <v>2.9</v>
      </c>
      <c r="J22" t="s">
        <v>1206</v>
      </c>
      <c r="K22" t="s">
        <v>1174</v>
      </c>
      <c r="L22" t="s">
        <v>1175</v>
      </c>
      <c r="M22">
        <v>6</v>
      </c>
      <c r="N22" t="s">
        <v>1207</v>
      </c>
      <c r="O22" t="s">
        <v>1153</v>
      </c>
      <c r="P22">
        <v>67</v>
      </c>
      <c r="Q22">
        <v>6067</v>
      </c>
      <c r="R22">
        <v>1584652</v>
      </c>
      <c r="S22">
        <v>263726910564</v>
      </c>
      <c r="T22">
        <v>493708885</v>
      </c>
      <c r="U22">
        <v>1004.400714</v>
      </c>
      <c r="V22">
        <v>209037794.74139601</v>
      </c>
      <c r="W22">
        <v>97.645561999999998</v>
      </c>
      <c r="X22" t="s">
        <v>1154</v>
      </c>
      <c r="Y22" s="12"/>
      <c r="Z22" t="str">
        <f t="shared" si="0"/>
        <v>38.617405-121.53816</v>
      </c>
    </row>
    <row r="23" spans="1:26" x14ac:dyDescent="0.35">
      <c r="A23">
        <v>46</v>
      </c>
      <c r="B23" t="s">
        <v>1148</v>
      </c>
      <c r="C23">
        <v>1</v>
      </c>
      <c r="D23">
        <v>234</v>
      </c>
      <c r="E23">
        <v>50</v>
      </c>
      <c r="F23">
        <v>596</v>
      </c>
      <c r="G23">
        <v>25.925395999999999</v>
      </c>
      <c r="H23">
        <v>-80.245958000000002</v>
      </c>
      <c r="I23">
        <v>2</v>
      </c>
      <c r="J23" t="s">
        <v>1204</v>
      </c>
      <c r="K23" t="s">
        <v>1150</v>
      </c>
      <c r="L23" t="s">
        <v>1151</v>
      </c>
      <c r="M23">
        <v>12</v>
      </c>
      <c r="N23" t="s">
        <v>1205</v>
      </c>
      <c r="O23" t="s">
        <v>1153</v>
      </c>
      <c r="P23">
        <v>86</v>
      </c>
      <c r="Q23">
        <v>12086</v>
      </c>
      <c r="R23">
        <v>2698679</v>
      </c>
      <c r="S23">
        <v>319574411037</v>
      </c>
      <c r="T23">
        <v>960869503</v>
      </c>
      <c r="U23">
        <v>2413.4420129999999</v>
      </c>
      <c r="V23">
        <v>1301109036.7829001</v>
      </c>
      <c r="W23">
        <v>99.809100000000001</v>
      </c>
      <c r="X23" t="s">
        <v>1154</v>
      </c>
      <c r="Y23" s="12"/>
      <c r="Z23" t="str">
        <f t="shared" si="0"/>
        <v>25.925396-80.245958</v>
      </c>
    </row>
    <row r="24" spans="1:26" x14ac:dyDescent="0.35">
      <c r="A24">
        <v>47</v>
      </c>
      <c r="B24" t="s">
        <v>1148</v>
      </c>
      <c r="C24">
        <v>1</v>
      </c>
      <c r="D24">
        <v>276</v>
      </c>
      <c r="E24">
        <v>117</v>
      </c>
      <c r="F24">
        <v>930</v>
      </c>
      <c r="G24">
        <v>33.990181999999997</v>
      </c>
      <c r="H24">
        <v>-79.199359000000001</v>
      </c>
      <c r="I24">
        <v>4.5</v>
      </c>
      <c r="J24" t="s">
        <v>1208</v>
      </c>
      <c r="K24" t="s">
        <v>1209</v>
      </c>
      <c r="L24" t="s">
        <v>1210</v>
      </c>
      <c r="M24">
        <v>45</v>
      </c>
      <c r="N24" t="s">
        <v>1211</v>
      </c>
      <c r="O24" t="s">
        <v>1153</v>
      </c>
      <c r="P24">
        <v>51</v>
      </c>
      <c r="Q24">
        <v>45051</v>
      </c>
      <c r="R24">
        <v>348574</v>
      </c>
      <c r="S24">
        <v>64550711964</v>
      </c>
      <c r="T24">
        <v>100741318</v>
      </c>
      <c r="U24">
        <v>1267.3925300000001</v>
      </c>
      <c r="V24">
        <v>348842410.212358</v>
      </c>
      <c r="W24">
        <v>98.981864000000002</v>
      </c>
      <c r="X24" t="s">
        <v>1154</v>
      </c>
      <c r="Y24" s="12"/>
      <c r="Z24" t="str">
        <f t="shared" si="0"/>
        <v>33.990182-79.199359</v>
      </c>
    </row>
    <row r="25" spans="1:26" x14ac:dyDescent="0.35">
      <c r="A25">
        <v>50</v>
      </c>
      <c r="B25" t="s">
        <v>1148</v>
      </c>
      <c r="C25">
        <v>1</v>
      </c>
      <c r="D25">
        <v>287</v>
      </c>
      <c r="E25">
        <v>4</v>
      </c>
      <c r="F25">
        <v>1051</v>
      </c>
      <c r="G25">
        <v>33.279677999999997</v>
      </c>
      <c r="H25">
        <v>-111.962244</v>
      </c>
      <c r="I25">
        <v>2.7</v>
      </c>
      <c r="J25" t="s">
        <v>1189</v>
      </c>
      <c r="K25" t="s">
        <v>1190</v>
      </c>
      <c r="L25" t="s">
        <v>1191</v>
      </c>
      <c r="M25">
        <v>4</v>
      </c>
      <c r="N25" t="s">
        <v>1192</v>
      </c>
      <c r="O25" t="s">
        <v>1153</v>
      </c>
      <c r="P25">
        <v>13</v>
      </c>
      <c r="Q25">
        <v>4013</v>
      </c>
      <c r="R25">
        <v>4418836</v>
      </c>
      <c r="S25">
        <v>761413089679</v>
      </c>
      <c r="T25">
        <v>1386839832</v>
      </c>
      <c r="U25">
        <v>9319.1417529999999</v>
      </c>
      <c r="V25">
        <v>181115759.27773201</v>
      </c>
      <c r="W25">
        <v>97.327393999999998</v>
      </c>
      <c r="X25" t="s">
        <v>1154</v>
      </c>
      <c r="Y25" s="12"/>
      <c r="Z25" t="str">
        <f t="shared" si="0"/>
        <v>33.279678-111.962244</v>
      </c>
    </row>
    <row r="26" spans="1:26" x14ac:dyDescent="0.35">
      <c r="A26">
        <v>52</v>
      </c>
      <c r="B26" t="s">
        <v>1148</v>
      </c>
      <c r="C26">
        <v>1</v>
      </c>
      <c r="D26">
        <v>300</v>
      </c>
      <c r="E26">
        <v>19</v>
      </c>
      <c r="F26">
        <v>1065</v>
      </c>
      <c r="G26">
        <v>34.856749000000001</v>
      </c>
      <c r="H26">
        <v>-117.09256499999999</v>
      </c>
      <c r="I26">
        <v>3.3</v>
      </c>
      <c r="J26" t="s">
        <v>1181</v>
      </c>
      <c r="K26" t="s">
        <v>1174</v>
      </c>
      <c r="L26" t="s">
        <v>1175</v>
      </c>
      <c r="M26">
        <v>6</v>
      </c>
      <c r="N26" t="s">
        <v>1182</v>
      </c>
      <c r="O26" t="s">
        <v>1153</v>
      </c>
      <c r="P26">
        <v>71</v>
      </c>
      <c r="Q26">
        <v>6071</v>
      </c>
      <c r="R26">
        <v>2179979</v>
      </c>
      <c r="S26">
        <v>377607290209</v>
      </c>
      <c r="T26">
        <v>428886621</v>
      </c>
      <c r="U26">
        <v>20308.295399999999</v>
      </c>
      <c r="V26">
        <v>1523897374.02088</v>
      </c>
      <c r="W26">
        <v>99.90455</v>
      </c>
      <c r="X26" t="s">
        <v>1154</v>
      </c>
      <c r="Y26" s="12"/>
      <c r="Z26" t="str">
        <f t="shared" si="0"/>
        <v>34.856749-117.092565</v>
      </c>
    </row>
    <row r="27" spans="1:26" x14ac:dyDescent="0.35">
      <c r="A27">
        <v>54</v>
      </c>
      <c r="B27" t="s">
        <v>1148</v>
      </c>
      <c r="C27">
        <v>1</v>
      </c>
      <c r="D27">
        <v>303</v>
      </c>
      <c r="E27">
        <v>11</v>
      </c>
      <c r="F27">
        <v>1068</v>
      </c>
      <c r="G27">
        <v>35.616990000000001</v>
      </c>
      <c r="H27">
        <v>-119.658832</v>
      </c>
      <c r="I27">
        <v>3.4</v>
      </c>
      <c r="J27" t="s">
        <v>1212</v>
      </c>
      <c r="K27" t="s">
        <v>1174</v>
      </c>
      <c r="L27" t="s">
        <v>1175</v>
      </c>
      <c r="M27">
        <v>6</v>
      </c>
      <c r="N27" t="s">
        <v>1213</v>
      </c>
      <c r="O27" t="s">
        <v>1153</v>
      </c>
      <c r="P27">
        <v>29</v>
      </c>
      <c r="Q27">
        <v>6029</v>
      </c>
      <c r="R27">
        <v>908530</v>
      </c>
      <c r="S27">
        <v>146738640467</v>
      </c>
      <c r="T27">
        <v>4676111605</v>
      </c>
      <c r="U27">
        <v>8247.3451380000006</v>
      </c>
      <c r="V27">
        <v>348935217.62360501</v>
      </c>
      <c r="W27">
        <v>99.013681000000005</v>
      </c>
      <c r="X27" t="s">
        <v>1154</v>
      </c>
      <c r="Y27" s="12"/>
      <c r="Z27" t="str">
        <f t="shared" si="0"/>
        <v>35.61699-119.658832</v>
      </c>
    </row>
    <row r="28" spans="1:26" x14ac:dyDescent="0.35">
      <c r="A28">
        <v>55</v>
      </c>
      <c r="B28" t="s">
        <v>1148</v>
      </c>
      <c r="C28">
        <v>1</v>
      </c>
      <c r="D28">
        <v>304</v>
      </c>
      <c r="E28">
        <v>22</v>
      </c>
      <c r="F28">
        <v>1069</v>
      </c>
      <c r="G28">
        <v>37.755527999999998</v>
      </c>
      <c r="H28">
        <v>-121.141542</v>
      </c>
      <c r="I28">
        <v>2.9</v>
      </c>
      <c r="J28" t="s">
        <v>1202</v>
      </c>
      <c r="K28" t="s">
        <v>1174</v>
      </c>
      <c r="L28" t="s">
        <v>1175</v>
      </c>
      <c r="M28">
        <v>6</v>
      </c>
      <c r="N28" t="s">
        <v>1203</v>
      </c>
      <c r="O28" t="s">
        <v>1153</v>
      </c>
      <c r="P28">
        <v>77</v>
      </c>
      <c r="Q28">
        <v>6077</v>
      </c>
      <c r="R28">
        <v>778512</v>
      </c>
      <c r="S28">
        <v>139591102790</v>
      </c>
      <c r="T28">
        <v>2495791679</v>
      </c>
      <c r="U28">
        <v>1441.147561</v>
      </c>
      <c r="V28">
        <v>216316017.749277</v>
      </c>
      <c r="W28">
        <v>97.772829000000002</v>
      </c>
      <c r="X28" t="s">
        <v>1154</v>
      </c>
      <c r="Y28" s="12"/>
      <c r="Z28" t="str">
        <f t="shared" si="0"/>
        <v>37.755528-121.141542</v>
      </c>
    </row>
    <row r="29" spans="1:26" x14ac:dyDescent="0.35">
      <c r="A29">
        <v>56</v>
      </c>
      <c r="B29" t="s">
        <v>1148</v>
      </c>
      <c r="C29">
        <v>1</v>
      </c>
      <c r="D29">
        <v>306</v>
      </c>
      <c r="E29">
        <v>11</v>
      </c>
      <c r="F29">
        <v>1071</v>
      </c>
      <c r="G29">
        <v>35.125767000000003</v>
      </c>
      <c r="H29">
        <v>-118.40807</v>
      </c>
      <c r="I29">
        <v>3.7</v>
      </c>
      <c r="J29" t="s">
        <v>1212</v>
      </c>
      <c r="K29" t="s">
        <v>1174</v>
      </c>
      <c r="L29" t="s">
        <v>1175</v>
      </c>
      <c r="M29">
        <v>6</v>
      </c>
      <c r="N29" t="s">
        <v>1213</v>
      </c>
      <c r="O29" t="s">
        <v>1153</v>
      </c>
      <c r="P29">
        <v>29</v>
      </c>
      <c r="Q29">
        <v>6029</v>
      </c>
      <c r="R29">
        <v>908530</v>
      </c>
      <c r="S29">
        <v>146738640467</v>
      </c>
      <c r="T29">
        <v>4676111605</v>
      </c>
      <c r="U29">
        <v>8247.3451380000006</v>
      </c>
      <c r="V29">
        <v>348935217.62360501</v>
      </c>
      <c r="W29">
        <v>99.013681000000005</v>
      </c>
      <c r="X29" t="s">
        <v>1154</v>
      </c>
      <c r="Y29" s="12"/>
      <c r="Z29" t="str">
        <f t="shared" si="0"/>
        <v>35.125767-118.40807</v>
      </c>
    </row>
    <row r="30" spans="1:26" x14ac:dyDescent="0.35">
      <c r="A30">
        <v>59</v>
      </c>
      <c r="B30" t="s">
        <v>1148</v>
      </c>
      <c r="C30">
        <v>1</v>
      </c>
      <c r="D30">
        <v>314</v>
      </c>
      <c r="E30">
        <v>58</v>
      </c>
      <c r="F30">
        <v>1085</v>
      </c>
      <c r="G30">
        <v>27.413805</v>
      </c>
      <c r="H30">
        <v>-80.397953000000001</v>
      </c>
      <c r="I30">
        <v>3.2</v>
      </c>
      <c r="J30" t="s">
        <v>1214</v>
      </c>
      <c r="K30" t="s">
        <v>1150</v>
      </c>
      <c r="L30" t="s">
        <v>1151</v>
      </c>
      <c r="M30">
        <v>12</v>
      </c>
      <c r="N30" t="s">
        <v>1215</v>
      </c>
      <c r="O30" t="s">
        <v>1153</v>
      </c>
      <c r="P30">
        <v>111</v>
      </c>
      <c r="Q30">
        <v>12111</v>
      </c>
      <c r="R30">
        <v>328876</v>
      </c>
      <c r="S30">
        <v>44310512534</v>
      </c>
      <c r="T30">
        <v>160158188</v>
      </c>
      <c r="U30">
        <v>694.78510100000005</v>
      </c>
      <c r="V30">
        <v>251282118.78852099</v>
      </c>
      <c r="W30">
        <v>98.313713000000007</v>
      </c>
      <c r="X30" t="s">
        <v>1154</v>
      </c>
      <c r="Y30" s="12"/>
      <c r="Z30" t="str">
        <f t="shared" si="0"/>
        <v>27.413805-80.397953</v>
      </c>
    </row>
    <row r="31" spans="1:26" x14ac:dyDescent="0.35">
      <c r="A31">
        <v>71</v>
      </c>
      <c r="B31" t="s">
        <v>1148</v>
      </c>
      <c r="C31">
        <v>1</v>
      </c>
      <c r="D31">
        <v>440</v>
      </c>
      <c r="E31">
        <v>128</v>
      </c>
      <c r="F31">
        <v>1278</v>
      </c>
      <c r="G31">
        <v>29.798204999999999</v>
      </c>
      <c r="H31">
        <v>-95.032746000000003</v>
      </c>
      <c r="I31">
        <v>2.4</v>
      </c>
      <c r="J31" t="s">
        <v>1216</v>
      </c>
      <c r="K31" t="s">
        <v>1170</v>
      </c>
      <c r="L31" t="s">
        <v>1171</v>
      </c>
      <c r="M31">
        <v>48</v>
      </c>
      <c r="N31" t="s">
        <v>1217</v>
      </c>
      <c r="O31" t="s">
        <v>1153</v>
      </c>
      <c r="P31">
        <v>201</v>
      </c>
      <c r="Q31">
        <v>48201</v>
      </c>
      <c r="R31">
        <v>4726200</v>
      </c>
      <c r="S31">
        <v>747256513006</v>
      </c>
      <c r="T31">
        <v>58019785</v>
      </c>
      <c r="U31">
        <v>1795.344568</v>
      </c>
      <c r="V31">
        <v>2940135130.21172</v>
      </c>
      <c r="W31">
        <v>99.968182999999996</v>
      </c>
      <c r="X31" t="s">
        <v>1154</v>
      </c>
      <c r="Y31" s="12"/>
      <c r="Z31" t="str">
        <f t="shared" si="0"/>
        <v>29.798205-95.032746</v>
      </c>
    </row>
    <row r="32" spans="1:26" x14ac:dyDescent="0.35">
      <c r="A32">
        <v>75</v>
      </c>
      <c r="B32" t="s">
        <v>1148</v>
      </c>
      <c r="C32">
        <v>1</v>
      </c>
      <c r="D32">
        <v>451</v>
      </c>
      <c r="E32">
        <v>128</v>
      </c>
      <c r="F32">
        <v>1291</v>
      </c>
      <c r="G32">
        <v>29.798590999999998</v>
      </c>
      <c r="H32">
        <v>-95.269023000000004</v>
      </c>
      <c r="I32">
        <v>2.6</v>
      </c>
      <c r="J32" t="s">
        <v>1216</v>
      </c>
      <c r="K32" t="s">
        <v>1170</v>
      </c>
      <c r="L32" t="s">
        <v>1171</v>
      </c>
      <c r="M32">
        <v>48</v>
      </c>
      <c r="N32" t="s">
        <v>1217</v>
      </c>
      <c r="O32" t="s">
        <v>1153</v>
      </c>
      <c r="P32">
        <v>201</v>
      </c>
      <c r="Q32">
        <v>48201</v>
      </c>
      <c r="R32">
        <v>4726200</v>
      </c>
      <c r="S32">
        <v>747256513006</v>
      </c>
      <c r="T32">
        <v>58019785</v>
      </c>
      <c r="U32">
        <v>1795.344568</v>
      </c>
      <c r="V32">
        <v>2940135130.21172</v>
      </c>
      <c r="W32">
        <v>99.968182999999996</v>
      </c>
      <c r="X32" t="s">
        <v>1154</v>
      </c>
      <c r="Y32" s="12"/>
      <c r="Z32" t="str">
        <f t="shared" si="0"/>
        <v>29.798591-95.269023</v>
      </c>
    </row>
    <row r="33" spans="1:26" x14ac:dyDescent="0.35">
      <c r="A33">
        <v>76</v>
      </c>
      <c r="B33" t="s">
        <v>1148</v>
      </c>
      <c r="C33">
        <v>1</v>
      </c>
      <c r="D33">
        <v>452</v>
      </c>
      <c r="E33">
        <v>128</v>
      </c>
      <c r="F33">
        <v>1292</v>
      </c>
      <c r="G33">
        <v>29.797478999999999</v>
      </c>
      <c r="H33">
        <v>-95.369731000000002</v>
      </c>
      <c r="I33">
        <v>2.9</v>
      </c>
      <c r="J33" t="s">
        <v>1216</v>
      </c>
      <c r="K33" t="s">
        <v>1170</v>
      </c>
      <c r="L33" t="s">
        <v>1171</v>
      </c>
      <c r="M33">
        <v>48</v>
      </c>
      <c r="N33" t="s">
        <v>1217</v>
      </c>
      <c r="O33" t="s">
        <v>1153</v>
      </c>
      <c r="P33">
        <v>201</v>
      </c>
      <c r="Q33">
        <v>48201</v>
      </c>
      <c r="R33">
        <v>4726200</v>
      </c>
      <c r="S33">
        <v>747256513006</v>
      </c>
      <c r="T33">
        <v>58019785</v>
      </c>
      <c r="U33">
        <v>1795.344568</v>
      </c>
      <c r="V33">
        <v>2940135130.21172</v>
      </c>
      <c r="W33">
        <v>99.968182999999996</v>
      </c>
      <c r="X33" t="s">
        <v>1154</v>
      </c>
      <c r="Y33" s="12"/>
      <c r="Z33" t="str">
        <f t="shared" si="0"/>
        <v>29.797479-95.369731</v>
      </c>
    </row>
    <row r="34" spans="1:26" x14ac:dyDescent="0.35">
      <c r="A34">
        <v>79</v>
      </c>
      <c r="B34" t="s">
        <v>1148</v>
      </c>
      <c r="C34">
        <v>1</v>
      </c>
      <c r="D34">
        <v>467</v>
      </c>
      <c r="E34">
        <v>128</v>
      </c>
      <c r="F34">
        <v>1311</v>
      </c>
      <c r="G34">
        <v>30.064457999999998</v>
      </c>
      <c r="H34">
        <v>-95.905556000000004</v>
      </c>
      <c r="I34">
        <v>3.3</v>
      </c>
      <c r="J34" t="s">
        <v>1216</v>
      </c>
      <c r="K34" t="s">
        <v>1170</v>
      </c>
      <c r="L34" t="s">
        <v>1171</v>
      </c>
      <c r="M34">
        <v>48</v>
      </c>
      <c r="N34" t="s">
        <v>1217</v>
      </c>
      <c r="O34" t="s">
        <v>1153</v>
      </c>
      <c r="P34">
        <v>201</v>
      </c>
      <c r="Q34">
        <v>48201</v>
      </c>
      <c r="R34">
        <v>4726200</v>
      </c>
      <c r="S34">
        <v>747256513006</v>
      </c>
      <c r="T34">
        <v>58019785</v>
      </c>
      <c r="U34">
        <v>1795.344568</v>
      </c>
      <c r="V34">
        <v>2940135130.21172</v>
      </c>
      <c r="W34">
        <v>99.968182999999996</v>
      </c>
      <c r="X34" t="s">
        <v>1154</v>
      </c>
      <c r="Y34" s="12"/>
      <c r="Z34" t="str">
        <f t="shared" si="0"/>
        <v>30.064458-95.905556</v>
      </c>
    </row>
    <row r="35" spans="1:26" x14ac:dyDescent="0.35">
      <c r="A35">
        <v>80</v>
      </c>
      <c r="B35" t="s">
        <v>1148</v>
      </c>
      <c r="C35">
        <v>1</v>
      </c>
      <c r="D35">
        <v>471</v>
      </c>
      <c r="E35">
        <v>137</v>
      </c>
      <c r="F35">
        <v>1315</v>
      </c>
      <c r="G35">
        <v>40.769855999999997</v>
      </c>
      <c r="H35">
        <v>-111.940817</v>
      </c>
      <c r="I35">
        <v>3.2</v>
      </c>
      <c r="J35" t="s">
        <v>1218</v>
      </c>
      <c r="K35" t="s">
        <v>1198</v>
      </c>
      <c r="L35" t="s">
        <v>1199</v>
      </c>
      <c r="M35">
        <v>49</v>
      </c>
      <c r="N35" t="s">
        <v>1219</v>
      </c>
      <c r="O35" t="s">
        <v>1153</v>
      </c>
      <c r="P35">
        <v>35</v>
      </c>
      <c r="Q35">
        <v>49035</v>
      </c>
      <c r="R35">
        <v>1185141</v>
      </c>
      <c r="S35">
        <v>172211418586</v>
      </c>
      <c r="T35">
        <v>22826241</v>
      </c>
      <c r="U35">
        <v>813.87108899999998</v>
      </c>
      <c r="V35">
        <v>348054915.68340802</v>
      </c>
      <c r="W35">
        <v>98.950047999999995</v>
      </c>
      <c r="X35" t="s">
        <v>1154</v>
      </c>
      <c r="Y35" s="12"/>
      <c r="Z35" t="str">
        <f t="shared" si="0"/>
        <v>40.769856-111.940817</v>
      </c>
    </row>
    <row r="36" spans="1:26" x14ac:dyDescent="0.35">
      <c r="A36">
        <v>82</v>
      </c>
      <c r="B36" t="s">
        <v>1148</v>
      </c>
      <c r="C36">
        <v>1</v>
      </c>
      <c r="D36">
        <v>492</v>
      </c>
      <c r="E36">
        <v>128</v>
      </c>
      <c r="F36">
        <v>1343</v>
      </c>
      <c r="G36">
        <v>29.796631999999999</v>
      </c>
      <c r="H36">
        <v>-95.031210000000002</v>
      </c>
      <c r="I36">
        <v>2</v>
      </c>
      <c r="J36" t="s">
        <v>1216</v>
      </c>
      <c r="K36" t="s">
        <v>1170</v>
      </c>
      <c r="L36" t="s">
        <v>1171</v>
      </c>
      <c r="M36">
        <v>48</v>
      </c>
      <c r="N36" t="s">
        <v>1217</v>
      </c>
      <c r="O36" t="s">
        <v>1153</v>
      </c>
      <c r="P36">
        <v>201</v>
      </c>
      <c r="Q36">
        <v>48201</v>
      </c>
      <c r="R36">
        <v>4726200</v>
      </c>
      <c r="S36">
        <v>747256513006</v>
      </c>
      <c r="T36">
        <v>58019785</v>
      </c>
      <c r="U36">
        <v>1795.344568</v>
      </c>
      <c r="V36">
        <v>2940135130.21172</v>
      </c>
      <c r="W36">
        <v>99.968182999999996</v>
      </c>
      <c r="X36" t="s">
        <v>1154</v>
      </c>
      <c r="Y36" s="12"/>
      <c r="Z36" t="str">
        <f t="shared" si="0"/>
        <v>29.796632-95.03121</v>
      </c>
    </row>
    <row r="37" spans="1:26" x14ac:dyDescent="0.35">
      <c r="A37">
        <v>83</v>
      </c>
      <c r="B37" t="s">
        <v>1148</v>
      </c>
      <c r="C37">
        <v>1</v>
      </c>
      <c r="D37">
        <v>499</v>
      </c>
      <c r="E37">
        <v>19</v>
      </c>
      <c r="F37">
        <v>1351</v>
      </c>
      <c r="G37">
        <v>34.065282000000003</v>
      </c>
      <c r="H37">
        <v>-117.554937</v>
      </c>
      <c r="I37">
        <v>2.8</v>
      </c>
      <c r="J37" t="s">
        <v>1181</v>
      </c>
      <c r="K37" t="s">
        <v>1174</v>
      </c>
      <c r="L37" t="s">
        <v>1175</v>
      </c>
      <c r="M37">
        <v>6</v>
      </c>
      <c r="N37" t="s">
        <v>1182</v>
      </c>
      <c r="O37" t="s">
        <v>1153</v>
      </c>
      <c r="P37">
        <v>71</v>
      </c>
      <c r="Q37">
        <v>6071</v>
      </c>
      <c r="R37">
        <v>2179979</v>
      </c>
      <c r="S37">
        <v>377607290209</v>
      </c>
      <c r="T37">
        <v>428886621</v>
      </c>
      <c r="U37">
        <v>20308.295399999999</v>
      </c>
      <c r="V37">
        <v>1523897374.02088</v>
      </c>
      <c r="W37">
        <v>99.90455</v>
      </c>
      <c r="X37" t="s">
        <v>1154</v>
      </c>
      <c r="Y37" s="12"/>
      <c r="Z37" t="str">
        <f t="shared" si="0"/>
        <v>34.065282-117.554937</v>
      </c>
    </row>
    <row r="38" spans="1:26" x14ac:dyDescent="0.35">
      <c r="A38">
        <v>84</v>
      </c>
      <c r="B38" t="s">
        <v>1148</v>
      </c>
      <c r="C38">
        <v>1</v>
      </c>
      <c r="D38">
        <v>505</v>
      </c>
      <c r="E38">
        <v>105</v>
      </c>
      <c r="F38">
        <v>1359</v>
      </c>
      <c r="G38">
        <v>35.457602000000001</v>
      </c>
      <c r="H38">
        <v>-97.655949000000007</v>
      </c>
      <c r="I38">
        <v>4.2</v>
      </c>
      <c r="J38" t="s">
        <v>1166</v>
      </c>
      <c r="K38" t="s">
        <v>1167</v>
      </c>
      <c r="L38" t="s">
        <v>1168</v>
      </c>
      <c r="M38">
        <v>40</v>
      </c>
      <c r="N38" t="s">
        <v>1167</v>
      </c>
      <c r="O38" t="s">
        <v>1153</v>
      </c>
      <c r="P38">
        <v>109</v>
      </c>
      <c r="Q38">
        <v>40109</v>
      </c>
      <c r="R38">
        <v>795336</v>
      </c>
      <c r="S38">
        <v>128974242845</v>
      </c>
      <c r="T38">
        <v>24599262</v>
      </c>
      <c r="U38">
        <v>725.69492200000002</v>
      </c>
      <c r="V38">
        <v>175227007.02901599</v>
      </c>
      <c r="W38">
        <v>97.263761000000002</v>
      </c>
      <c r="X38" t="s">
        <v>1154</v>
      </c>
      <c r="Y38" s="12"/>
      <c r="Z38" t="str">
        <f t="shared" si="0"/>
        <v>35.457602-97.655949</v>
      </c>
    </row>
    <row r="39" spans="1:26" x14ac:dyDescent="0.35">
      <c r="A39">
        <v>85</v>
      </c>
      <c r="B39" t="s">
        <v>1148</v>
      </c>
      <c r="C39">
        <v>1</v>
      </c>
      <c r="D39">
        <v>507</v>
      </c>
      <c r="E39">
        <v>17</v>
      </c>
      <c r="F39">
        <v>1362</v>
      </c>
      <c r="G39">
        <v>33.713605000000001</v>
      </c>
      <c r="H39">
        <v>-116.175589</v>
      </c>
      <c r="I39">
        <v>2.8</v>
      </c>
      <c r="J39" t="s">
        <v>1220</v>
      </c>
      <c r="K39" t="s">
        <v>1174</v>
      </c>
      <c r="L39" t="s">
        <v>1175</v>
      </c>
      <c r="M39">
        <v>6</v>
      </c>
      <c r="N39" t="s">
        <v>1221</v>
      </c>
      <c r="O39" t="s">
        <v>1153</v>
      </c>
      <c r="P39">
        <v>65</v>
      </c>
      <c r="Q39">
        <v>6065</v>
      </c>
      <c r="R39">
        <v>2416838</v>
      </c>
      <c r="S39">
        <v>418735926451</v>
      </c>
      <c r="T39">
        <v>1068987536</v>
      </c>
      <c r="U39">
        <v>7376.8054000000002</v>
      </c>
      <c r="V39">
        <v>1590497610.3759601</v>
      </c>
      <c r="W39">
        <v>99.936367000000004</v>
      </c>
      <c r="X39" t="s">
        <v>1154</v>
      </c>
      <c r="Y39" s="12"/>
      <c r="Z39" t="str">
        <f t="shared" si="0"/>
        <v>33.713605-116.175589</v>
      </c>
    </row>
    <row r="40" spans="1:26" x14ac:dyDescent="0.35">
      <c r="A40">
        <v>86</v>
      </c>
      <c r="B40" t="s">
        <v>1148</v>
      </c>
      <c r="C40">
        <v>1</v>
      </c>
      <c r="D40">
        <v>514</v>
      </c>
      <c r="E40">
        <v>83</v>
      </c>
      <c r="F40">
        <v>1372</v>
      </c>
      <c r="G40">
        <v>39.017892000000003</v>
      </c>
      <c r="H40">
        <v>-94.130431000000002</v>
      </c>
      <c r="I40">
        <v>3.3</v>
      </c>
      <c r="J40" t="s">
        <v>1200</v>
      </c>
      <c r="K40" t="s">
        <v>1194</v>
      </c>
      <c r="L40" t="s">
        <v>1195</v>
      </c>
      <c r="M40">
        <v>29</v>
      </c>
      <c r="N40" t="s">
        <v>1201</v>
      </c>
      <c r="O40" t="s">
        <v>1153</v>
      </c>
      <c r="P40">
        <v>95</v>
      </c>
      <c r="Q40">
        <v>29095</v>
      </c>
      <c r="R40">
        <v>716764</v>
      </c>
      <c r="S40">
        <v>135907674186</v>
      </c>
      <c r="T40">
        <v>43104675</v>
      </c>
      <c r="U40">
        <v>622.56471099999999</v>
      </c>
      <c r="V40">
        <v>110865145.33896901</v>
      </c>
      <c r="W40">
        <v>95.609290000000001</v>
      </c>
      <c r="X40" t="s">
        <v>1154</v>
      </c>
      <c r="Y40" s="12"/>
      <c r="Z40" t="str">
        <f t="shared" si="0"/>
        <v>39.017892-94.130431</v>
      </c>
    </row>
    <row r="41" spans="1:26" x14ac:dyDescent="0.35">
      <c r="A41">
        <v>88</v>
      </c>
      <c r="B41" t="s">
        <v>1148</v>
      </c>
      <c r="C41">
        <v>1</v>
      </c>
      <c r="D41">
        <v>518</v>
      </c>
      <c r="E41">
        <v>109</v>
      </c>
      <c r="F41">
        <v>1376</v>
      </c>
      <c r="G41">
        <v>45.236108000000002</v>
      </c>
      <c r="H41">
        <v>-122.807256</v>
      </c>
      <c r="I41">
        <v>3.1</v>
      </c>
      <c r="J41" t="s">
        <v>1222</v>
      </c>
      <c r="K41" t="s">
        <v>1223</v>
      </c>
      <c r="L41" t="s">
        <v>1224</v>
      </c>
      <c r="M41">
        <v>41</v>
      </c>
      <c r="N41" t="s">
        <v>1152</v>
      </c>
      <c r="O41" t="s">
        <v>1153</v>
      </c>
      <c r="P41">
        <v>47</v>
      </c>
      <c r="Q41">
        <v>41047</v>
      </c>
      <c r="R41">
        <v>344064</v>
      </c>
      <c r="S41">
        <v>62809932114</v>
      </c>
      <c r="T41">
        <v>804675439</v>
      </c>
      <c r="U41">
        <v>1203.3781710000001</v>
      </c>
      <c r="V41">
        <v>152180342.11258799</v>
      </c>
      <c r="W41">
        <v>96.754693000000003</v>
      </c>
      <c r="X41" t="s">
        <v>1154</v>
      </c>
      <c r="Y41" s="12"/>
      <c r="Z41" t="str">
        <f t="shared" si="0"/>
        <v>45.236108-122.807256</v>
      </c>
    </row>
    <row r="42" spans="1:26" x14ac:dyDescent="0.35">
      <c r="A42">
        <v>89</v>
      </c>
      <c r="B42" t="s">
        <v>1148</v>
      </c>
      <c r="C42">
        <v>1</v>
      </c>
      <c r="D42">
        <v>529</v>
      </c>
      <c r="E42">
        <v>108</v>
      </c>
      <c r="F42">
        <v>1391</v>
      </c>
      <c r="G42">
        <v>44.136156</v>
      </c>
      <c r="H42">
        <v>-123.05737000000001</v>
      </c>
      <c r="I42">
        <v>3.2</v>
      </c>
      <c r="J42" t="s">
        <v>1225</v>
      </c>
      <c r="K42" t="s">
        <v>1223</v>
      </c>
      <c r="L42" t="s">
        <v>1224</v>
      </c>
      <c r="M42">
        <v>41</v>
      </c>
      <c r="N42" t="s">
        <v>1226</v>
      </c>
      <c r="O42" t="s">
        <v>1153</v>
      </c>
      <c r="P42">
        <v>39</v>
      </c>
      <c r="Q42">
        <v>41039</v>
      </c>
      <c r="R42">
        <v>382865</v>
      </c>
      <c r="S42">
        <v>81881558242</v>
      </c>
      <c r="T42">
        <v>181687874</v>
      </c>
      <c r="U42">
        <v>4770.1301890000004</v>
      </c>
      <c r="V42">
        <v>152364933.37334999</v>
      </c>
      <c r="W42">
        <v>96.786510000000007</v>
      </c>
      <c r="X42" t="s">
        <v>1154</v>
      </c>
      <c r="Y42" s="12"/>
      <c r="Z42" t="str">
        <f t="shared" si="0"/>
        <v>44.136156-123.05737</v>
      </c>
    </row>
    <row r="43" spans="1:26" x14ac:dyDescent="0.35">
      <c r="A43">
        <v>90</v>
      </c>
      <c r="B43" t="s">
        <v>1148</v>
      </c>
      <c r="C43">
        <v>1</v>
      </c>
      <c r="D43">
        <v>542</v>
      </c>
      <c r="E43">
        <v>125</v>
      </c>
      <c r="F43">
        <v>1405</v>
      </c>
      <c r="G43">
        <v>33.261699999999998</v>
      </c>
      <c r="H43">
        <v>-97.175799999999995</v>
      </c>
      <c r="I43">
        <v>3</v>
      </c>
      <c r="J43" t="s">
        <v>1227</v>
      </c>
      <c r="K43" t="s">
        <v>1170</v>
      </c>
      <c r="L43" t="s">
        <v>1171</v>
      </c>
      <c r="M43">
        <v>48</v>
      </c>
      <c r="N43" t="s">
        <v>1228</v>
      </c>
      <c r="O43" t="s">
        <v>1153</v>
      </c>
      <c r="P43">
        <v>121</v>
      </c>
      <c r="Q43">
        <v>48121</v>
      </c>
      <c r="R43">
        <v>906057</v>
      </c>
      <c r="S43">
        <v>158046224975</v>
      </c>
      <c r="T43">
        <v>141328378</v>
      </c>
      <c r="U43">
        <v>961.26815999999997</v>
      </c>
      <c r="V43">
        <v>246132701.279246</v>
      </c>
      <c r="W43">
        <v>98.250079999999997</v>
      </c>
      <c r="X43" t="s">
        <v>1154</v>
      </c>
      <c r="Y43" s="12"/>
      <c r="Z43" t="str">
        <f t="shared" si="0"/>
        <v>33.2617-97.1758</v>
      </c>
    </row>
    <row r="44" spans="1:26" x14ac:dyDescent="0.35">
      <c r="A44">
        <v>91</v>
      </c>
      <c r="B44" t="s">
        <v>1148</v>
      </c>
      <c r="C44">
        <v>1</v>
      </c>
      <c r="D44">
        <v>543</v>
      </c>
      <c r="E44">
        <v>86</v>
      </c>
      <c r="F44">
        <v>1407</v>
      </c>
      <c r="G44">
        <v>36.043241000000002</v>
      </c>
      <c r="H44">
        <v>-115.187273</v>
      </c>
      <c r="I44">
        <v>2.5</v>
      </c>
      <c r="J44" t="s">
        <v>1160</v>
      </c>
      <c r="K44" t="s">
        <v>1161</v>
      </c>
      <c r="L44" t="s">
        <v>1162</v>
      </c>
      <c r="M44">
        <v>32</v>
      </c>
      <c r="N44" t="s">
        <v>1163</v>
      </c>
      <c r="O44" t="s">
        <v>1153</v>
      </c>
      <c r="P44">
        <v>3</v>
      </c>
      <c r="Q44">
        <v>32003</v>
      </c>
      <c r="R44">
        <v>2260510</v>
      </c>
      <c r="S44">
        <v>395360231575</v>
      </c>
      <c r="T44">
        <v>14510536</v>
      </c>
      <c r="U44">
        <v>8142.3001350000004</v>
      </c>
      <c r="V44">
        <v>439629071.21515203</v>
      </c>
      <c r="W44">
        <v>99.300032000000002</v>
      </c>
      <c r="X44" t="s">
        <v>1154</v>
      </c>
      <c r="Y44" s="12"/>
      <c r="Z44" t="str">
        <f t="shared" si="0"/>
        <v>36.043241-115.187273</v>
      </c>
    </row>
    <row r="45" spans="1:26" x14ac:dyDescent="0.35">
      <c r="A45">
        <v>92</v>
      </c>
      <c r="B45" t="s">
        <v>1148</v>
      </c>
      <c r="C45">
        <v>1</v>
      </c>
      <c r="D45">
        <v>545</v>
      </c>
      <c r="E45">
        <v>118</v>
      </c>
      <c r="F45">
        <v>1411</v>
      </c>
      <c r="G45">
        <v>36.014861000000003</v>
      </c>
      <c r="H45">
        <v>-86.618555999999998</v>
      </c>
      <c r="I45">
        <v>1.7</v>
      </c>
      <c r="J45" t="s">
        <v>1185</v>
      </c>
      <c r="K45" t="s">
        <v>1186</v>
      </c>
      <c r="L45" t="s">
        <v>1187</v>
      </c>
      <c r="M45">
        <v>47</v>
      </c>
      <c r="N45" t="s">
        <v>1188</v>
      </c>
      <c r="O45" t="s">
        <v>1153</v>
      </c>
      <c r="P45">
        <v>37</v>
      </c>
      <c r="Q45">
        <v>47037</v>
      </c>
      <c r="R45">
        <v>715485</v>
      </c>
      <c r="S45">
        <v>140298734656</v>
      </c>
      <c r="T45">
        <v>12743382</v>
      </c>
      <c r="U45">
        <v>530.86249199999997</v>
      </c>
      <c r="V45">
        <v>140873988.51431301</v>
      </c>
      <c r="W45">
        <v>96.500158999999996</v>
      </c>
      <c r="X45" t="s">
        <v>1154</v>
      </c>
      <c r="Y45" s="12"/>
      <c r="Z45" t="str">
        <f t="shared" si="0"/>
        <v>36.014861-86.618556</v>
      </c>
    </row>
    <row r="46" spans="1:26" x14ac:dyDescent="0.35">
      <c r="A46">
        <v>94</v>
      </c>
      <c r="B46" t="s">
        <v>1148</v>
      </c>
      <c r="C46">
        <v>1</v>
      </c>
      <c r="D46">
        <v>555</v>
      </c>
      <c r="E46">
        <v>120</v>
      </c>
      <c r="F46">
        <v>1422</v>
      </c>
      <c r="G46">
        <v>29.443024000000001</v>
      </c>
      <c r="H46">
        <v>-98.362763000000001</v>
      </c>
      <c r="I46">
        <v>2.9</v>
      </c>
      <c r="J46" t="s">
        <v>1169</v>
      </c>
      <c r="K46" t="s">
        <v>1170</v>
      </c>
      <c r="L46" t="s">
        <v>1171</v>
      </c>
      <c r="M46">
        <v>48</v>
      </c>
      <c r="N46" t="s">
        <v>1172</v>
      </c>
      <c r="O46" t="s">
        <v>1153</v>
      </c>
      <c r="P46">
        <v>29</v>
      </c>
      <c r="Q46">
        <v>48029</v>
      </c>
      <c r="R46">
        <v>2007298</v>
      </c>
      <c r="S46">
        <v>274658997004</v>
      </c>
      <c r="T46">
        <v>77862185</v>
      </c>
      <c r="U46">
        <v>1268.7540100000001</v>
      </c>
      <c r="V46">
        <v>250804252.36247301</v>
      </c>
      <c r="W46">
        <v>98.281896000000003</v>
      </c>
      <c r="X46" t="s">
        <v>1154</v>
      </c>
      <c r="Y46" s="12"/>
      <c r="Z46" t="str">
        <f t="shared" si="0"/>
        <v>29.443024-98.362763</v>
      </c>
    </row>
    <row r="47" spans="1:26" x14ac:dyDescent="0.35">
      <c r="A47">
        <v>95</v>
      </c>
      <c r="B47" t="s">
        <v>1148</v>
      </c>
      <c r="C47">
        <v>1</v>
      </c>
      <c r="D47">
        <v>557</v>
      </c>
      <c r="E47">
        <v>124</v>
      </c>
      <c r="F47">
        <v>1425</v>
      </c>
      <c r="G47">
        <v>32.653011999999997</v>
      </c>
      <c r="H47">
        <v>-96.752279000000001</v>
      </c>
      <c r="I47">
        <v>1.7</v>
      </c>
      <c r="J47" t="s">
        <v>1229</v>
      </c>
      <c r="K47" t="s">
        <v>1170</v>
      </c>
      <c r="L47" t="s">
        <v>1171</v>
      </c>
      <c r="M47">
        <v>48</v>
      </c>
      <c r="N47" t="s">
        <v>1230</v>
      </c>
      <c r="O47" t="s">
        <v>1153</v>
      </c>
      <c r="P47">
        <v>113</v>
      </c>
      <c r="Q47">
        <v>48113</v>
      </c>
      <c r="R47">
        <v>2607218</v>
      </c>
      <c r="S47">
        <v>388459252375</v>
      </c>
      <c r="T47">
        <v>34164344</v>
      </c>
      <c r="U47">
        <v>917.70882600000004</v>
      </c>
      <c r="V47">
        <v>378068717.58070701</v>
      </c>
      <c r="W47">
        <v>99.140947999999995</v>
      </c>
      <c r="X47" t="s">
        <v>1154</v>
      </c>
      <c r="Y47" s="12"/>
      <c r="Z47" t="str">
        <f t="shared" si="0"/>
        <v>32.653012-96.752279</v>
      </c>
    </row>
    <row r="48" spans="1:26" x14ac:dyDescent="0.35">
      <c r="A48">
        <v>96</v>
      </c>
      <c r="B48" t="s">
        <v>1148</v>
      </c>
      <c r="C48">
        <v>1</v>
      </c>
      <c r="D48">
        <v>559</v>
      </c>
      <c r="E48">
        <v>129</v>
      </c>
      <c r="F48">
        <v>1428</v>
      </c>
      <c r="G48">
        <v>26.384509999999999</v>
      </c>
      <c r="H48">
        <v>-98.143371999999999</v>
      </c>
      <c r="I48">
        <v>2.5</v>
      </c>
      <c r="J48" t="s">
        <v>1231</v>
      </c>
      <c r="K48" t="s">
        <v>1170</v>
      </c>
      <c r="L48" t="s">
        <v>1171</v>
      </c>
      <c r="M48">
        <v>48</v>
      </c>
      <c r="N48" t="s">
        <v>1232</v>
      </c>
      <c r="O48" t="s">
        <v>1153</v>
      </c>
      <c r="P48">
        <v>215</v>
      </c>
      <c r="Q48">
        <v>48215</v>
      </c>
      <c r="R48">
        <v>869532</v>
      </c>
      <c r="S48">
        <v>101541662225</v>
      </c>
      <c r="T48">
        <v>356736215</v>
      </c>
      <c r="U48">
        <v>1598.804394</v>
      </c>
      <c r="V48">
        <v>315076807.265163</v>
      </c>
      <c r="W48">
        <v>98.759146999999999</v>
      </c>
      <c r="X48" t="s">
        <v>1154</v>
      </c>
      <c r="Y48" s="12"/>
      <c r="Z48" t="str">
        <f t="shared" si="0"/>
        <v>26.38451-98.143372</v>
      </c>
    </row>
    <row r="49" spans="1:26" x14ac:dyDescent="0.35">
      <c r="A49">
        <v>97</v>
      </c>
      <c r="B49" t="s">
        <v>1148</v>
      </c>
      <c r="C49">
        <v>1</v>
      </c>
      <c r="D49">
        <v>563</v>
      </c>
      <c r="E49">
        <v>44</v>
      </c>
      <c r="F49">
        <v>1432</v>
      </c>
      <c r="G49">
        <v>28.010037000000001</v>
      </c>
      <c r="H49">
        <v>-82.300631999999993</v>
      </c>
      <c r="I49">
        <v>2.8</v>
      </c>
      <c r="J49" t="s">
        <v>1233</v>
      </c>
      <c r="K49" t="s">
        <v>1150</v>
      </c>
      <c r="L49" t="s">
        <v>1151</v>
      </c>
      <c r="M49">
        <v>12</v>
      </c>
      <c r="N49" t="s">
        <v>1234</v>
      </c>
      <c r="O49" t="s">
        <v>1153</v>
      </c>
      <c r="P49">
        <v>57</v>
      </c>
      <c r="Q49">
        <v>12057</v>
      </c>
      <c r="R49">
        <v>1458282</v>
      </c>
      <c r="S49">
        <v>203812611559</v>
      </c>
      <c r="T49">
        <v>513396369</v>
      </c>
      <c r="U49">
        <v>1345.386221</v>
      </c>
      <c r="V49">
        <v>656902724.14767396</v>
      </c>
      <c r="W49">
        <v>99.554565999999994</v>
      </c>
      <c r="X49" t="s">
        <v>1154</v>
      </c>
      <c r="Y49" s="12"/>
      <c r="Z49" t="str">
        <f t="shared" si="0"/>
        <v>28.010037-82.300632</v>
      </c>
    </row>
    <row r="50" spans="1:26" x14ac:dyDescent="0.35">
      <c r="A50">
        <v>98</v>
      </c>
      <c r="B50" t="s">
        <v>1148</v>
      </c>
      <c r="C50">
        <v>1</v>
      </c>
      <c r="D50">
        <v>564</v>
      </c>
      <c r="E50">
        <v>11</v>
      </c>
      <c r="F50">
        <v>1433</v>
      </c>
      <c r="G50">
        <v>35.401105000000001</v>
      </c>
      <c r="H50">
        <v>-119.395821</v>
      </c>
      <c r="I50">
        <v>3.9</v>
      </c>
      <c r="J50" t="s">
        <v>1212</v>
      </c>
      <c r="K50" t="s">
        <v>1174</v>
      </c>
      <c r="L50" t="s">
        <v>1175</v>
      </c>
      <c r="M50">
        <v>6</v>
      </c>
      <c r="N50" t="s">
        <v>1213</v>
      </c>
      <c r="O50" t="s">
        <v>1153</v>
      </c>
      <c r="P50">
        <v>29</v>
      </c>
      <c r="Q50">
        <v>6029</v>
      </c>
      <c r="R50">
        <v>908530</v>
      </c>
      <c r="S50">
        <v>146738640467</v>
      </c>
      <c r="T50">
        <v>4676111605</v>
      </c>
      <c r="U50">
        <v>8247.3451380000006</v>
      </c>
      <c r="V50">
        <v>348935217.62360501</v>
      </c>
      <c r="W50">
        <v>99.013681000000005</v>
      </c>
      <c r="X50" t="s">
        <v>1154</v>
      </c>
      <c r="Y50" s="12"/>
      <c r="Z50" t="str">
        <f t="shared" si="0"/>
        <v>35.401105-119.395821</v>
      </c>
    </row>
    <row r="51" spans="1:26" x14ac:dyDescent="0.35">
      <c r="A51">
        <v>99</v>
      </c>
      <c r="B51" t="s">
        <v>1148</v>
      </c>
      <c r="C51">
        <v>1</v>
      </c>
      <c r="D51">
        <v>565</v>
      </c>
      <c r="E51">
        <v>71</v>
      </c>
      <c r="F51">
        <v>1434</v>
      </c>
      <c r="G51">
        <v>30.252141999999999</v>
      </c>
      <c r="H51">
        <v>-92.038330999999999</v>
      </c>
      <c r="I51">
        <v>2.6</v>
      </c>
      <c r="J51" t="s">
        <v>1235</v>
      </c>
      <c r="K51" t="s">
        <v>1156</v>
      </c>
      <c r="L51" t="s">
        <v>1157</v>
      </c>
      <c r="M51">
        <v>22</v>
      </c>
      <c r="N51" t="s">
        <v>1236</v>
      </c>
      <c r="O51" t="s">
        <v>1159</v>
      </c>
      <c r="P51">
        <v>55</v>
      </c>
      <c r="Q51">
        <v>22055</v>
      </c>
      <c r="R51">
        <v>241618</v>
      </c>
      <c r="S51">
        <v>45112495786</v>
      </c>
      <c r="T51">
        <v>24558441</v>
      </c>
      <c r="U51">
        <v>271.98862700000001</v>
      </c>
      <c r="V51">
        <v>227290152.15196699</v>
      </c>
      <c r="W51">
        <v>97.963729000000001</v>
      </c>
      <c r="X51" t="s">
        <v>1154</v>
      </c>
      <c r="Y51" s="12"/>
      <c r="Z51" t="str">
        <f t="shared" si="0"/>
        <v>30.252142-92.038331</v>
      </c>
    </row>
    <row r="52" spans="1:26" x14ac:dyDescent="0.35">
      <c r="A52">
        <v>100</v>
      </c>
      <c r="B52" t="s">
        <v>1148</v>
      </c>
      <c r="C52">
        <v>1</v>
      </c>
      <c r="D52">
        <v>566</v>
      </c>
      <c r="E52">
        <v>19</v>
      </c>
      <c r="F52">
        <v>1435</v>
      </c>
      <c r="G52">
        <v>34.065029000000003</v>
      </c>
      <c r="H52">
        <v>-117.56046600000001</v>
      </c>
      <c r="I52">
        <v>2.5</v>
      </c>
      <c r="J52" t="s">
        <v>1181</v>
      </c>
      <c r="K52" t="s">
        <v>1174</v>
      </c>
      <c r="L52" t="s">
        <v>1175</v>
      </c>
      <c r="M52">
        <v>6</v>
      </c>
      <c r="N52" t="s">
        <v>1182</v>
      </c>
      <c r="O52" t="s">
        <v>1153</v>
      </c>
      <c r="P52">
        <v>71</v>
      </c>
      <c r="Q52">
        <v>6071</v>
      </c>
      <c r="R52">
        <v>2179979</v>
      </c>
      <c r="S52">
        <v>377607290209</v>
      </c>
      <c r="T52">
        <v>428886621</v>
      </c>
      <c r="U52">
        <v>20308.295399999999</v>
      </c>
      <c r="V52">
        <v>1523897374.02088</v>
      </c>
      <c r="W52">
        <v>99.90455</v>
      </c>
      <c r="X52" t="s">
        <v>1154</v>
      </c>
      <c r="Y52" s="12"/>
      <c r="Z52" t="str">
        <f t="shared" si="0"/>
        <v>34.065029-117.560466</v>
      </c>
    </row>
    <row r="53" spans="1:26" x14ac:dyDescent="0.35">
      <c r="A53">
        <v>101</v>
      </c>
      <c r="B53" t="s">
        <v>1148</v>
      </c>
      <c r="C53">
        <v>1</v>
      </c>
      <c r="D53">
        <v>571</v>
      </c>
      <c r="E53">
        <v>87</v>
      </c>
      <c r="F53">
        <v>1440</v>
      </c>
      <c r="G53">
        <v>39.534719000000003</v>
      </c>
      <c r="H53">
        <v>-119.73602700000001</v>
      </c>
      <c r="I53">
        <v>3.2</v>
      </c>
      <c r="J53" t="s">
        <v>1164</v>
      </c>
      <c r="K53" t="s">
        <v>1161</v>
      </c>
      <c r="L53" t="s">
        <v>1162</v>
      </c>
      <c r="M53">
        <v>32</v>
      </c>
      <c r="N53" t="s">
        <v>1165</v>
      </c>
      <c r="O53" t="s">
        <v>1153</v>
      </c>
      <c r="P53">
        <v>31</v>
      </c>
      <c r="Q53">
        <v>32031</v>
      </c>
      <c r="R53">
        <v>486264</v>
      </c>
      <c r="S53">
        <v>88109495973</v>
      </c>
      <c r="T53">
        <v>22870706</v>
      </c>
      <c r="U53">
        <v>6606.9052760000004</v>
      </c>
      <c r="V53">
        <v>306403575.31919301</v>
      </c>
      <c r="W53">
        <v>98.631879999999995</v>
      </c>
      <c r="X53" t="s">
        <v>1154</v>
      </c>
      <c r="Y53" s="12"/>
      <c r="Z53" t="str">
        <f t="shared" si="0"/>
        <v>39.534719-119.736027</v>
      </c>
    </row>
    <row r="54" spans="1:26" x14ac:dyDescent="0.35">
      <c r="A54">
        <v>102</v>
      </c>
      <c r="B54" t="s">
        <v>1148</v>
      </c>
      <c r="C54">
        <v>1</v>
      </c>
      <c r="D54">
        <v>575</v>
      </c>
      <c r="E54">
        <v>74</v>
      </c>
      <c r="F54">
        <v>1448</v>
      </c>
      <c r="G54">
        <v>30.286259999999999</v>
      </c>
      <c r="H54">
        <v>-89.750985</v>
      </c>
      <c r="I54">
        <v>2.6</v>
      </c>
      <c r="J54" t="s">
        <v>1237</v>
      </c>
      <c r="K54" t="s">
        <v>1156</v>
      </c>
      <c r="L54" t="s">
        <v>1157</v>
      </c>
      <c r="M54">
        <v>22</v>
      </c>
      <c r="N54" t="s">
        <v>1238</v>
      </c>
      <c r="O54" t="s">
        <v>1159</v>
      </c>
      <c r="P54">
        <v>103</v>
      </c>
      <c r="Q54">
        <v>22103</v>
      </c>
      <c r="R54">
        <v>263870</v>
      </c>
      <c r="S54">
        <v>43684772713</v>
      </c>
      <c r="T54">
        <v>11474454</v>
      </c>
      <c r="U54">
        <v>1106.6838560000001</v>
      </c>
      <c r="V54">
        <v>217806369.55302101</v>
      </c>
      <c r="W54">
        <v>97.804644999999994</v>
      </c>
      <c r="X54" t="s">
        <v>1154</v>
      </c>
      <c r="Y54" s="12"/>
      <c r="Z54" t="str">
        <f t="shared" si="0"/>
        <v>30.28626-89.750985</v>
      </c>
    </row>
    <row r="55" spans="1:26" x14ac:dyDescent="0.35">
      <c r="A55">
        <v>104</v>
      </c>
      <c r="B55" t="s">
        <v>1148</v>
      </c>
      <c r="C55">
        <v>1</v>
      </c>
      <c r="D55">
        <v>582</v>
      </c>
      <c r="E55">
        <v>45</v>
      </c>
      <c r="F55">
        <v>1459</v>
      </c>
      <c r="G55">
        <v>27.637996999999999</v>
      </c>
      <c r="H55">
        <v>-80.510979000000006</v>
      </c>
      <c r="I55">
        <v>3.4</v>
      </c>
      <c r="J55" t="s">
        <v>1239</v>
      </c>
      <c r="K55" t="s">
        <v>1150</v>
      </c>
      <c r="L55" t="s">
        <v>1151</v>
      </c>
      <c r="M55">
        <v>12</v>
      </c>
      <c r="N55" t="s">
        <v>1240</v>
      </c>
      <c r="O55" t="s">
        <v>1153</v>
      </c>
      <c r="P55">
        <v>61</v>
      </c>
      <c r="Q55">
        <v>12061</v>
      </c>
      <c r="R55">
        <v>159719</v>
      </c>
      <c r="S55">
        <v>28622011035</v>
      </c>
      <c r="T55">
        <v>122123316</v>
      </c>
      <c r="U55">
        <v>623.13526999999999</v>
      </c>
      <c r="V55">
        <v>165333142.67342699</v>
      </c>
      <c r="W55">
        <v>97.072860000000006</v>
      </c>
      <c r="X55" t="s">
        <v>1154</v>
      </c>
      <c r="Y55" s="12"/>
      <c r="Z55" t="str">
        <f t="shared" si="0"/>
        <v>27.637997-80.510979</v>
      </c>
    </row>
    <row r="56" spans="1:26" x14ac:dyDescent="0.35">
      <c r="A56">
        <v>105</v>
      </c>
      <c r="B56" t="s">
        <v>1148</v>
      </c>
      <c r="C56">
        <v>1</v>
      </c>
      <c r="D56">
        <v>598</v>
      </c>
      <c r="E56">
        <v>4</v>
      </c>
      <c r="F56">
        <v>1479</v>
      </c>
      <c r="G56">
        <v>33.458593</v>
      </c>
      <c r="H56">
        <v>-112.78321800000001</v>
      </c>
      <c r="I56">
        <v>3.7</v>
      </c>
      <c r="J56" t="s">
        <v>1189</v>
      </c>
      <c r="K56" t="s">
        <v>1190</v>
      </c>
      <c r="L56" t="s">
        <v>1191</v>
      </c>
      <c r="M56">
        <v>4</v>
      </c>
      <c r="N56" t="s">
        <v>1192</v>
      </c>
      <c r="O56" t="s">
        <v>1153</v>
      </c>
      <c r="P56">
        <v>13</v>
      </c>
      <c r="Q56">
        <v>4013</v>
      </c>
      <c r="R56">
        <v>4418836</v>
      </c>
      <c r="S56">
        <v>761413089679</v>
      </c>
      <c r="T56">
        <v>1386839832</v>
      </c>
      <c r="U56">
        <v>9319.1417529999999</v>
      </c>
      <c r="V56">
        <v>181115759.27773201</v>
      </c>
      <c r="W56">
        <v>97.327393999999998</v>
      </c>
      <c r="X56" t="s">
        <v>1154</v>
      </c>
      <c r="Y56" s="12"/>
      <c r="Z56" t="str">
        <f t="shared" si="0"/>
        <v>33.458593-112.783218</v>
      </c>
    </row>
    <row r="57" spans="1:26" x14ac:dyDescent="0.35">
      <c r="A57">
        <v>108</v>
      </c>
      <c r="B57" t="s">
        <v>1148</v>
      </c>
      <c r="C57">
        <v>1</v>
      </c>
      <c r="D57">
        <v>612</v>
      </c>
      <c r="E57">
        <v>105</v>
      </c>
      <c r="F57">
        <v>1510</v>
      </c>
      <c r="G57">
        <v>35.464602999999997</v>
      </c>
      <c r="H57">
        <v>-97.478660000000005</v>
      </c>
      <c r="I57">
        <v>3.8</v>
      </c>
      <c r="J57" t="s">
        <v>1166</v>
      </c>
      <c r="K57" t="s">
        <v>1167</v>
      </c>
      <c r="L57" t="s">
        <v>1168</v>
      </c>
      <c r="M57">
        <v>40</v>
      </c>
      <c r="N57" t="s">
        <v>1167</v>
      </c>
      <c r="O57" t="s">
        <v>1153</v>
      </c>
      <c r="P57">
        <v>109</v>
      </c>
      <c r="Q57">
        <v>40109</v>
      </c>
      <c r="R57">
        <v>795336</v>
      </c>
      <c r="S57">
        <v>128974242845</v>
      </c>
      <c r="T57">
        <v>24599262</v>
      </c>
      <c r="U57">
        <v>725.69492200000002</v>
      </c>
      <c r="V57">
        <v>175227007.02901599</v>
      </c>
      <c r="W57">
        <v>97.263761000000002</v>
      </c>
      <c r="X57" t="s">
        <v>1154</v>
      </c>
      <c r="Y57" s="12"/>
      <c r="Z57" t="str">
        <f t="shared" si="0"/>
        <v>35.464603-97.47866</v>
      </c>
    </row>
    <row r="58" spans="1:26" x14ac:dyDescent="0.35">
      <c r="A58">
        <v>109</v>
      </c>
      <c r="B58" t="s">
        <v>1148</v>
      </c>
      <c r="C58">
        <v>1</v>
      </c>
      <c r="D58">
        <v>619</v>
      </c>
      <c r="E58">
        <v>143</v>
      </c>
      <c r="F58">
        <v>1589</v>
      </c>
      <c r="G58">
        <v>48.18835</v>
      </c>
      <c r="H58">
        <v>-122.20582</v>
      </c>
      <c r="I58">
        <v>2.2000000000000002</v>
      </c>
      <c r="J58" t="s">
        <v>1241</v>
      </c>
      <c r="K58" t="s">
        <v>1242</v>
      </c>
      <c r="L58" t="s">
        <v>1243</v>
      </c>
      <c r="M58">
        <v>53</v>
      </c>
      <c r="N58" t="s">
        <v>1244</v>
      </c>
      <c r="O58" t="s">
        <v>1153</v>
      </c>
      <c r="P58">
        <v>61</v>
      </c>
      <c r="Q58">
        <v>53061</v>
      </c>
      <c r="R58">
        <v>827611</v>
      </c>
      <c r="S58">
        <v>146471567843</v>
      </c>
      <c r="T58">
        <v>180734966</v>
      </c>
      <c r="U58">
        <v>2217.9186450000002</v>
      </c>
      <c r="V58">
        <v>220110752.80451801</v>
      </c>
      <c r="W58">
        <v>97.900094999999993</v>
      </c>
      <c r="X58" t="s">
        <v>1154</v>
      </c>
      <c r="Y58" s="12"/>
      <c r="Z58" t="str">
        <f t="shared" si="0"/>
        <v>48.18835-122.20582</v>
      </c>
    </row>
    <row r="59" spans="1:26" x14ac:dyDescent="0.35">
      <c r="A59">
        <v>110</v>
      </c>
      <c r="B59" t="s">
        <v>1148</v>
      </c>
      <c r="C59">
        <v>1</v>
      </c>
      <c r="D59">
        <v>620</v>
      </c>
      <c r="E59">
        <v>143</v>
      </c>
      <c r="F59">
        <v>1590</v>
      </c>
      <c r="G59">
        <v>48.099533000000001</v>
      </c>
      <c r="H59">
        <v>-122.189229</v>
      </c>
      <c r="I59">
        <v>4</v>
      </c>
      <c r="J59" t="s">
        <v>1241</v>
      </c>
      <c r="K59" t="s">
        <v>1242</v>
      </c>
      <c r="L59" t="s">
        <v>1243</v>
      </c>
      <c r="M59">
        <v>53</v>
      </c>
      <c r="N59" t="s">
        <v>1244</v>
      </c>
      <c r="O59" t="s">
        <v>1153</v>
      </c>
      <c r="P59">
        <v>61</v>
      </c>
      <c r="Q59">
        <v>53061</v>
      </c>
      <c r="R59">
        <v>827611</v>
      </c>
      <c r="S59">
        <v>146471567843</v>
      </c>
      <c r="T59">
        <v>180734966</v>
      </c>
      <c r="U59">
        <v>2217.9186450000002</v>
      </c>
      <c r="V59">
        <v>220110752.80451801</v>
      </c>
      <c r="W59">
        <v>97.900094999999993</v>
      </c>
      <c r="X59" t="s">
        <v>1154</v>
      </c>
      <c r="Y59" s="12"/>
      <c r="Z59" t="str">
        <f t="shared" si="0"/>
        <v>48.099533-122.189229</v>
      </c>
    </row>
    <row r="60" spans="1:26" x14ac:dyDescent="0.35">
      <c r="A60">
        <v>111</v>
      </c>
      <c r="B60" t="s">
        <v>1148</v>
      </c>
      <c r="C60">
        <v>1</v>
      </c>
      <c r="D60">
        <v>621</v>
      </c>
      <c r="E60">
        <v>141</v>
      </c>
      <c r="F60">
        <v>1593</v>
      </c>
      <c r="G60">
        <v>47.404370999999998</v>
      </c>
      <c r="H60">
        <v>-122.22739799999999</v>
      </c>
      <c r="I60">
        <v>3.4</v>
      </c>
      <c r="J60" t="s">
        <v>1245</v>
      </c>
      <c r="K60" t="s">
        <v>1242</v>
      </c>
      <c r="L60" t="s">
        <v>1243</v>
      </c>
      <c r="M60">
        <v>53</v>
      </c>
      <c r="N60" t="s">
        <v>1246</v>
      </c>
      <c r="O60" t="s">
        <v>1153</v>
      </c>
      <c r="P60">
        <v>33</v>
      </c>
      <c r="Q60">
        <v>53033</v>
      </c>
      <c r="R60">
        <v>2268178</v>
      </c>
      <c r="S60">
        <v>470121116797</v>
      </c>
      <c r="T60">
        <v>155375334</v>
      </c>
      <c r="U60">
        <v>2330.7477819999999</v>
      </c>
      <c r="V60">
        <v>882480942.37278795</v>
      </c>
      <c r="W60">
        <v>99.650015999999994</v>
      </c>
      <c r="X60" t="s">
        <v>1154</v>
      </c>
      <c r="Y60" s="12"/>
      <c r="Z60" t="str">
        <f t="shared" si="0"/>
        <v>47.404371-122.227398</v>
      </c>
    </row>
    <row r="61" spans="1:26" x14ac:dyDescent="0.35">
      <c r="A61">
        <v>112</v>
      </c>
      <c r="B61" t="s">
        <v>1148</v>
      </c>
      <c r="C61">
        <v>1</v>
      </c>
      <c r="D61">
        <v>627</v>
      </c>
      <c r="E61">
        <v>110</v>
      </c>
      <c r="F61">
        <v>1610</v>
      </c>
      <c r="G61">
        <v>45.596780000000003</v>
      </c>
      <c r="H61">
        <v>-122.66828</v>
      </c>
      <c r="I61">
        <v>4.4000000000000004</v>
      </c>
      <c r="J61" t="s">
        <v>1247</v>
      </c>
      <c r="K61" t="s">
        <v>1223</v>
      </c>
      <c r="L61" t="s">
        <v>1224</v>
      </c>
      <c r="M61">
        <v>41</v>
      </c>
      <c r="N61" t="s">
        <v>1248</v>
      </c>
      <c r="O61" t="s">
        <v>1153</v>
      </c>
      <c r="P61">
        <v>51</v>
      </c>
      <c r="Q61">
        <v>41051</v>
      </c>
      <c r="R61">
        <v>814167</v>
      </c>
      <c r="S61">
        <v>162715999347</v>
      </c>
      <c r="T61">
        <v>85543038</v>
      </c>
      <c r="U61">
        <v>469.86627900000002</v>
      </c>
      <c r="V61">
        <v>305704246.59571099</v>
      </c>
      <c r="W61">
        <v>98.600064000000003</v>
      </c>
      <c r="X61" t="s">
        <v>1154</v>
      </c>
      <c r="Y61" s="12"/>
      <c r="Z61" t="str">
        <f t="shared" si="0"/>
        <v>45.59678-122.66828</v>
      </c>
    </row>
    <row r="62" spans="1:26" x14ac:dyDescent="0.35">
      <c r="A62">
        <v>113</v>
      </c>
      <c r="B62" t="s">
        <v>1148</v>
      </c>
      <c r="C62">
        <v>1</v>
      </c>
      <c r="D62">
        <v>630</v>
      </c>
      <c r="E62">
        <v>109</v>
      </c>
      <c r="F62">
        <v>1615</v>
      </c>
      <c r="G62">
        <v>45.233640000000001</v>
      </c>
      <c r="H62">
        <v>-122.80944100000001</v>
      </c>
      <c r="I62">
        <v>3</v>
      </c>
      <c r="J62" t="s">
        <v>1222</v>
      </c>
      <c r="K62" t="s">
        <v>1223</v>
      </c>
      <c r="L62" t="s">
        <v>1224</v>
      </c>
      <c r="M62">
        <v>41</v>
      </c>
      <c r="N62" t="s">
        <v>1152</v>
      </c>
      <c r="O62" t="s">
        <v>1153</v>
      </c>
      <c r="P62">
        <v>47</v>
      </c>
      <c r="Q62">
        <v>41047</v>
      </c>
      <c r="R62">
        <v>344064</v>
      </c>
      <c r="S62">
        <v>62809932114</v>
      </c>
      <c r="T62">
        <v>804675439</v>
      </c>
      <c r="U62">
        <v>1203.3781710000001</v>
      </c>
      <c r="V62">
        <v>152180342.11258799</v>
      </c>
      <c r="W62">
        <v>96.754693000000003</v>
      </c>
      <c r="X62" t="s">
        <v>1154</v>
      </c>
      <c r="Y62" s="12"/>
      <c r="Z62" t="str">
        <f t="shared" si="0"/>
        <v>45.23364-122.809441</v>
      </c>
    </row>
    <row r="63" spans="1:26" x14ac:dyDescent="0.35">
      <c r="A63">
        <v>114</v>
      </c>
      <c r="B63" t="s">
        <v>1148</v>
      </c>
      <c r="C63">
        <v>1</v>
      </c>
      <c r="D63">
        <v>637</v>
      </c>
      <c r="E63">
        <v>108</v>
      </c>
      <c r="F63">
        <v>1628</v>
      </c>
      <c r="G63">
        <v>44.136119999999998</v>
      </c>
      <c r="H63">
        <v>-123.049515</v>
      </c>
      <c r="I63">
        <v>3</v>
      </c>
      <c r="J63" t="s">
        <v>1225</v>
      </c>
      <c r="K63" t="s">
        <v>1223</v>
      </c>
      <c r="L63" t="s">
        <v>1224</v>
      </c>
      <c r="M63">
        <v>41</v>
      </c>
      <c r="N63" t="s">
        <v>1226</v>
      </c>
      <c r="O63" t="s">
        <v>1153</v>
      </c>
      <c r="P63">
        <v>39</v>
      </c>
      <c r="Q63">
        <v>41039</v>
      </c>
      <c r="R63">
        <v>382865</v>
      </c>
      <c r="S63">
        <v>81881558242</v>
      </c>
      <c r="T63">
        <v>181687874</v>
      </c>
      <c r="U63">
        <v>4770.1301890000004</v>
      </c>
      <c r="V63">
        <v>152364933.37334999</v>
      </c>
      <c r="W63">
        <v>96.786510000000007</v>
      </c>
      <c r="X63" t="s">
        <v>1154</v>
      </c>
      <c r="Y63" s="12"/>
      <c r="Z63" t="str">
        <f t="shared" si="0"/>
        <v>44.13612-123.049515</v>
      </c>
    </row>
    <row r="64" spans="1:26" x14ac:dyDescent="0.35">
      <c r="A64">
        <v>115</v>
      </c>
      <c r="B64" t="s">
        <v>1148</v>
      </c>
      <c r="C64">
        <v>1</v>
      </c>
      <c r="D64">
        <v>787</v>
      </c>
      <c r="E64">
        <v>80</v>
      </c>
      <c r="F64">
        <v>1947</v>
      </c>
      <c r="G64">
        <v>45.196810999999997</v>
      </c>
      <c r="H64">
        <v>-93.549463000000003</v>
      </c>
      <c r="I64">
        <v>2</v>
      </c>
      <c r="J64" t="s">
        <v>1249</v>
      </c>
      <c r="K64" t="s">
        <v>1250</v>
      </c>
      <c r="L64" t="s">
        <v>1251</v>
      </c>
      <c r="M64">
        <v>27</v>
      </c>
      <c r="N64" t="s">
        <v>1252</v>
      </c>
      <c r="O64" t="s">
        <v>1153</v>
      </c>
      <c r="P64">
        <v>53</v>
      </c>
      <c r="Q64">
        <v>27053</v>
      </c>
      <c r="R64">
        <v>1281172</v>
      </c>
      <c r="S64">
        <v>265993019168</v>
      </c>
      <c r="T64">
        <v>67168406</v>
      </c>
      <c r="U64">
        <v>612.91452300000003</v>
      </c>
      <c r="V64">
        <v>110591065.210729</v>
      </c>
      <c r="W64">
        <v>95.577473999999995</v>
      </c>
      <c r="X64" t="s">
        <v>1154</v>
      </c>
      <c r="Y64" s="12"/>
      <c r="Z64" t="str">
        <f t="shared" si="0"/>
        <v>45.196811-93.549463</v>
      </c>
    </row>
    <row r="65" spans="1:26" x14ac:dyDescent="0.35">
      <c r="A65">
        <v>116</v>
      </c>
      <c r="B65" t="s">
        <v>1148</v>
      </c>
      <c r="C65">
        <v>1</v>
      </c>
      <c r="D65">
        <v>903</v>
      </c>
      <c r="E65">
        <v>79</v>
      </c>
      <c r="F65">
        <v>2181</v>
      </c>
      <c r="G65">
        <v>42.254370000000002</v>
      </c>
      <c r="H65">
        <v>-83.310284999999993</v>
      </c>
      <c r="I65">
        <v>1.9</v>
      </c>
      <c r="J65" t="s">
        <v>1253</v>
      </c>
      <c r="K65" t="s">
        <v>1254</v>
      </c>
      <c r="L65" t="s">
        <v>1255</v>
      </c>
      <c r="M65">
        <v>26</v>
      </c>
      <c r="N65" t="s">
        <v>1256</v>
      </c>
      <c r="O65" t="s">
        <v>1153</v>
      </c>
      <c r="P65">
        <v>163</v>
      </c>
      <c r="Q65">
        <v>26163</v>
      </c>
      <c r="R65">
        <v>1792549</v>
      </c>
      <c r="S65">
        <v>317490695630</v>
      </c>
      <c r="T65">
        <v>26530603</v>
      </c>
      <c r="U65">
        <v>679.53660600000001</v>
      </c>
      <c r="V65">
        <v>151989358.32353801</v>
      </c>
      <c r="W65">
        <v>96.691058999999996</v>
      </c>
      <c r="X65" t="s">
        <v>1154</v>
      </c>
      <c r="Y65" s="12"/>
      <c r="Z65" t="str">
        <f t="shared" si="0"/>
        <v>42.25437-83.310285</v>
      </c>
    </row>
    <row r="66" spans="1:26" x14ac:dyDescent="0.35">
      <c r="A66">
        <v>117</v>
      </c>
      <c r="B66" t="s">
        <v>1148</v>
      </c>
      <c r="C66">
        <v>1</v>
      </c>
      <c r="D66">
        <v>914</v>
      </c>
      <c r="E66">
        <v>79</v>
      </c>
      <c r="F66">
        <v>2202</v>
      </c>
      <c r="G66">
        <v>42.170623999999997</v>
      </c>
      <c r="H66">
        <v>-83.246667000000002</v>
      </c>
      <c r="I66">
        <v>2</v>
      </c>
      <c r="J66" t="s">
        <v>1253</v>
      </c>
      <c r="K66" t="s">
        <v>1254</v>
      </c>
      <c r="L66" t="s">
        <v>1255</v>
      </c>
      <c r="M66">
        <v>26</v>
      </c>
      <c r="N66" t="s">
        <v>1256</v>
      </c>
      <c r="O66" t="s">
        <v>1153</v>
      </c>
      <c r="P66">
        <v>163</v>
      </c>
      <c r="Q66">
        <v>26163</v>
      </c>
      <c r="R66">
        <v>1792549</v>
      </c>
      <c r="S66">
        <v>317490695630</v>
      </c>
      <c r="T66">
        <v>26530603</v>
      </c>
      <c r="U66">
        <v>679.53660600000001</v>
      </c>
      <c r="V66">
        <v>151989358.32353801</v>
      </c>
      <c r="W66">
        <v>96.691058999999996</v>
      </c>
      <c r="X66" t="s">
        <v>1154</v>
      </c>
      <c r="Y66" s="12"/>
      <c r="Z66" t="str">
        <f t="shared" ref="Z66:Z129" si="1">_xlfn.CONCAT(G66,H66)</f>
        <v>42.170624-83.246667</v>
      </c>
    </row>
    <row r="67" spans="1:26" x14ac:dyDescent="0.35">
      <c r="A67">
        <v>118</v>
      </c>
      <c r="B67" t="s">
        <v>1148</v>
      </c>
      <c r="C67">
        <v>1</v>
      </c>
      <c r="D67">
        <v>935</v>
      </c>
      <c r="E67">
        <v>75</v>
      </c>
      <c r="F67">
        <v>2234</v>
      </c>
      <c r="G67">
        <v>30.726158999999999</v>
      </c>
      <c r="H67">
        <v>-90.496972</v>
      </c>
      <c r="I67">
        <v>3.3</v>
      </c>
      <c r="J67" t="s">
        <v>1155</v>
      </c>
      <c r="K67" t="s">
        <v>1156</v>
      </c>
      <c r="L67" t="s">
        <v>1157</v>
      </c>
      <c r="M67">
        <v>22</v>
      </c>
      <c r="N67" t="s">
        <v>1158</v>
      </c>
      <c r="O67" t="s">
        <v>1159</v>
      </c>
      <c r="P67">
        <v>105</v>
      </c>
      <c r="Q67">
        <v>22105</v>
      </c>
      <c r="R67">
        <v>132858</v>
      </c>
      <c r="S67">
        <v>20728581865</v>
      </c>
      <c r="T67">
        <v>48617413</v>
      </c>
      <c r="U67">
        <v>852.467804</v>
      </c>
      <c r="V67">
        <v>127528433.98611601</v>
      </c>
      <c r="W67">
        <v>96.150175000000004</v>
      </c>
      <c r="X67" t="s">
        <v>1154</v>
      </c>
      <c r="Y67" s="12"/>
      <c r="Z67" t="str">
        <f t="shared" si="1"/>
        <v>30.726159-90.496972</v>
      </c>
    </row>
    <row r="68" spans="1:26" x14ac:dyDescent="0.35">
      <c r="A68">
        <v>119</v>
      </c>
      <c r="B68" t="s">
        <v>1148</v>
      </c>
      <c r="C68">
        <v>1</v>
      </c>
      <c r="D68">
        <v>957</v>
      </c>
      <c r="E68">
        <v>98</v>
      </c>
      <c r="F68">
        <v>2273</v>
      </c>
      <c r="G68">
        <v>40.759467999999998</v>
      </c>
      <c r="H68">
        <v>-73.313944000000006</v>
      </c>
      <c r="I68">
        <v>1.1000000000000001</v>
      </c>
      <c r="J68" t="s">
        <v>1257</v>
      </c>
      <c r="K68" t="s">
        <v>1258</v>
      </c>
      <c r="L68" t="s">
        <v>1259</v>
      </c>
      <c r="M68">
        <v>36</v>
      </c>
      <c r="N68" t="s">
        <v>1260</v>
      </c>
      <c r="O68" t="s">
        <v>1153</v>
      </c>
      <c r="P68">
        <v>103</v>
      </c>
      <c r="Q68">
        <v>36103</v>
      </c>
      <c r="R68">
        <v>1524969</v>
      </c>
      <c r="S68">
        <v>349102828522</v>
      </c>
      <c r="T68">
        <v>258729959</v>
      </c>
      <c r="U68">
        <v>2397.2111629999999</v>
      </c>
      <c r="V68">
        <v>166046352.29614401</v>
      </c>
      <c r="W68">
        <v>97.136493999999999</v>
      </c>
      <c r="X68" t="s">
        <v>1154</v>
      </c>
      <c r="Y68" s="12"/>
      <c r="Z68" t="str">
        <f t="shared" si="1"/>
        <v>40.759468-73.313944</v>
      </c>
    </row>
    <row r="69" spans="1:26" x14ac:dyDescent="0.35">
      <c r="A69">
        <v>120</v>
      </c>
      <c r="B69" t="s">
        <v>1148</v>
      </c>
      <c r="C69">
        <v>1</v>
      </c>
      <c r="D69">
        <v>991</v>
      </c>
      <c r="E69">
        <v>77</v>
      </c>
      <c r="F69">
        <v>2340</v>
      </c>
      <c r="G69">
        <v>42.312412999999999</v>
      </c>
      <c r="H69">
        <v>-71.429230000000004</v>
      </c>
      <c r="I69">
        <v>5</v>
      </c>
      <c r="J69" t="s">
        <v>1261</v>
      </c>
      <c r="K69" t="s">
        <v>1262</v>
      </c>
      <c r="L69" t="s">
        <v>1263</v>
      </c>
      <c r="M69">
        <v>25</v>
      </c>
      <c r="N69" t="s">
        <v>1264</v>
      </c>
      <c r="O69" t="s">
        <v>1153</v>
      </c>
      <c r="P69">
        <v>17</v>
      </c>
      <c r="Q69">
        <v>25017</v>
      </c>
      <c r="R69">
        <v>1629857</v>
      </c>
      <c r="S69">
        <v>305517292538</v>
      </c>
      <c r="T69">
        <v>72660115</v>
      </c>
      <c r="U69">
        <v>855.49196099999995</v>
      </c>
      <c r="V69">
        <v>126426889.73725501</v>
      </c>
      <c r="W69">
        <v>96.118358000000001</v>
      </c>
      <c r="X69" t="s">
        <v>1154</v>
      </c>
      <c r="Y69" s="12"/>
      <c r="Z69" t="str">
        <f t="shared" si="1"/>
        <v>42.312413-71.42923</v>
      </c>
    </row>
    <row r="70" spans="1:26" x14ac:dyDescent="0.35">
      <c r="A70">
        <v>121</v>
      </c>
      <c r="B70" t="s">
        <v>1148</v>
      </c>
      <c r="C70">
        <v>1</v>
      </c>
      <c r="D70">
        <v>992</v>
      </c>
      <c r="E70">
        <v>77</v>
      </c>
      <c r="F70">
        <v>2341</v>
      </c>
      <c r="G70">
        <v>42.245787999999997</v>
      </c>
      <c r="H70">
        <v>-71.591280999999995</v>
      </c>
      <c r="I70">
        <v>3.5</v>
      </c>
      <c r="J70" t="s">
        <v>1261</v>
      </c>
      <c r="K70" t="s">
        <v>1262</v>
      </c>
      <c r="L70" t="s">
        <v>1263</v>
      </c>
      <c r="M70">
        <v>25</v>
      </c>
      <c r="N70" t="s">
        <v>1264</v>
      </c>
      <c r="O70" t="s">
        <v>1153</v>
      </c>
      <c r="P70">
        <v>17</v>
      </c>
      <c r="Q70">
        <v>25017</v>
      </c>
      <c r="R70">
        <v>1629857</v>
      </c>
      <c r="S70">
        <v>305517292538</v>
      </c>
      <c r="T70">
        <v>72660115</v>
      </c>
      <c r="U70">
        <v>855.49196099999995</v>
      </c>
      <c r="V70">
        <v>126426889.73725501</v>
      </c>
      <c r="W70">
        <v>96.118358000000001</v>
      </c>
      <c r="X70" t="s">
        <v>1154</v>
      </c>
      <c r="Y70" s="12"/>
      <c r="Z70" t="str">
        <f t="shared" si="1"/>
        <v>42.245788-71.591281</v>
      </c>
    </row>
    <row r="71" spans="1:26" x14ac:dyDescent="0.35">
      <c r="A71">
        <v>122</v>
      </c>
      <c r="B71" t="s">
        <v>1148</v>
      </c>
      <c r="C71">
        <v>1</v>
      </c>
      <c r="D71">
        <v>993</v>
      </c>
      <c r="E71">
        <v>77</v>
      </c>
      <c r="F71">
        <v>2343</v>
      </c>
      <c r="G71">
        <v>42.311501</v>
      </c>
      <c r="H71">
        <v>-71.364611999999994</v>
      </c>
      <c r="I71">
        <v>3.2</v>
      </c>
      <c r="J71" t="s">
        <v>1261</v>
      </c>
      <c r="K71" t="s">
        <v>1262</v>
      </c>
      <c r="L71" t="s">
        <v>1263</v>
      </c>
      <c r="M71">
        <v>25</v>
      </c>
      <c r="N71" t="s">
        <v>1264</v>
      </c>
      <c r="O71" t="s">
        <v>1153</v>
      </c>
      <c r="P71">
        <v>17</v>
      </c>
      <c r="Q71">
        <v>25017</v>
      </c>
      <c r="R71">
        <v>1629857</v>
      </c>
      <c r="S71">
        <v>305517292538</v>
      </c>
      <c r="T71">
        <v>72660115</v>
      </c>
      <c r="U71">
        <v>855.49196099999995</v>
      </c>
      <c r="V71">
        <v>126426889.73725501</v>
      </c>
      <c r="W71">
        <v>96.118358000000001</v>
      </c>
      <c r="X71" t="s">
        <v>1154</v>
      </c>
      <c r="Y71" s="12"/>
      <c r="Z71" t="str">
        <f t="shared" si="1"/>
        <v>42.311501-71.364612</v>
      </c>
    </row>
    <row r="72" spans="1:26" x14ac:dyDescent="0.35">
      <c r="A72">
        <v>123</v>
      </c>
      <c r="B72" t="s">
        <v>1148</v>
      </c>
      <c r="C72">
        <v>1</v>
      </c>
      <c r="D72">
        <v>1003</v>
      </c>
      <c r="E72">
        <v>89</v>
      </c>
      <c r="F72">
        <v>2374</v>
      </c>
      <c r="G72">
        <v>41.100279</v>
      </c>
      <c r="H72">
        <v>-74.165318999999997</v>
      </c>
      <c r="I72">
        <v>2.2000000000000002</v>
      </c>
      <c r="J72" t="s">
        <v>1265</v>
      </c>
      <c r="K72" t="s">
        <v>1266</v>
      </c>
      <c r="L72" t="s">
        <v>1267</v>
      </c>
      <c r="M72">
        <v>34</v>
      </c>
      <c r="N72" t="s">
        <v>1268</v>
      </c>
      <c r="O72" t="s">
        <v>1153</v>
      </c>
      <c r="P72">
        <v>3</v>
      </c>
      <c r="Q72">
        <v>34003</v>
      </c>
      <c r="R72">
        <v>955459</v>
      </c>
      <c r="S72">
        <v>183678037646</v>
      </c>
      <c r="T72">
        <v>5908366</v>
      </c>
      <c r="U72">
        <v>248.939302</v>
      </c>
      <c r="V72">
        <v>310240016.21424699</v>
      </c>
      <c r="W72">
        <v>98.695514000000003</v>
      </c>
      <c r="X72" t="s">
        <v>1154</v>
      </c>
      <c r="Y72" s="12"/>
      <c r="Z72" t="str">
        <f t="shared" si="1"/>
        <v>41.100279-74.165319</v>
      </c>
    </row>
    <row r="73" spans="1:26" x14ac:dyDescent="0.35">
      <c r="A73">
        <v>124</v>
      </c>
      <c r="B73" t="s">
        <v>1148</v>
      </c>
      <c r="C73">
        <v>1</v>
      </c>
      <c r="D73">
        <v>1009</v>
      </c>
      <c r="E73">
        <v>137</v>
      </c>
      <c r="F73">
        <v>2388</v>
      </c>
      <c r="G73">
        <v>40.739536000000001</v>
      </c>
      <c r="H73">
        <v>-111.946113</v>
      </c>
      <c r="I73">
        <v>3.5</v>
      </c>
      <c r="J73" t="s">
        <v>1218</v>
      </c>
      <c r="K73" t="s">
        <v>1198</v>
      </c>
      <c r="L73" t="s">
        <v>1199</v>
      </c>
      <c r="M73">
        <v>49</v>
      </c>
      <c r="N73" t="s">
        <v>1219</v>
      </c>
      <c r="O73" t="s">
        <v>1153</v>
      </c>
      <c r="P73">
        <v>35</v>
      </c>
      <c r="Q73">
        <v>49035</v>
      </c>
      <c r="R73">
        <v>1185141</v>
      </c>
      <c r="S73">
        <v>172211418586</v>
      </c>
      <c r="T73">
        <v>22826241</v>
      </c>
      <c r="U73">
        <v>813.87108899999998</v>
      </c>
      <c r="V73">
        <v>348054915.68340802</v>
      </c>
      <c r="W73">
        <v>98.950047999999995</v>
      </c>
      <c r="X73" t="s">
        <v>1154</v>
      </c>
      <c r="Y73" s="12"/>
      <c r="Z73" t="str">
        <f t="shared" si="1"/>
        <v>40.739536-111.946113</v>
      </c>
    </row>
    <row r="74" spans="1:26" x14ac:dyDescent="0.35">
      <c r="A74">
        <v>125</v>
      </c>
      <c r="B74" t="s">
        <v>1148</v>
      </c>
      <c r="C74">
        <v>1</v>
      </c>
      <c r="D74">
        <v>1010</v>
      </c>
      <c r="E74">
        <v>137</v>
      </c>
      <c r="F74">
        <v>2390</v>
      </c>
      <c r="G74">
        <v>40.727193999999997</v>
      </c>
      <c r="H74">
        <v>-111.91600800000001</v>
      </c>
      <c r="I74">
        <v>3</v>
      </c>
      <c r="J74" t="s">
        <v>1218</v>
      </c>
      <c r="K74" t="s">
        <v>1198</v>
      </c>
      <c r="L74" t="s">
        <v>1199</v>
      </c>
      <c r="M74">
        <v>49</v>
      </c>
      <c r="N74" t="s">
        <v>1219</v>
      </c>
      <c r="O74" t="s">
        <v>1153</v>
      </c>
      <c r="P74">
        <v>35</v>
      </c>
      <c r="Q74">
        <v>49035</v>
      </c>
      <c r="R74">
        <v>1185141</v>
      </c>
      <c r="S74">
        <v>172211418586</v>
      </c>
      <c r="T74">
        <v>22826241</v>
      </c>
      <c r="U74">
        <v>813.87108899999998</v>
      </c>
      <c r="V74">
        <v>348054915.68340802</v>
      </c>
      <c r="W74">
        <v>98.950047999999995</v>
      </c>
      <c r="X74" t="s">
        <v>1154</v>
      </c>
      <c r="Y74" s="12"/>
      <c r="Z74" t="str">
        <f t="shared" si="1"/>
        <v>40.727194-111.916008</v>
      </c>
    </row>
    <row r="75" spans="1:26" x14ac:dyDescent="0.35">
      <c r="A75">
        <v>126</v>
      </c>
      <c r="B75" t="s">
        <v>1148</v>
      </c>
      <c r="C75">
        <v>1</v>
      </c>
      <c r="D75">
        <v>1095</v>
      </c>
      <c r="E75">
        <v>65</v>
      </c>
      <c r="F75">
        <v>2572</v>
      </c>
      <c r="G75">
        <v>41.923614000000001</v>
      </c>
      <c r="H75">
        <v>-87.883906999999994</v>
      </c>
      <c r="I75">
        <v>3</v>
      </c>
      <c r="J75" t="s">
        <v>1269</v>
      </c>
      <c r="K75" t="s">
        <v>1270</v>
      </c>
      <c r="L75" t="s">
        <v>1271</v>
      </c>
      <c r="M75">
        <v>17</v>
      </c>
      <c r="N75" t="s">
        <v>1272</v>
      </c>
      <c r="O75" t="s">
        <v>1153</v>
      </c>
      <c r="P75">
        <v>31</v>
      </c>
      <c r="Q75">
        <v>17031</v>
      </c>
      <c r="R75">
        <v>5272775</v>
      </c>
      <c r="S75">
        <v>893116815354</v>
      </c>
      <c r="T75">
        <v>22584899</v>
      </c>
      <c r="U75">
        <v>1651.135984</v>
      </c>
      <c r="V75">
        <v>715494813.71124196</v>
      </c>
      <c r="W75">
        <v>99.618199000000004</v>
      </c>
      <c r="X75" t="s">
        <v>1154</v>
      </c>
      <c r="Y75" s="12"/>
      <c r="Z75" t="str">
        <f t="shared" si="1"/>
        <v>41.923614-87.883907</v>
      </c>
    </row>
    <row r="76" spans="1:26" x14ac:dyDescent="0.35">
      <c r="A76">
        <v>127</v>
      </c>
      <c r="B76" t="s">
        <v>1148</v>
      </c>
      <c r="C76">
        <v>1</v>
      </c>
      <c r="D76">
        <v>1096</v>
      </c>
      <c r="E76">
        <v>65</v>
      </c>
      <c r="F76">
        <v>2574</v>
      </c>
      <c r="G76">
        <v>41.831474</v>
      </c>
      <c r="H76">
        <v>-87.694490000000002</v>
      </c>
      <c r="I76">
        <v>4.4000000000000004</v>
      </c>
      <c r="J76" t="s">
        <v>1269</v>
      </c>
      <c r="K76" t="s">
        <v>1270</v>
      </c>
      <c r="L76" t="s">
        <v>1271</v>
      </c>
      <c r="M76">
        <v>17</v>
      </c>
      <c r="N76" t="s">
        <v>1272</v>
      </c>
      <c r="O76" t="s">
        <v>1153</v>
      </c>
      <c r="P76">
        <v>31</v>
      </c>
      <c r="Q76">
        <v>17031</v>
      </c>
      <c r="R76">
        <v>5272775</v>
      </c>
      <c r="S76">
        <v>893116815354</v>
      </c>
      <c r="T76">
        <v>22584899</v>
      </c>
      <c r="U76">
        <v>1651.135984</v>
      </c>
      <c r="V76">
        <v>715494813.71124196</v>
      </c>
      <c r="W76">
        <v>99.618199000000004</v>
      </c>
      <c r="X76" t="s">
        <v>1154</v>
      </c>
      <c r="Y76" s="12"/>
      <c r="Z76" t="str">
        <f t="shared" si="1"/>
        <v>41.831474-87.69449</v>
      </c>
    </row>
    <row r="77" spans="1:26" x14ac:dyDescent="0.35">
      <c r="A77">
        <v>128</v>
      </c>
      <c r="B77" t="s">
        <v>1148</v>
      </c>
      <c r="C77">
        <v>1</v>
      </c>
      <c r="D77">
        <v>1107</v>
      </c>
      <c r="E77">
        <v>18</v>
      </c>
      <c r="F77">
        <v>2625</v>
      </c>
      <c r="G77">
        <v>38.471198999999999</v>
      </c>
      <c r="H77">
        <v>-121.41720100000001</v>
      </c>
      <c r="I77">
        <v>2.8</v>
      </c>
      <c r="J77" t="s">
        <v>1206</v>
      </c>
      <c r="K77" t="s">
        <v>1174</v>
      </c>
      <c r="L77" t="s">
        <v>1175</v>
      </c>
      <c r="M77">
        <v>6</v>
      </c>
      <c r="N77" t="s">
        <v>1207</v>
      </c>
      <c r="O77" t="s">
        <v>1153</v>
      </c>
      <c r="P77">
        <v>67</v>
      </c>
      <c r="Q77">
        <v>6067</v>
      </c>
      <c r="R77">
        <v>1584652</v>
      </c>
      <c r="S77">
        <v>263726910564</v>
      </c>
      <c r="T77">
        <v>493708885</v>
      </c>
      <c r="U77">
        <v>1004.400714</v>
      </c>
      <c r="V77">
        <v>209037794.74139601</v>
      </c>
      <c r="W77">
        <v>97.645561999999998</v>
      </c>
      <c r="X77" t="s">
        <v>1154</v>
      </c>
      <c r="Y77" s="12"/>
      <c r="Z77" t="str">
        <f t="shared" si="1"/>
        <v>38.471199-121.417201</v>
      </c>
    </row>
    <row r="78" spans="1:26" x14ac:dyDescent="0.35">
      <c r="A78">
        <v>129</v>
      </c>
      <c r="B78" t="s">
        <v>1148</v>
      </c>
      <c r="C78">
        <v>1</v>
      </c>
      <c r="D78">
        <v>1108</v>
      </c>
      <c r="E78">
        <v>22</v>
      </c>
      <c r="F78">
        <v>2631</v>
      </c>
      <c r="G78">
        <v>37.936284999999998</v>
      </c>
      <c r="H78">
        <v>-121.30185</v>
      </c>
      <c r="I78">
        <v>3.3</v>
      </c>
      <c r="J78" t="s">
        <v>1202</v>
      </c>
      <c r="K78" t="s">
        <v>1174</v>
      </c>
      <c r="L78" t="s">
        <v>1175</v>
      </c>
      <c r="M78">
        <v>6</v>
      </c>
      <c r="N78" t="s">
        <v>1203</v>
      </c>
      <c r="O78" t="s">
        <v>1153</v>
      </c>
      <c r="P78">
        <v>77</v>
      </c>
      <c r="Q78">
        <v>6077</v>
      </c>
      <c r="R78">
        <v>778512</v>
      </c>
      <c r="S78">
        <v>139591102790</v>
      </c>
      <c r="T78">
        <v>2495791679</v>
      </c>
      <c r="U78">
        <v>1441.147561</v>
      </c>
      <c r="V78">
        <v>216316017.749277</v>
      </c>
      <c r="W78">
        <v>97.772829000000002</v>
      </c>
      <c r="X78" t="s">
        <v>1154</v>
      </c>
      <c r="Y78" s="12"/>
      <c r="Z78" t="str">
        <f t="shared" si="1"/>
        <v>37.936285-121.30185</v>
      </c>
    </row>
    <row r="79" spans="1:26" x14ac:dyDescent="0.35">
      <c r="A79">
        <v>130</v>
      </c>
      <c r="B79" t="s">
        <v>1148</v>
      </c>
      <c r="C79">
        <v>1</v>
      </c>
      <c r="D79">
        <v>1151</v>
      </c>
      <c r="E79">
        <v>90</v>
      </c>
      <c r="F79">
        <v>2706</v>
      </c>
      <c r="G79">
        <v>40.559669999999997</v>
      </c>
      <c r="H79">
        <v>-74.264921000000001</v>
      </c>
      <c r="I79">
        <v>3.3</v>
      </c>
      <c r="J79" t="s">
        <v>1273</v>
      </c>
      <c r="K79" t="s">
        <v>1266</v>
      </c>
      <c r="L79" t="s">
        <v>1267</v>
      </c>
      <c r="M79">
        <v>34</v>
      </c>
      <c r="N79" t="s">
        <v>1264</v>
      </c>
      <c r="O79" t="s">
        <v>1153</v>
      </c>
      <c r="P79">
        <v>23</v>
      </c>
      <c r="Q79">
        <v>34023</v>
      </c>
      <c r="R79">
        <v>862614</v>
      </c>
      <c r="S79">
        <v>175360549447</v>
      </c>
      <c r="T79">
        <v>43995211</v>
      </c>
      <c r="U79">
        <v>326.132836</v>
      </c>
      <c r="V79">
        <v>121202492.103222</v>
      </c>
      <c r="W79">
        <v>95.863823999999994</v>
      </c>
      <c r="X79" t="s">
        <v>1154</v>
      </c>
      <c r="Y79" s="12"/>
      <c r="Z79" t="str">
        <f t="shared" si="1"/>
        <v>40.55967-74.264921</v>
      </c>
    </row>
    <row r="80" spans="1:26" x14ac:dyDescent="0.35">
      <c r="A80">
        <v>131</v>
      </c>
      <c r="B80" t="s">
        <v>1148</v>
      </c>
      <c r="C80">
        <v>1</v>
      </c>
      <c r="D80">
        <v>1152</v>
      </c>
      <c r="E80">
        <v>90</v>
      </c>
      <c r="F80">
        <v>2709</v>
      </c>
      <c r="G80">
        <v>40.417347999999997</v>
      </c>
      <c r="H80">
        <v>-74.444019999999995</v>
      </c>
      <c r="I80">
        <v>3</v>
      </c>
      <c r="J80" t="s">
        <v>1273</v>
      </c>
      <c r="K80" t="s">
        <v>1266</v>
      </c>
      <c r="L80" t="s">
        <v>1267</v>
      </c>
      <c r="M80">
        <v>34</v>
      </c>
      <c r="N80" t="s">
        <v>1264</v>
      </c>
      <c r="O80" t="s">
        <v>1153</v>
      </c>
      <c r="P80">
        <v>23</v>
      </c>
      <c r="Q80">
        <v>34023</v>
      </c>
      <c r="R80">
        <v>862614</v>
      </c>
      <c r="S80">
        <v>175360549447</v>
      </c>
      <c r="T80">
        <v>43995211</v>
      </c>
      <c r="U80">
        <v>326.132836</v>
      </c>
      <c r="V80">
        <v>121202492.103222</v>
      </c>
      <c r="W80">
        <v>95.863823999999994</v>
      </c>
      <c r="X80" t="s">
        <v>1154</v>
      </c>
      <c r="Y80" s="12"/>
      <c r="Z80" t="str">
        <f t="shared" si="1"/>
        <v>40.417348-74.44402</v>
      </c>
    </row>
    <row r="81" spans="1:26" x14ac:dyDescent="0.35">
      <c r="A81">
        <v>132</v>
      </c>
      <c r="B81" t="s">
        <v>1148</v>
      </c>
      <c r="C81">
        <v>1</v>
      </c>
      <c r="D81">
        <v>1153</v>
      </c>
      <c r="E81">
        <v>22</v>
      </c>
      <c r="F81">
        <v>2721</v>
      </c>
      <c r="G81">
        <v>37.751379999999997</v>
      </c>
      <c r="H81">
        <v>-121.13828700000001</v>
      </c>
      <c r="I81">
        <v>1.7</v>
      </c>
      <c r="J81" t="s">
        <v>1202</v>
      </c>
      <c r="K81" t="s">
        <v>1174</v>
      </c>
      <c r="L81" t="s">
        <v>1175</v>
      </c>
      <c r="M81">
        <v>6</v>
      </c>
      <c r="N81" t="s">
        <v>1203</v>
      </c>
      <c r="O81" t="s">
        <v>1153</v>
      </c>
      <c r="P81">
        <v>77</v>
      </c>
      <c r="Q81">
        <v>6077</v>
      </c>
      <c r="R81">
        <v>778512</v>
      </c>
      <c r="S81">
        <v>139591102790</v>
      </c>
      <c r="T81">
        <v>2495791679</v>
      </c>
      <c r="U81">
        <v>1441.147561</v>
      </c>
      <c r="V81">
        <v>216316017.749277</v>
      </c>
      <c r="W81">
        <v>97.772829000000002</v>
      </c>
      <c r="X81" t="s">
        <v>1154</v>
      </c>
      <c r="Y81" s="12"/>
      <c r="Z81" t="str">
        <f t="shared" si="1"/>
        <v>37.75138-121.138287</v>
      </c>
    </row>
    <row r="82" spans="1:26" x14ac:dyDescent="0.35">
      <c r="A82">
        <v>133</v>
      </c>
      <c r="B82" t="s">
        <v>1148</v>
      </c>
      <c r="C82">
        <v>1</v>
      </c>
      <c r="D82">
        <v>1154</v>
      </c>
      <c r="E82">
        <v>29</v>
      </c>
      <c r="F82">
        <v>2725</v>
      </c>
      <c r="G82">
        <v>37.538409000000001</v>
      </c>
      <c r="H82">
        <v>-121.26376</v>
      </c>
      <c r="I82">
        <v>4</v>
      </c>
      <c r="J82" t="s">
        <v>1274</v>
      </c>
      <c r="K82" t="s">
        <v>1174</v>
      </c>
      <c r="L82" t="s">
        <v>1175</v>
      </c>
      <c r="M82">
        <v>6</v>
      </c>
      <c r="N82" t="s">
        <v>1275</v>
      </c>
      <c r="O82" t="s">
        <v>1153</v>
      </c>
      <c r="P82">
        <v>99</v>
      </c>
      <c r="Q82">
        <v>6099</v>
      </c>
      <c r="R82">
        <v>552683</v>
      </c>
      <c r="S82">
        <v>100450739522</v>
      </c>
      <c r="T82">
        <v>2897698594</v>
      </c>
      <c r="U82">
        <v>1529.1974359999999</v>
      </c>
      <c r="V82">
        <v>118405366.673684</v>
      </c>
      <c r="W82">
        <v>95.800190999999998</v>
      </c>
      <c r="X82" t="s">
        <v>1154</v>
      </c>
      <c r="Y82" s="12"/>
      <c r="Z82" t="str">
        <f t="shared" si="1"/>
        <v>37.538409-121.26376</v>
      </c>
    </row>
    <row r="83" spans="1:26" x14ac:dyDescent="0.35">
      <c r="A83">
        <v>134</v>
      </c>
      <c r="B83" t="s">
        <v>1148</v>
      </c>
      <c r="C83">
        <v>1</v>
      </c>
      <c r="D83">
        <v>1156</v>
      </c>
      <c r="E83">
        <v>25</v>
      </c>
      <c r="F83">
        <v>2729</v>
      </c>
      <c r="G83">
        <v>36.985022000000001</v>
      </c>
      <c r="H83">
        <v>-121.555972</v>
      </c>
      <c r="I83">
        <v>3.2</v>
      </c>
      <c r="J83" t="s">
        <v>1276</v>
      </c>
      <c r="K83" t="s">
        <v>1174</v>
      </c>
      <c r="L83" t="s">
        <v>1175</v>
      </c>
      <c r="M83">
        <v>6</v>
      </c>
      <c r="N83" t="s">
        <v>1277</v>
      </c>
      <c r="O83" t="s">
        <v>1153</v>
      </c>
      <c r="P83">
        <v>85</v>
      </c>
      <c r="Q83">
        <v>6085</v>
      </c>
      <c r="R83">
        <v>1934625</v>
      </c>
      <c r="S83">
        <v>381586715902</v>
      </c>
      <c r="T83">
        <v>355778162</v>
      </c>
      <c r="U83">
        <v>1317.220542</v>
      </c>
      <c r="V83">
        <v>1351778298.5107501</v>
      </c>
      <c r="W83">
        <v>99.840916000000007</v>
      </c>
      <c r="X83" t="s">
        <v>1154</v>
      </c>
      <c r="Y83" s="12"/>
      <c r="Z83" t="str">
        <f t="shared" si="1"/>
        <v>36.985022-121.555972</v>
      </c>
    </row>
    <row r="84" spans="1:26" x14ac:dyDescent="0.35">
      <c r="A84">
        <v>135</v>
      </c>
      <c r="B84" t="s">
        <v>1148</v>
      </c>
      <c r="C84">
        <v>1</v>
      </c>
      <c r="D84">
        <v>1182</v>
      </c>
      <c r="E84">
        <v>65</v>
      </c>
      <c r="F84">
        <v>2786</v>
      </c>
      <c r="G84">
        <v>41.579413000000002</v>
      </c>
      <c r="H84">
        <v>-87.598951</v>
      </c>
      <c r="I84">
        <v>2.7</v>
      </c>
      <c r="J84" t="s">
        <v>1269</v>
      </c>
      <c r="K84" t="s">
        <v>1270</v>
      </c>
      <c r="L84" t="s">
        <v>1271</v>
      </c>
      <c r="M84">
        <v>17</v>
      </c>
      <c r="N84" t="s">
        <v>1272</v>
      </c>
      <c r="O84" t="s">
        <v>1153</v>
      </c>
      <c r="P84">
        <v>31</v>
      </c>
      <c r="Q84">
        <v>17031</v>
      </c>
      <c r="R84">
        <v>5272775</v>
      </c>
      <c r="S84">
        <v>893116815354</v>
      </c>
      <c r="T84">
        <v>22584899</v>
      </c>
      <c r="U84">
        <v>1651.135984</v>
      </c>
      <c r="V84">
        <v>715494813.71124196</v>
      </c>
      <c r="W84">
        <v>99.618199000000004</v>
      </c>
      <c r="X84" t="s">
        <v>1154</v>
      </c>
      <c r="Y84" s="12"/>
      <c r="Z84" t="str">
        <f t="shared" si="1"/>
        <v>41.579413-87.598951</v>
      </c>
    </row>
    <row r="85" spans="1:26" x14ac:dyDescent="0.35">
      <c r="A85">
        <v>136</v>
      </c>
      <c r="B85" t="s">
        <v>1148</v>
      </c>
      <c r="C85">
        <v>1</v>
      </c>
      <c r="D85">
        <v>1204</v>
      </c>
      <c r="E85">
        <v>90</v>
      </c>
      <c r="F85">
        <v>2835</v>
      </c>
      <c r="G85">
        <v>40.320478999999999</v>
      </c>
      <c r="H85">
        <v>-74.488505000000004</v>
      </c>
      <c r="I85">
        <v>3.9</v>
      </c>
      <c r="J85" t="s">
        <v>1273</v>
      </c>
      <c r="K85" t="s">
        <v>1266</v>
      </c>
      <c r="L85" t="s">
        <v>1267</v>
      </c>
      <c r="M85">
        <v>34</v>
      </c>
      <c r="N85" t="s">
        <v>1264</v>
      </c>
      <c r="O85" t="s">
        <v>1153</v>
      </c>
      <c r="P85">
        <v>23</v>
      </c>
      <c r="Q85">
        <v>34023</v>
      </c>
      <c r="R85">
        <v>862614</v>
      </c>
      <c r="S85">
        <v>175360549447</v>
      </c>
      <c r="T85">
        <v>43995211</v>
      </c>
      <c r="U85">
        <v>326.132836</v>
      </c>
      <c r="V85">
        <v>121202492.103222</v>
      </c>
      <c r="W85">
        <v>95.863823999999994</v>
      </c>
      <c r="X85" t="s">
        <v>1154</v>
      </c>
      <c r="Y85" s="12"/>
      <c r="Z85" t="str">
        <f t="shared" si="1"/>
        <v>40.320479-74.488505</v>
      </c>
    </row>
    <row r="86" spans="1:26" x14ac:dyDescent="0.35">
      <c r="A86">
        <v>137</v>
      </c>
      <c r="B86" t="s">
        <v>1148</v>
      </c>
      <c r="C86">
        <v>1</v>
      </c>
      <c r="D86">
        <v>1205</v>
      </c>
      <c r="E86">
        <v>8</v>
      </c>
      <c r="F86">
        <v>2845</v>
      </c>
      <c r="G86">
        <v>36.832428999999998</v>
      </c>
      <c r="H86">
        <v>-119.919073</v>
      </c>
      <c r="I86">
        <v>2</v>
      </c>
      <c r="J86" t="s">
        <v>1278</v>
      </c>
      <c r="K86" t="s">
        <v>1174</v>
      </c>
      <c r="L86" t="s">
        <v>1175</v>
      </c>
      <c r="M86">
        <v>6</v>
      </c>
      <c r="N86" t="s">
        <v>1279</v>
      </c>
      <c r="O86" t="s">
        <v>1153</v>
      </c>
      <c r="P86">
        <v>19</v>
      </c>
      <c r="Q86">
        <v>6019</v>
      </c>
      <c r="R86">
        <v>1007944</v>
      </c>
      <c r="S86">
        <v>160307002371</v>
      </c>
      <c r="T86">
        <v>6586833560</v>
      </c>
      <c r="U86">
        <v>6071.8121840000003</v>
      </c>
      <c r="V86">
        <v>231090303.33674899</v>
      </c>
      <c r="W86">
        <v>98.090996000000004</v>
      </c>
      <c r="X86" t="s">
        <v>1154</v>
      </c>
      <c r="Y86" s="12"/>
      <c r="Z86" t="str">
        <f t="shared" si="1"/>
        <v>36.832429-119.919073</v>
      </c>
    </row>
    <row r="87" spans="1:26" x14ac:dyDescent="0.35">
      <c r="A87">
        <v>138</v>
      </c>
      <c r="B87" t="s">
        <v>1148</v>
      </c>
      <c r="C87">
        <v>1</v>
      </c>
      <c r="D87">
        <v>1206</v>
      </c>
      <c r="E87">
        <v>8</v>
      </c>
      <c r="F87">
        <v>2850</v>
      </c>
      <c r="G87">
        <v>36.547395000000002</v>
      </c>
      <c r="H87">
        <v>-119.59918399999999</v>
      </c>
      <c r="I87">
        <v>2.2000000000000002</v>
      </c>
      <c r="J87" t="s">
        <v>1278</v>
      </c>
      <c r="K87" t="s">
        <v>1174</v>
      </c>
      <c r="L87" t="s">
        <v>1175</v>
      </c>
      <c r="M87">
        <v>6</v>
      </c>
      <c r="N87" t="s">
        <v>1279</v>
      </c>
      <c r="O87" t="s">
        <v>1153</v>
      </c>
      <c r="P87">
        <v>19</v>
      </c>
      <c r="Q87">
        <v>6019</v>
      </c>
      <c r="R87">
        <v>1007944</v>
      </c>
      <c r="S87">
        <v>160307002371</v>
      </c>
      <c r="T87">
        <v>6586833560</v>
      </c>
      <c r="U87">
        <v>6071.8121840000003</v>
      </c>
      <c r="V87">
        <v>231090303.33674899</v>
      </c>
      <c r="W87">
        <v>98.090996000000004</v>
      </c>
      <c r="X87" t="s">
        <v>1154</v>
      </c>
      <c r="Y87" s="12"/>
      <c r="Z87" t="str">
        <f t="shared" si="1"/>
        <v>36.547395-119.599184</v>
      </c>
    </row>
    <row r="88" spans="1:26" x14ac:dyDescent="0.35">
      <c r="A88">
        <v>139</v>
      </c>
      <c r="B88" t="s">
        <v>1148</v>
      </c>
      <c r="C88">
        <v>1</v>
      </c>
      <c r="D88">
        <v>1207</v>
      </c>
      <c r="E88">
        <v>14</v>
      </c>
      <c r="F88">
        <v>2851</v>
      </c>
      <c r="G88">
        <v>36.187773999999997</v>
      </c>
      <c r="H88">
        <v>-121.074685</v>
      </c>
      <c r="I88">
        <v>2.4</v>
      </c>
      <c r="J88" t="s">
        <v>1280</v>
      </c>
      <c r="K88" t="s">
        <v>1174</v>
      </c>
      <c r="L88" t="s">
        <v>1175</v>
      </c>
      <c r="M88">
        <v>6</v>
      </c>
      <c r="N88" t="s">
        <v>1281</v>
      </c>
      <c r="O88" t="s">
        <v>1153</v>
      </c>
      <c r="P88">
        <v>53</v>
      </c>
      <c r="Q88">
        <v>6053</v>
      </c>
      <c r="R88">
        <v>438599</v>
      </c>
      <c r="S88">
        <v>76406937519</v>
      </c>
      <c r="T88">
        <v>4721131468</v>
      </c>
      <c r="U88">
        <v>3809.2926379999999</v>
      </c>
      <c r="V88">
        <v>263588413.77456999</v>
      </c>
      <c r="W88">
        <v>98.377346000000003</v>
      </c>
      <c r="X88" t="s">
        <v>1154</v>
      </c>
      <c r="Y88" s="12"/>
      <c r="Z88" t="str">
        <f t="shared" si="1"/>
        <v>36.187774-121.074685</v>
      </c>
    </row>
    <row r="89" spans="1:26" x14ac:dyDescent="0.35">
      <c r="A89">
        <v>140</v>
      </c>
      <c r="B89" t="s">
        <v>1148</v>
      </c>
      <c r="C89">
        <v>1</v>
      </c>
      <c r="D89">
        <v>1258</v>
      </c>
      <c r="E89">
        <v>8</v>
      </c>
      <c r="F89">
        <v>2976</v>
      </c>
      <c r="G89">
        <v>36.074691999999999</v>
      </c>
      <c r="H89">
        <v>-120.103532</v>
      </c>
      <c r="I89">
        <v>3.8</v>
      </c>
      <c r="J89" t="s">
        <v>1278</v>
      </c>
      <c r="K89" t="s">
        <v>1174</v>
      </c>
      <c r="L89" t="s">
        <v>1175</v>
      </c>
      <c r="M89">
        <v>6</v>
      </c>
      <c r="N89" t="s">
        <v>1279</v>
      </c>
      <c r="O89" t="s">
        <v>1153</v>
      </c>
      <c r="P89">
        <v>19</v>
      </c>
      <c r="Q89">
        <v>6019</v>
      </c>
      <c r="R89">
        <v>1007944</v>
      </c>
      <c r="S89">
        <v>160307002371</v>
      </c>
      <c r="T89">
        <v>6586833560</v>
      </c>
      <c r="U89">
        <v>6071.8121840000003</v>
      </c>
      <c r="V89">
        <v>231090303.33674899</v>
      </c>
      <c r="W89">
        <v>98.090996000000004</v>
      </c>
      <c r="X89" t="s">
        <v>1154</v>
      </c>
      <c r="Y89" s="12"/>
      <c r="Z89" t="str">
        <f t="shared" si="1"/>
        <v>36.074692-120.103532</v>
      </c>
    </row>
    <row r="90" spans="1:26" x14ac:dyDescent="0.35">
      <c r="A90">
        <v>141</v>
      </c>
      <c r="B90" t="s">
        <v>1148</v>
      </c>
      <c r="C90">
        <v>1</v>
      </c>
      <c r="D90">
        <v>1261</v>
      </c>
      <c r="E90">
        <v>31</v>
      </c>
      <c r="F90">
        <v>2979</v>
      </c>
      <c r="G90">
        <v>35.973851000000003</v>
      </c>
      <c r="H90">
        <v>-119.29301700000001</v>
      </c>
      <c r="I90">
        <v>5</v>
      </c>
      <c r="J90" t="s">
        <v>1282</v>
      </c>
      <c r="K90" t="s">
        <v>1174</v>
      </c>
      <c r="L90" t="s">
        <v>1175</v>
      </c>
      <c r="M90">
        <v>6</v>
      </c>
      <c r="N90" t="s">
        <v>1283</v>
      </c>
      <c r="O90" t="s">
        <v>1153</v>
      </c>
      <c r="P90">
        <v>107</v>
      </c>
      <c r="Q90">
        <v>6107</v>
      </c>
      <c r="R90">
        <v>472585</v>
      </c>
      <c r="S90">
        <v>74473680893</v>
      </c>
      <c r="T90">
        <v>5132532815</v>
      </c>
      <c r="U90">
        <v>4887.1296700000003</v>
      </c>
      <c r="V90">
        <v>117045494.297443</v>
      </c>
      <c r="W90">
        <v>95.768373999999994</v>
      </c>
      <c r="X90" t="s">
        <v>1154</v>
      </c>
      <c r="Y90" s="12"/>
      <c r="Z90" t="str">
        <f t="shared" si="1"/>
        <v>35.973851-119.293017</v>
      </c>
    </row>
    <row r="91" spans="1:26" x14ac:dyDescent="0.35">
      <c r="A91">
        <v>142</v>
      </c>
      <c r="B91" t="s">
        <v>1148</v>
      </c>
      <c r="C91">
        <v>1</v>
      </c>
      <c r="D91">
        <v>1262</v>
      </c>
      <c r="E91">
        <v>11</v>
      </c>
      <c r="F91">
        <v>2980</v>
      </c>
      <c r="G91">
        <v>35.767097</v>
      </c>
      <c r="H91">
        <v>-119.249731</v>
      </c>
      <c r="I91">
        <v>3.9</v>
      </c>
      <c r="J91" t="s">
        <v>1212</v>
      </c>
      <c r="K91" t="s">
        <v>1174</v>
      </c>
      <c r="L91" t="s">
        <v>1175</v>
      </c>
      <c r="M91">
        <v>6</v>
      </c>
      <c r="N91" t="s">
        <v>1213</v>
      </c>
      <c r="O91" t="s">
        <v>1153</v>
      </c>
      <c r="P91">
        <v>29</v>
      </c>
      <c r="Q91">
        <v>6029</v>
      </c>
      <c r="R91">
        <v>908530</v>
      </c>
      <c r="S91">
        <v>146738640467</v>
      </c>
      <c r="T91">
        <v>4676111605</v>
      </c>
      <c r="U91">
        <v>8247.3451380000006</v>
      </c>
      <c r="V91">
        <v>348935217.62360501</v>
      </c>
      <c r="W91">
        <v>99.013681000000005</v>
      </c>
      <c r="X91" t="s">
        <v>1154</v>
      </c>
      <c r="Y91" s="12"/>
      <c r="Z91" t="str">
        <f t="shared" si="1"/>
        <v>35.767097-119.249731</v>
      </c>
    </row>
    <row r="92" spans="1:26" x14ac:dyDescent="0.35">
      <c r="A92">
        <v>144</v>
      </c>
      <c r="B92" t="s">
        <v>1148</v>
      </c>
      <c r="C92">
        <v>1</v>
      </c>
      <c r="D92">
        <v>1264</v>
      </c>
      <c r="E92">
        <v>11</v>
      </c>
      <c r="F92">
        <v>2982</v>
      </c>
      <c r="G92">
        <v>35.268175999999997</v>
      </c>
      <c r="H92">
        <v>-119.22936900000001</v>
      </c>
      <c r="I92">
        <v>3.8</v>
      </c>
      <c r="J92" t="s">
        <v>1212</v>
      </c>
      <c r="K92" t="s">
        <v>1174</v>
      </c>
      <c r="L92" t="s">
        <v>1175</v>
      </c>
      <c r="M92">
        <v>6</v>
      </c>
      <c r="N92" t="s">
        <v>1213</v>
      </c>
      <c r="O92" t="s">
        <v>1153</v>
      </c>
      <c r="P92">
        <v>29</v>
      </c>
      <c r="Q92">
        <v>6029</v>
      </c>
      <c r="R92">
        <v>908530</v>
      </c>
      <c r="S92">
        <v>146738640467</v>
      </c>
      <c r="T92">
        <v>4676111605</v>
      </c>
      <c r="U92">
        <v>8247.3451380000006</v>
      </c>
      <c r="V92">
        <v>348935217.62360501</v>
      </c>
      <c r="W92">
        <v>99.013681000000005</v>
      </c>
      <c r="X92" t="s">
        <v>1154</v>
      </c>
      <c r="Y92" s="12"/>
      <c r="Z92" t="str">
        <f t="shared" si="1"/>
        <v>35.268176-119.229369</v>
      </c>
    </row>
    <row r="93" spans="1:26" x14ac:dyDescent="0.35">
      <c r="A93">
        <v>145</v>
      </c>
      <c r="B93" t="s">
        <v>1148</v>
      </c>
      <c r="C93">
        <v>1</v>
      </c>
      <c r="D93">
        <v>1266</v>
      </c>
      <c r="E93">
        <v>86</v>
      </c>
      <c r="F93">
        <v>2985</v>
      </c>
      <c r="G93">
        <v>36.499730999999997</v>
      </c>
      <c r="H93">
        <v>-114.759601</v>
      </c>
      <c r="I93">
        <v>3</v>
      </c>
      <c r="J93" t="s">
        <v>1160</v>
      </c>
      <c r="K93" t="s">
        <v>1161</v>
      </c>
      <c r="L93" t="s">
        <v>1162</v>
      </c>
      <c r="M93">
        <v>32</v>
      </c>
      <c r="N93" t="s">
        <v>1163</v>
      </c>
      <c r="O93" t="s">
        <v>1153</v>
      </c>
      <c r="P93">
        <v>3</v>
      </c>
      <c r="Q93">
        <v>32003</v>
      </c>
      <c r="R93">
        <v>2260510</v>
      </c>
      <c r="S93">
        <v>395360231575</v>
      </c>
      <c r="T93">
        <v>14510536</v>
      </c>
      <c r="U93">
        <v>8142.3001350000004</v>
      </c>
      <c r="V93">
        <v>439629071.21515203</v>
      </c>
      <c r="W93">
        <v>99.300032000000002</v>
      </c>
      <c r="X93" t="s">
        <v>1154</v>
      </c>
      <c r="Y93" s="12"/>
      <c r="Z93" t="str">
        <f t="shared" si="1"/>
        <v>36.499731-114.759601</v>
      </c>
    </row>
    <row r="94" spans="1:26" x14ac:dyDescent="0.35">
      <c r="A94">
        <v>146</v>
      </c>
      <c r="B94" t="s">
        <v>1148</v>
      </c>
      <c r="C94">
        <v>1</v>
      </c>
      <c r="D94">
        <v>1294</v>
      </c>
      <c r="E94">
        <v>83</v>
      </c>
      <c r="F94">
        <v>3032</v>
      </c>
      <c r="G94">
        <v>39.130254999999998</v>
      </c>
      <c r="H94">
        <v>-94.521259000000001</v>
      </c>
      <c r="I94">
        <v>3</v>
      </c>
      <c r="J94" t="s">
        <v>1200</v>
      </c>
      <c r="K94" t="s">
        <v>1194</v>
      </c>
      <c r="L94" t="s">
        <v>1195</v>
      </c>
      <c r="M94">
        <v>29</v>
      </c>
      <c r="N94" t="s">
        <v>1201</v>
      </c>
      <c r="O94" t="s">
        <v>1153</v>
      </c>
      <c r="P94">
        <v>95</v>
      </c>
      <c r="Q94">
        <v>29095</v>
      </c>
      <c r="R94">
        <v>716764</v>
      </c>
      <c r="S94">
        <v>135907674186</v>
      </c>
      <c r="T94">
        <v>43104675</v>
      </c>
      <c r="U94">
        <v>622.56471099999999</v>
      </c>
      <c r="V94">
        <v>110865145.33896901</v>
      </c>
      <c r="W94">
        <v>95.609290000000001</v>
      </c>
      <c r="X94" t="s">
        <v>1154</v>
      </c>
      <c r="Y94" s="12"/>
      <c r="Z94" t="str">
        <f t="shared" si="1"/>
        <v>39.130255-94.521259</v>
      </c>
    </row>
    <row r="95" spans="1:26" x14ac:dyDescent="0.35">
      <c r="A95">
        <v>147</v>
      </c>
      <c r="B95" t="s">
        <v>1148</v>
      </c>
      <c r="C95">
        <v>1</v>
      </c>
      <c r="D95">
        <v>1296</v>
      </c>
      <c r="E95">
        <v>83</v>
      </c>
      <c r="F95">
        <v>3037</v>
      </c>
      <c r="G95">
        <v>39.013204999999999</v>
      </c>
      <c r="H95">
        <v>-94.127996999999993</v>
      </c>
      <c r="I95">
        <v>4.5999999999999996</v>
      </c>
      <c r="J95" t="s">
        <v>1200</v>
      </c>
      <c r="K95" t="s">
        <v>1194</v>
      </c>
      <c r="L95" t="s">
        <v>1195</v>
      </c>
      <c r="M95">
        <v>29</v>
      </c>
      <c r="N95" t="s">
        <v>1201</v>
      </c>
      <c r="O95" t="s">
        <v>1153</v>
      </c>
      <c r="P95">
        <v>95</v>
      </c>
      <c r="Q95">
        <v>29095</v>
      </c>
      <c r="R95">
        <v>716764</v>
      </c>
      <c r="S95">
        <v>135907674186</v>
      </c>
      <c r="T95">
        <v>43104675</v>
      </c>
      <c r="U95">
        <v>622.56471099999999</v>
      </c>
      <c r="V95">
        <v>110865145.33896901</v>
      </c>
      <c r="W95">
        <v>95.609290000000001</v>
      </c>
      <c r="X95" t="s">
        <v>1154</v>
      </c>
      <c r="Y95" s="12"/>
      <c r="Z95" t="str">
        <f t="shared" si="1"/>
        <v>39.013205-94.127997</v>
      </c>
    </row>
    <row r="96" spans="1:26" x14ac:dyDescent="0.35">
      <c r="A96">
        <v>148</v>
      </c>
      <c r="B96" t="s">
        <v>1148</v>
      </c>
      <c r="C96">
        <v>1</v>
      </c>
      <c r="D96">
        <v>1297</v>
      </c>
      <c r="E96">
        <v>83</v>
      </c>
      <c r="F96">
        <v>3038</v>
      </c>
      <c r="G96">
        <v>39.014499999999998</v>
      </c>
      <c r="H96">
        <v>-94.131701000000007</v>
      </c>
      <c r="I96">
        <v>3.2</v>
      </c>
      <c r="J96" t="s">
        <v>1200</v>
      </c>
      <c r="K96" t="s">
        <v>1194</v>
      </c>
      <c r="L96" t="s">
        <v>1195</v>
      </c>
      <c r="M96">
        <v>29</v>
      </c>
      <c r="N96" t="s">
        <v>1201</v>
      </c>
      <c r="O96" t="s">
        <v>1153</v>
      </c>
      <c r="P96">
        <v>95</v>
      </c>
      <c r="Q96">
        <v>29095</v>
      </c>
      <c r="R96">
        <v>716764</v>
      </c>
      <c r="S96">
        <v>135907674186</v>
      </c>
      <c r="T96">
        <v>43104675</v>
      </c>
      <c r="U96">
        <v>622.56471099999999</v>
      </c>
      <c r="V96">
        <v>110865145.33896901</v>
      </c>
      <c r="W96">
        <v>95.609290000000001</v>
      </c>
      <c r="X96" t="s">
        <v>1154</v>
      </c>
      <c r="Y96" s="12"/>
      <c r="Z96" t="str">
        <f t="shared" si="1"/>
        <v>39.0145-94.131701</v>
      </c>
    </row>
    <row r="97" spans="1:26" x14ac:dyDescent="0.35">
      <c r="A97">
        <v>149</v>
      </c>
      <c r="B97" t="s">
        <v>1148</v>
      </c>
      <c r="C97">
        <v>1</v>
      </c>
      <c r="D97">
        <v>1346</v>
      </c>
      <c r="E97">
        <v>88</v>
      </c>
      <c r="F97">
        <v>3133</v>
      </c>
      <c r="G97">
        <v>39.512327999999997</v>
      </c>
      <c r="H97">
        <v>-74.923575</v>
      </c>
      <c r="I97">
        <v>4</v>
      </c>
      <c r="J97" t="s">
        <v>1284</v>
      </c>
      <c r="K97" t="s">
        <v>1266</v>
      </c>
      <c r="L97" t="s">
        <v>1267</v>
      </c>
      <c r="M97">
        <v>34</v>
      </c>
      <c r="N97" t="s">
        <v>1285</v>
      </c>
      <c r="O97" t="s">
        <v>1153</v>
      </c>
      <c r="P97">
        <v>1</v>
      </c>
      <c r="Q97">
        <v>34001</v>
      </c>
      <c r="R97">
        <v>274261</v>
      </c>
      <c r="S97">
        <v>61387375735</v>
      </c>
      <c r="T97">
        <v>138406740</v>
      </c>
      <c r="U97">
        <v>678.61768500000005</v>
      </c>
      <c r="V97">
        <v>159605739.713312</v>
      </c>
      <c r="W97">
        <v>96.945593000000002</v>
      </c>
      <c r="X97" t="s">
        <v>1154</v>
      </c>
      <c r="Y97" s="12"/>
      <c r="Z97" t="str">
        <f t="shared" si="1"/>
        <v>39.512328-74.923575</v>
      </c>
    </row>
    <row r="98" spans="1:26" x14ac:dyDescent="0.35">
      <c r="A98">
        <v>150</v>
      </c>
      <c r="B98" t="s">
        <v>1148</v>
      </c>
      <c r="C98">
        <v>1</v>
      </c>
      <c r="D98">
        <v>1347</v>
      </c>
      <c r="E98">
        <v>11</v>
      </c>
      <c r="F98">
        <v>3134</v>
      </c>
      <c r="G98">
        <v>35.402856</v>
      </c>
      <c r="H98">
        <v>-119.39712299999999</v>
      </c>
      <c r="I98">
        <v>4.5</v>
      </c>
      <c r="J98" t="s">
        <v>1212</v>
      </c>
      <c r="K98" t="s">
        <v>1174</v>
      </c>
      <c r="L98" t="s">
        <v>1175</v>
      </c>
      <c r="M98">
        <v>6</v>
      </c>
      <c r="N98" t="s">
        <v>1213</v>
      </c>
      <c r="O98" t="s">
        <v>1153</v>
      </c>
      <c r="P98">
        <v>29</v>
      </c>
      <c r="Q98">
        <v>6029</v>
      </c>
      <c r="R98">
        <v>908530</v>
      </c>
      <c r="S98">
        <v>146738640467</v>
      </c>
      <c r="T98">
        <v>4676111605</v>
      </c>
      <c r="U98">
        <v>8247.3451380000006</v>
      </c>
      <c r="V98">
        <v>348935217.62360501</v>
      </c>
      <c r="W98">
        <v>99.013681000000005</v>
      </c>
      <c r="X98" t="s">
        <v>1154</v>
      </c>
      <c r="Y98" s="12"/>
      <c r="Z98" t="str">
        <f t="shared" si="1"/>
        <v>35.402856-119.397123</v>
      </c>
    </row>
    <row r="99" spans="1:26" x14ac:dyDescent="0.35">
      <c r="A99">
        <v>151</v>
      </c>
      <c r="B99" t="s">
        <v>1148</v>
      </c>
      <c r="C99">
        <v>1</v>
      </c>
      <c r="D99">
        <v>1348</v>
      </c>
      <c r="E99">
        <v>24</v>
      </c>
      <c r="F99">
        <v>3136</v>
      </c>
      <c r="G99">
        <v>34.923959000000004</v>
      </c>
      <c r="H99">
        <v>-120.4165</v>
      </c>
      <c r="I99">
        <v>4.4000000000000004</v>
      </c>
      <c r="J99" t="s">
        <v>1286</v>
      </c>
      <c r="K99" t="s">
        <v>1174</v>
      </c>
      <c r="L99" t="s">
        <v>1175</v>
      </c>
      <c r="M99">
        <v>6</v>
      </c>
      <c r="N99" t="s">
        <v>1287</v>
      </c>
      <c r="O99" t="s">
        <v>1153</v>
      </c>
      <c r="P99">
        <v>83</v>
      </c>
      <c r="Q99">
        <v>6083</v>
      </c>
      <c r="R99">
        <v>447998</v>
      </c>
      <c r="S99">
        <v>78453531276</v>
      </c>
      <c r="T99">
        <v>1743363613</v>
      </c>
      <c r="U99">
        <v>3825.9287570000001</v>
      </c>
      <c r="V99">
        <v>460842142.17946702</v>
      </c>
      <c r="W99">
        <v>99.395482000000001</v>
      </c>
      <c r="X99" t="s">
        <v>1154</v>
      </c>
      <c r="Y99" s="12"/>
      <c r="Z99" t="str">
        <f t="shared" si="1"/>
        <v>34.923959-120.4165</v>
      </c>
    </row>
    <row r="100" spans="1:26" x14ac:dyDescent="0.35">
      <c r="A100">
        <v>152</v>
      </c>
      <c r="B100" t="s">
        <v>1148</v>
      </c>
      <c r="C100">
        <v>1</v>
      </c>
      <c r="D100">
        <v>1349</v>
      </c>
      <c r="E100">
        <v>11</v>
      </c>
      <c r="F100">
        <v>3137</v>
      </c>
      <c r="G100">
        <v>35.351058999999999</v>
      </c>
      <c r="H100">
        <v>-118.91251800000001</v>
      </c>
      <c r="I100">
        <v>3.8</v>
      </c>
      <c r="J100" t="s">
        <v>1212</v>
      </c>
      <c r="K100" t="s">
        <v>1174</v>
      </c>
      <c r="L100" t="s">
        <v>1175</v>
      </c>
      <c r="M100">
        <v>6</v>
      </c>
      <c r="N100" t="s">
        <v>1213</v>
      </c>
      <c r="O100" t="s">
        <v>1153</v>
      </c>
      <c r="P100">
        <v>29</v>
      </c>
      <c r="Q100">
        <v>6029</v>
      </c>
      <c r="R100">
        <v>908530</v>
      </c>
      <c r="S100">
        <v>146738640467</v>
      </c>
      <c r="T100">
        <v>4676111605</v>
      </c>
      <c r="U100">
        <v>8247.3451380000006</v>
      </c>
      <c r="V100">
        <v>348935217.62360501</v>
      </c>
      <c r="W100">
        <v>99.013681000000005</v>
      </c>
      <c r="X100" t="s">
        <v>1154</v>
      </c>
      <c r="Y100" s="12"/>
      <c r="Z100" t="str">
        <f t="shared" si="1"/>
        <v>35.351059-118.912518</v>
      </c>
    </row>
    <row r="101" spans="1:26" x14ac:dyDescent="0.35">
      <c r="A101">
        <v>153</v>
      </c>
      <c r="B101" t="s">
        <v>1148</v>
      </c>
      <c r="C101">
        <v>1</v>
      </c>
      <c r="D101">
        <v>1350</v>
      </c>
      <c r="E101">
        <v>11</v>
      </c>
      <c r="F101">
        <v>3138</v>
      </c>
      <c r="G101">
        <v>35.355919</v>
      </c>
      <c r="H101">
        <v>-118.913073</v>
      </c>
      <c r="I101">
        <v>3.4</v>
      </c>
      <c r="J101" t="s">
        <v>1212</v>
      </c>
      <c r="K101" t="s">
        <v>1174</v>
      </c>
      <c r="L101" t="s">
        <v>1175</v>
      </c>
      <c r="M101">
        <v>6</v>
      </c>
      <c r="N101" t="s">
        <v>1213</v>
      </c>
      <c r="O101" t="s">
        <v>1153</v>
      </c>
      <c r="P101">
        <v>29</v>
      </c>
      <c r="Q101">
        <v>6029</v>
      </c>
      <c r="R101">
        <v>908530</v>
      </c>
      <c r="S101">
        <v>146738640467</v>
      </c>
      <c r="T101">
        <v>4676111605</v>
      </c>
      <c r="U101">
        <v>8247.3451380000006</v>
      </c>
      <c r="V101">
        <v>348935217.62360501</v>
      </c>
      <c r="W101">
        <v>99.013681000000005</v>
      </c>
      <c r="X101" t="s">
        <v>1154</v>
      </c>
      <c r="Y101" s="12"/>
      <c r="Z101" t="str">
        <f t="shared" si="1"/>
        <v>35.355919-118.913073</v>
      </c>
    </row>
    <row r="102" spans="1:26" x14ac:dyDescent="0.35">
      <c r="A102">
        <v>154</v>
      </c>
      <c r="B102" t="s">
        <v>1148</v>
      </c>
      <c r="C102">
        <v>1</v>
      </c>
      <c r="D102">
        <v>1351</v>
      </c>
      <c r="E102">
        <v>11</v>
      </c>
      <c r="F102">
        <v>3139</v>
      </c>
      <c r="G102">
        <v>35.210625999999998</v>
      </c>
      <c r="H102">
        <v>-119.011211</v>
      </c>
      <c r="I102">
        <v>3.3</v>
      </c>
      <c r="J102" t="s">
        <v>1212</v>
      </c>
      <c r="K102" t="s">
        <v>1174</v>
      </c>
      <c r="L102" t="s">
        <v>1175</v>
      </c>
      <c r="M102">
        <v>6</v>
      </c>
      <c r="N102" t="s">
        <v>1213</v>
      </c>
      <c r="O102" t="s">
        <v>1153</v>
      </c>
      <c r="P102">
        <v>29</v>
      </c>
      <c r="Q102">
        <v>6029</v>
      </c>
      <c r="R102">
        <v>908530</v>
      </c>
      <c r="S102">
        <v>146738640467</v>
      </c>
      <c r="T102">
        <v>4676111605</v>
      </c>
      <c r="U102">
        <v>8247.3451380000006</v>
      </c>
      <c r="V102">
        <v>348935217.62360501</v>
      </c>
      <c r="W102">
        <v>99.013681000000005</v>
      </c>
      <c r="X102" t="s">
        <v>1154</v>
      </c>
      <c r="Y102" s="12"/>
      <c r="Z102" t="str">
        <f t="shared" si="1"/>
        <v>35.210626-119.011211</v>
      </c>
    </row>
    <row r="103" spans="1:26" x14ac:dyDescent="0.35">
      <c r="A103">
        <v>155</v>
      </c>
      <c r="B103" t="s">
        <v>1148</v>
      </c>
      <c r="C103">
        <v>1</v>
      </c>
      <c r="D103">
        <v>1352</v>
      </c>
      <c r="E103">
        <v>11</v>
      </c>
      <c r="F103">
        <v>3140</v>
      </c>
      <c r="G103">
        <v>35.060442999999999</v>
      </c>
      <c r="H103">
        <v>-118.969595</v>
      </c>
      <c r="I103">
        <v>1</v>
      </c>
      <c r="J103" t="s">
        <v>1212</v>
      </c>
      <c r="K103" t="s">
        <v>1174</v>
      </c>
      <c r="L103" t="s">
        <v>1175</v>
      </c>
      <c r="M103">
        <v>6</v>
      </c>
      <c r="N103" t="s">
        <v>1213</v>
      </c>
      <c r="O103" t="s">
        <v>1153</v>
      </c>
      <c r="P103">
        <v>29</v>
      </c>
      <c r="Q103">
        <v>6029</v>
      </c>
      <c r="R103">
        <v>908530</v>
      </c>
      <c r="S103">
        <v>146738640467</v>
      </c>
      <c r="T103">
        <v>4676111605</v>
      </c>
      <c r="U103">
        <v>8247.3451380000006</v>
      </c>
      <c r="V103">
        <v>348935217.62360501</v>
      </c>
      <c r="W103">
        <v>99.013681000000005</v>
      </c>
      <c r="X103" t="s">
        <v>1154</v>
      </c>
      <c r="Y103" s="12"/>
      <c r="Z103" t="str">
        <f t="shared" si="1"/>
        <v>35.060443-118.969595</v>
      </c>
    </row>
    <row r="104" spans="1:26" x14ac:dyDescent="0.35">
      <c r="A104">
        <v>156</v>
      </c>
      <c r="B104" t="s">
        <v>1148</v>
      </c>
      <c r="C104">
        <v>1</v>
      </c>
      <c r="D104">
        <v>1353</v>
      </c>
      <c r="E104">
        <v>11</v>
      </c>
      <c r="F104">
        <v>3143</v>
      </c>
      <c r="G104">
        <v>35.060647000000003</v>
      </c>
      <c r="H104">
        <v>-118.96955800000001</v>
      </c>
      <c r="I104">
        <v>2.5</v>
      </c>
      <c r="J104" t="s">
        <v>1212</v>
      </c>
      <c r="K104" t="s">
        <v>1174</v>
      </c>
      <c r="L104" t="s">
        <v>1175</v>
      </c>
      <c r="M104">
        <v>6</v>
      </c>
      <c r="N104" t="s">
        <v>1213</v>
      </c>
      <c r="O104" t="s">
        <v>1153</v>
      </c>
      <c r="P104">
        <v>29</v>
      </c>
      <c r="Q104">
        <v>6029</v>
      </c>
      <c r="R104">
        <v>908530</v>
      </c>
      <c r="S104">
        <v>146738640467</v>
      </c>
      <c r="T104">
        <v>4676111605</v>
      </c>
      <c r="U104">
        <v>8247.3451380000006</v>
      </c>
      <c r="V104">
        <v>348935217.62360501</v>
      </c>
      <c r="W104">
        <v>99.013681000000005</v>
      </c>
      <c r="X104" t="s">
        <v>1154</v>
      </c>
      <c r="Y104" s="12"/>
      <c r="Z104" t="str">
        <f t="shared" si="1"/>
        <v>35.060647-118.969558</v>
      </c>
    </row>
    <row r="105" spans="1:26" x14ac:dyDescent="0.35">
      <c r="A105">
        <v>157</v>
      </c>
      <c r="B105" t="s">
        <v>1148</v>
      </c>
      <c r="C105">
        <v>1</v>
      </c>
      <c r="D105">
        <v>1354</v>
      </c>
      <c r="E105">
        <v>19</v>
      </c>
      <c r="F105">
        <v>3148</v>
      </c>
      <c r="G105">
        <v>35.262723000000001</v>
      </c>
      <c r="H105">
        <v>-116.080197</v>
      </c>
      <c r="I105">
        <v>2.4</v>
      </c>
      <c r="J105" t="s">
        <v>1181</v>
      </c>
      <c r="K105" t="s">
        <v>1174</v>
      </c>
      <c r="L105" t="s">
        <v>1175</v>
      </c>
      <c r="M105">
        <v>6</v>
      </c>
      <c r="N105" t="s">
        <v>1182</v>
      </c>
      <c r="O105" t="s">
        <v>1153</v>
      </c>
      <c r="P105">
        <v>71</v>
      </c>
      <c r="Q105">
        <v>6071</v>
      </c>
      <c r="R105">
        <v>2179979</v>
      </c>
      <c r="S105">
        <v>377607290209</v>
      </c>
      <c r="T105">
        <v>428886621</v>
      </c>
      <c r="U105">
        <v>20308.295399999999</v>
      </c>
      <c r="V105">
        <v>1523897374.02088</v>
      </c>
      <c r="W105">
        <v>99.90455</v>
      </c>
      <c r="X105" t="s">
        <v>1154</v>
      </c>
      <c r="Y105" s="12"/>
      <c r="Z105" t="str">
        <f t="shared" si="1"/>
        <v>35.262723-116.080197</v>
      </c>
    </row>
    <row r="106" spans="1:26" x14ac:dyDescent="0.35">
      <c r="A106">
        <v>158</v>
      </c>
      <c r="B106" t="s">
        <v>1148</v>
      </c>
      <c r="C106">
        <v>1</v>
      </c>
      <c r="D106">
        <v>1355</v>
      </c>
      <c r="E106">
        <v>86</v>
      </c>
      <c r="F106">
        <v>3150</v>
      </c>
      <c r="G106">
        <v>35.460680000000004</v>
      </c>
      <c r="H106">
        <v>-114.91802</v>
      </c>
      <c r="I106">
        <v>3.7</v>
      </c>
      <c r="J106" t="s">
        <v>1160</v>
      </c>
      <c r="K106" t="s">
        <v>1161</v>
      </c>
      <c r="L106" t="s">
        <v>1162</v>
      </c>
      <c r="M106">
        <v>32</v>
      </c>
      <c r="N106" t="s">
        <v>1163</v>
      </c>
      <c r="O106" t="s">
        <v>1153</v>
      </c>
      <c r="P106">
        <v>3</v>
      </c>
      <c r="Q106">
        <v>32003</v>
      </c>
      <c r="R106">
        <v>2260510</v>
      </c>
      <c r="S106">
        <v>395360231575</v>
      </c>
      <c r="T106">
        <v>14510536</v>
      </c>
      <c r="U106">
        <v>8142.3001350000004</v>
      </c>
      <c r="V106">
        <v>439629071.21515203</v>
      </c>
      <c r="W106">
        <v>99.300032000000002</v>
      </c>
      <c r="X106" t="s">
        <v>1154</v>
      </c>
      <c r="Y106" s="12"/>
      <c r="Z106" t="str">
        <f t="shared" si="1"/>
        <v>35.46068-114.91802</v>
      </c>
    </row>
    <row r="107" spans="1:26" x14ac:dyDescent="0.35">
      <c r="A107">
        <v>159</v>
      </c>
      <c r="B107" t="s">
        <v>1148</v>
      </c>
      <c r="C107">
        <v>1</v>
      </c>
      <c r="D107">
        <v>1380</v>
      </c>
      <c r="E107">
        <v>84</v>
      </c>
      <c r="F107">
        <v>3202</v>
      </c>
      <c r="G107">
        <v>38.764819000000003</v>
      </c>
      <c r="H107">
        <v>-90.204241999999994</v>
      </c>
      <c r="I107">
        <v>2.2000000000000002</v>
      </c>
      <c r="J107" t="s">
        <v>1193</v>
      </c>
      <c r="K107" t="s">
        <v>1194</v>
      </c>
      <c r="L107" t="s">
        <v>1195</v>
      </c>
      <c r="M107">
        <v>29</v>
      </c>
      <c r="N107" t="s">
        <v>1196</v>
      </c>
      <c r="O107" t="s">
        <v>1153</v>
      </c>
      <c r="P107">
        <v>189</v>
      </c>
      <c r="Q107">
        <v>29189</v>
      </c>
      <c r="R107">
        <v>1003734</v>
      </c>
      <c r="S107">
        <v>235118114211</v>
      </c>
      <c r="T107">
        <v>23542269</v>
      </c>
      <c r="U107">
        <v>528.451053</v>
      </c>
      <c r="V107">
        <v>299182703.31406802</v>
      </c>
      <c r="W107">
        <v>98.536429999999996</v>
      </c>
      <c r="X107" t="s">
        <v>1154</v>
      </c>
      <c r="Y107" s="12"/>
      <c r="Z107" t="str">
        <f t="shared" si="1"/>
        <v>38.764819-90.204242</v>
      </c>
    </row>
    <row r="108" spans="1:26" x14ac:dyDescent="0.35">
      <c r="A108">
        <v>160</v>
      </c>
      <c r="B108" t="s">
        <v>1148</v>
      </c>
      <c r="C108">
        <v>1</v>
      </c>
      <c r="D108">
        <v>1381</v>
      </c>
      <c r="E108">
        <v>84</v>
      </c>
      <c r="F108">
        <v>3203</v>
      </c>
      <c r="G108">
        <v>38.765498999999998</v>
      </c>
      <c r="H108">
        <v>-90.202140999999997</v>
      </c>
      <c r="I108">
        <v>2</v>
      </c>
      <c r="J108" t="s">
        <v>1193</v>
      </c>
      <c r="K108" t="s">
        <v>1194</v>
      </c>
      <c r="L108" t="s">
        <v>1195</v>
      </c>
      <c r="M108">
        <v>29</v>
      </c>
      <c r="N108" t="s">
        <v>1196</v>
      </c>
      <c r="O108" t="s">
        <v>1153</v>
      </c>
      <c r="P108">
        <v>189</v>
      </c>
      <c r="Q108">
        <v>29189</v>
      </c>
      <c r="R108">
        <v>1003734</v>
      </c>
      <c r="S108">
        <v>235118114211</v>
      </c>
      <c r="T108">
        <v>23542269</v>
      </c>
      <c r="U108">
        <v>528.451053</v>
      </c>
      <c r="V108">
        <v>299182703.31406802</v>
      </c>
      <c r="W108">
        <v>98.536429999999996</v>
      </c>
      <c r="X108" t="s">
        <v>1154</v>
      </c>
      <c r="Y108" s="12"/>
      <c r="Z108" t="str">
        <f t="shared" si="1"/>
        <v>38.765499-90.202141</v>
      </c>
    </row>
    <row r="109" spans="1:26" x14ac:dyDescent="0.35">
      <c r="A109">
        <v>161</v>
      </c>
      <c r="B109" t="s">
        <v>1148</v>
      </c>
      <c r="C109">
        <v>1</v>
      </c>
      <c r="D109">
        <v>1423</v>
      </c>
      <c r="E109">
        <v>12</v>
      </c>
      <c r="F109">
        <v>3281</v>
      </c>
      <c r="G109">
        <v>34.493132000000003</v>
      </c>
      <c r="H109">
        <v>-118.620538</v>
      </c>
      <c r="I109">
        <v>3.5</v>
      </c>
      <c r="J109" t="s">
        <v>1173</v>
      </c>
      <c r="K109" t="s">
        <v>1174</v>
      </c>
      <c r="L109" t="s">
        <v>1175</v>
      </c>
      <c r="M109">
        <v>6</v>
      </c>
      <c r="N109" t="s">
        <v>1176</v>
      </c>
      <c r="O109" t="s">
        <v>1153</v>
      </c>
      <c r="P109">
        <v>37</v>
      </c>
      <c r="Q109">
        <v>6037</v>
      </c>
      <c r="R109">
        <v>10005712</v>
      </c>
      <c r="S109">
        <v>1517716327871</v>
      </c>
      <c r="T109">
        <v>177338385</v>
      </c>
      <c r="U109">
        <v>4797.3835499999996</v>
      </c>
      <c r="V109">
        <v>5326192908.0829201</v>
      </c>
      <c r="W109">
        <v>100</v>
      </c>
      <c r="X109" t="s">
        <v>1154</v>
      </c>
      <c r="Y109" s="12"/>
      <c r="Z109" t="str">
        <f t="shared" si="1"/>
        <v>34.493132-118.620538</v>
      </c>
    </row>
    <row r="110" spans="1:26" x14ac:dyDescent="0.35">
      <c r="A110">
        <v>164</v>
      </c>
      <c r="B110" t="s">
        <v>1148</v>
      </c>
      <c r="C110">
        <v>1</v>
      </c>
      <c r="D110">
        <v>1426</v>
      </c>
      <c r="E110">
        <v>19</v>
      </c>
      <c r="F110">
        <v>3298</v>
      </c>
      <c r="G110">
        <v>35.131745000000002</v>
      </c>
      <c r="H110">
        <v>-116.209322</v>
      </c>
      <c r="I110">
        <v>2.9</v>
      </c>
      <c r="J110" t="s">
        <v>1181</v>
      </c>
      <c r="K110" t="s">
        <v>1174</v>
      </c>
      <c r="L110" t="s">
        <v>1175</v>
      </c>
      <c r="M110">
        <v>6</v>
      </c>
      <c r="N110" t="s">
        <v>1182</v>
      </c>
      <c r="O110" t="s">
        <v>1153</v>
      </c>
      <c r="P110">
        <v>71</v>
      </c>
      <c r="Q110">
        <v>6071</v>
      </c>
      <c r="R110">
        <v>2179979</v>
      </c>
      <c r="S110">
        <v>377607290209</v>
      </c>
      <c r="T110">
        <v>428886621</v>
      </c>
      <c r="U110">
        <v>20308.295399999999</v>
      </c>
      <c r="V110">
        <v>1523897374.02088</v>
      </c>
      <c r="W110">
        <v>99.90455</v>
      </c>
      <c r="X110" t="s">
        <v>1154</v>
      </c>
      <c r="Y110" s="12"/>
      <c r="Z110" t="str">
        <f t="shared" si="1"/>
        <v>35.131745-116.209322</v>
      </c>
    </row>
    <row r="111" spans="1:26" x14ac:dyDescent="0.35">
      <c r="A111">
        <v>165</v>
      </c>
      <c r="B111" t="s">
        <v>1148</v>
      </c>
      <c r="C111">
        <v>1</v>
      </c>
      <c r="D111">
        <v>1491</v>
      </c>
      <c r="E111">
        <v>12</v>
      </c>
      <c r="F111">
        <v>3433</v>
      </c>
      <c r="G111">
        <v>33.789301000000002</v>
      </c>
      <c r="H111">
        <v>-118.220448</v>
      </c>
      <c r="I111">
        <v>2.5</v>
      </c>
      <c r="J111" t="s">
        <v>1173</v>
      </c>
      <c r="K111" t="s">
        <v>1174</v>
      </c>
      <c r="L111" t="s">
        <v>1175</v>
      </c>
      <c r="M111">
        <v>6</v>
      </c>
      <c r="N111" t="s">
        <v>1176</v>
      </c>
      <c r="O111" t="s">
        <v>1153</v>
      </c>
      <c r="P111">
        <v>37</v>
      </c>
      <c r="Q111">
        <v>6037</v>
      </c>
      <c r="R111">
        <v>10005712</v>
      </c>
      <c r="S111">
        <v>1517716327871</v>
      </c>
      <c r="T111">
        <v>177338385</v>
      </c>
      <c r="U111">
        <v>4797.3835499999996</v>
      </c>
      <c r="V111">
        <v>5326192908.0829201</v>
      </c>
      <c r="W111">
        <v>100</v>
      </c>
      <c r="X111" t="s">
        <v>1154</v>
      </c>
      <c r="Y111" s="12"/>
      <c r="Z111" t="str">
        <f t="shared" si="1"/>
        <v>33.789301-118.220448</v>
      </c>
    </row>
    <row r="112" spans="1:26" x14ac:dyDescent="0.35">
      <c r="A112">
        <v>166</v>
      </c>
      <c r="B112" t="s">
        <v>1148</v>
      </c>
      <c r="C112">
        <v>1</v>
      </c>
      <c r="D112">
        <v>1492</v>
      </c>
      <c r="E112">
        <v>12</v>
      </c>
      <c r="F112">
        <v>3435</v>
      </c>
      <c r="G112">
        <v>33.789385000000003</v>
      </c>
      <c r="H112">
        <v>-118.214642</v>
      </c>
      <c r="I112">
        <v>4.7</v>
      </c>
      <c r="J112" t="s">
        <v>1173</v>
      </c>
      <c r="K112" t="s">
        <v>1174</v>
      </c>
      <c r="L112" t="s">
        <v>1175</v>
      </c>
      <c r="M112">
        <v>6</v>
      </c>
      <c r="N112" t="s">
        <v>1176</v>
      </c>
      <c r="O112" t="s">
        <v>1153</v>
      </c>
      <c r="P112">
        <v>37</v>
      </c>
      <c r="Q112">
        <v>6037</v>
      </c>
      <c r="R112">
        <v>10005712</v>
      </c>
      <c r="S112">
        <v>1517716327871</v>
      </c>
      <c r="T112">
        <v>177338385</v>
      </c>
      <c r="U112">
        <v>4797.3835499999996</v>
      </c>
      <c r="V112">
        <v>5326192908.0829201</v>
      </c>
      <c r="W112">
        <v>100</v>
      </c>
      <c r="X112" t="s">
        <v>1154</v>
      </c>
      <c r="Y112" s="12"/>
      <c r="Z112" t="str">
        <f t="shared" si="1"/>
        <v>33.789385-118.214642</v>
      </c>
    </row>
    <row r="113" spans="1:26" x14ac:dyDescent="0.35">
      <c r="A113">
        <v>167</v>
      </c>
      <c r="B113" t="s">
        <v>1148</v>
      </c>
      <c r="C113">
        <v>1</v>
      </c>
      <c r="D113">
        <v>1493</v>
      </c>
      <c r="E113">
        <v>19</v>
      </c>
      <c r="F113">
        <v>3438</v>
      </c>
      <c r="G113">
        <v>34.064056000000001</v>
      </c>
      <c r="H113">
        <v>-117.493332</v>
      </c>
      <c r="I113">
        <v>2.2999999999999998</v>
      </c>
      <c r="J113" t="s">
        <v>1181</v>
      </c>
      <c r="K113" t="s">
        <v>1174</v>
      </c>
      <c r="L113" t="s">
        <v>1175</v>
      </c>
      <c r="M113">
        <v>6</v>
      </c>
      <c r="N113" t="s">
        <v>1182</v>
      </c>
      <c r="O113" t="s">
        <v>1153</v>
      </c>
      <c r="P113">
        <v>71</v>
      </c>
      <c r="Q113">
        <v>6071</v>
      </c>
      <c r="R113">
        <v>2179979</v>
      </c>
      <c r="S113">
        <v>377607290209</v>
      </c>
      <c r="T113">
        <v>428886621</v>
      </c>
      <c r="U113">
        <v>20308.295399999999</v>
      </c>
      <c r="V113">
        <v>1523897374.02088</v>
      </c>
      <c r="W113">
        <v>99.90455</v>
      </c>
      <c r="X113" t="s">
        <v>1154</v>
      </c>
      <c r="Y113" s="12"/>
      <c r="Z113" t="str">
        <f t="shared" si="1"/>
        <v>34.064056-117.493332</v>
      </c>
    </row>
    <row r="114" spans="1:26" x14ac:dyDescent="0.35">
      <c r="A114">
        <v>168</v>
      </c>
      <c r="B114" t="s">
        <v>1148</v>
      </c>
      <c r="C114">
        <v>1</v>
      </c>
      <c r="D114">
        <v>1494</v>
      </c>
      <c r="E114">
        <v>19</v>
      </c>
      <c r="F114">
        <v>3442</v>
      </c>
      <c r="G114">
        <v>34.069980000000001</v>
      </c>
      <c r="H114">
        <v>-117.368058</v>
      </c>
      <c r="I114">
        <v>1.8</v>
      </c>
      <c r="J114" t="s">
        <v>1181</v>
      </c>
      <c r="K114" t="s">
        <v>1174</v>
      </c>
      <c r="L114" t="s">
        <v>1175</v>
      </c>
      <c r="M114">
        <v>6</v>
      </c>
      <c r="N114" t="s">
        <v>1182</v>
      </c>
      <c r="O114" t="s">
        <v>1153</v>
      </c>
      <c r="P114">
        <v>71</v>
      </c>
      <c r="Q114">
        <v>6071</v>
      </c>
      <c r="R114">
        <v>2179979</v>
      </c>
      <c r="S114">
        <v>377607290209</v>
      </c>
      <c r="T114">
        <v>428886621</v>
      </c>
      <c r="U114">
        <v>20308.295399999999</v>
      </c>
      <c r="V114">
        <v>1523897374.02088</v>
      </c>
      <c r="W114">
        <v>99.90455</v>
      </c>
      <c r="X114" t="s">
        <v>1154</v>
      </c>
      <c r="Y114" s="12"/>
      <c r="Z114" t="str">
        <f t="shared" si="1"/>
        <v>34.06998-117.368058</v>
      </c>
    </row>
    <row r="115" spans="1:26" x14ac:dyDescent="0.35">
      <c r="A115">
        <v>169</v>
      </c>
      <c r="B115" t="s">
        <v>1148</v>
      </c>
      <c r="C115">
        <v>1</v>
      </c>
      <c r="D115">
        <v>1495</v>
      </c>
      <c r="E115">
        <v>19</v>
      </c>
      <c r="F115">
        <v>3443</v>
      </c>
      <c r="G115">
        <v>34.065721000000003</v>
      </c>
      <c r="H115">
        <v>-117.314375</v>
      </c>
      <c r="I115">
        <v>2.2999999999999998</v>
      </c>
      <c r="J115" t="s">
        <v>1181</v>
      </c>
      <c r="K115" t="s">
        <v>1174</v>
      </c>
      <c r="L115" t="s">
        <v>1175</v>
      </c>
      <c r="M115">
        <v>6</v>
      </c>
      <c r="N115" t="s">
        <v>1182</v>
      </c>
      <c r="O115" t="s">
        <v>1153</v>
      </c>
      <c r="P115">
        <v>71</v>
      </c>
      <c r="Q115">
        <v>6071</v>
      </c>
      <c r="R115">
        <v>2179979</v>
      </c>
      <c r="S115">
        <v>377607290209</v>
      </c>
      <c r="T115">
        <v>428886621</v>
      </c>
      <c r="U115">
        <v>20308.295399999999</v>
      </c>
      <c r="V115">
        <v>1523897374.02088</v>
      </c>
      <c r="W115">
        <v>99.90455</v>
      </c>
      <c r="X115" t="s">
        <v>1154</v>
      </c>
      <c r="Y115" s="12"/>
      <c r="Z115" t="str">
        <f t="shared" si="1"/>
        <v>34.065721-117.314375</v>
      </c>
    </row>
    <row r="116" spans="1:26" x14ac:dyDescent="0.35">
      <c r="A116">
        <v>170</v>
      </c>
      <c r="B116" t="s">
        <v>1148</v>
      </c>
      <c r="C116">
        <v>1</v>
      </c>
      <c r="D116">
        <v>1496</v>
      </c>
      <c r="E116">
        <v>17</v>
      </c>
      <c r="F116">
        <v>3445</v>
      </c>
      <c r="G116">
        <v>33.920107000000002</v>
      </c>
      <c r="H116">
        <v>-116.774022</v>
      </c>
      <c r="I116">
        <v>3.1</v>
      </c>
      <c r="J116" t="s">
        <v>1220</v>
      </c>
      <c r="K116" t="s">
        <v>1174</v>
      </c>
      <c r="L116" t="s">
        <v>1175</v>
      </c>
      <c r="M116">
        <v>6</v>
      </c>
      <c r="N116" t="s">
        <v>1221</v>
      </c>
      <c r="O116" t="s">
        <v>1153</v>
      </c>
      <c r="P116">
        <v>65</v>
      </c>
      <c r="Q116">
        <v>6065</v>
      </c>
      <c r="R116">
        <v>2416838</v>
      </c>
      <c r="S116">
        <v>418735926451</v>
      </c>
      <c r="T116">
        <v>1068987536</v>
      </c>
      <c r="U116">
        <v>7376.8054000000002</v>
      </c>
      <c r="V116">
        <v>1590497610.3759601</v>
      </c>
      <c r="W116">
        <v>99.936367000000004</v>
      </c>
      <c r="X116" t="s">
        <v>1154</v>
      </c>
      <c r="Y116" s="12"/>
      <c r="Z116" t="str">
        <f t="shared" si="1"/>
        <v>33.920107-116.774022</v>
      </c>
    </row>
    <row r="117" spans="1:26" x14ac:dyDescent="0.35">
      <c r="A117">
        <v>173</v>
      </c>
      <c r="B117" t="s">
        <v>1148</v>
      </c>
      <c r="C117">
        <v>1</v>
      </c>
      <c r="D117">
        <v>1500</v>
      </c>
      <c r="E117">
        <v>4</v>
      </c>
      <c r="F117">
        <v>3453</v>
      </c>
      <c r="G117">
        <v>33.494410000000002</v>
      </c>
      <c r="H117">
        <v>-112.938031</v>
      </c>
      <c r="I117">
        <v>2.1</v>
      </c>
      <c r="J117" t="s">
        <v>1189</v>
      </c>
      <c r="K117" t="s">
        <v>1190</v>
      </c>
      <c r="L117" t="s">
        <v>1191</v>
      </c>
      <c r="M117">
        <v>4</v>
      </c>
      <c r="N117" t="s">
        <v>1192</v>
      </c>
      <c r="O117" t="s">
        <v>1153</v>
      </c>
      <c r="P117">
        <v>13</v>
      </c>
      <c r="Q117">
        <v>4013</v>
      </c>
      <c r="R117">
        <v>4418836</v>
      </c>
      <c r="S117">
        <v>761413089679</v>
      </c>
      <c r="T117">
        <v>1386839832</v>
      </c>
      <c r="U117">
        <v>9319.1417529999999</v>
      </c>
      <c r="V117">
        <v>181115759.27773201</v>
      </c>
      <c r="W117">
        <v>97.327393999999998</v>
      </c>
      <c r="X117" t="s">
        <v>1154</v>
      </c>
      <c r="Y117" s="12"/>
      <c r="Z117" t="str">
        <f t="shared" si="1"/>
        <v>33.49441-112.938031</v>
      </c>
    </row>
    <row r="118" spans="1:26" x14ac:dyDescent="0.35">
      <c r="A118">
        <v>174</v>
      </c>
      <c r="B118" t="s">
        <v>1148</v>
      </c>
      <c r="C118">
        <v>1</v>
      </c>
      <c r="D118">
        <v>1509</v>
      </c>
      <c r="E118">
        <v>105</v>
      </c>
      <c r="F118">
        <v>3471</v>
      </c>
      <c r="G118">
        <v>35.595734999999998</v>
      </c>
      <c r="H118">
        <v>-97.437049000000002</v>
      </c>
      <c r="I118">
        <v>2.8</v>
      </c>
      <c r="J118" t="s">
        <v>1166</v>
      </c>
      <c r="K118" t="s">
        <v>1167</v>
      </c>
      <c r="L118" t="s">
        <v>1168</v>
      </c>
      <c r="M118">
        <v>40</v>
      </c>
      <c r="N118" t="s">
        <v>1167</v>
      </c>
      <c r="O118" t="s">
        <v>1153</v>
      </c>
      <c r="P118">
        <v>109</v>
      </c>
      <c r="Q118">
        <v>40109</v>
      </c>
      <c r="R118">
        <v>795336</v>
      </c>
      <c r="S118">
        <v>128974242845</v>
      </c>
      <c r="T118">
        <v>24599262</v>
      </c>
      <c r="U118">
        <v>725.69492200000002</v>
      </c>
      <c r="V118">
        <v>175227007.02901599</v>
      </c>
      <c r="W118">
        <v>97.263761000000002</v>
      </c>
      <c r="X118" t="s">
        <v>1154</v>
      </c>
      <c r="Y118" s="12"/>
      <c r="Z118" t="str">
        <f t="shared" si="1"/>
        <v>35.595735-97.437049</v>
      </c>
    </row>
    <row r="119" spans="1:26" x14ac:dyDescent="0.35">
      <c r="A119">
        <v>176</v>
      </c>
      <c r="B119" t="s">
        <v>1148</v>
      </c>
      <c r="C119">
        <v>1</v>
      </c>
      <c r="D119">
        <v>1514</v>
      </c>
      <c r="E119">
        <v>106</v>
      </c>
      <c r="F119">
        <v>3477</v>
      </c>
      <c r="G119">
        <v>36.076467000000001</v>
      </c>
      <c r="H119">
        <v>-96.048169999999999</v>
      </c>
      <c r="I119">
        <v>4.2</v>
      </c>
      <c r="J119" t="s">
        <v>1288</v>
      </c>
      <c r="K119" t="s">
        <v>1167</v>
      </c>
      <c r="L119" t="s">
        <v>1168</v>
      </c>
      <c r="M119">
        <v>40</v>
      </c>
      <c r="N119" t="s">
        <v>1289</v>
      </c>
      <c r="O119" t="s">
        <v>1153</v>
      </c>
      <c r="P119">
        <v>143</v>
      </c>
      <c r="Q119">
        <v>40143</v>
      </c>
      <c r="R119">
        <v>668481</v>
      </c>
      <c r="S119">
        <v>115787757744</v>
      </c>
      <c r="T119">
        <v>23914642</v>
      </c>
      <c r="U119">
        <v>592.73863500000004</v>
      </c>
      <c r="V119">
        <v>145166918.695849</v>
      </c>
      <c r="W119">
        <v>96.627426</v>
      </c>
      <c r="X119" t="s">
        <v>1154</v>
      </c>
      <c r="Y119" s="12"/>
      <c r="Z119" t="str">
        <f t="shared" si="1"/>
        <v>36.076467-96.04817</v>
      </c>
    </row>
    <row r="120" spans="1:26" x14ac:dyDescent="0.35">
      <c r="A120">
        <v>177</v>
      </c>
      <c r="B120" t="s">
        <v>1148</v>
      </c>
      <c r="C120">
        <v>1</v>
      </c>
      <c r="D120">
        <v>1572</v>
      </c>
      <c r="E120">
        <v>20</v>
      </c>
      <c r="F120">
        <v>3589</v>
      </c>
      <c r="G120">
        <v>32.558154000000002</v>
      </c>
      <c r="H120">
        <v>-116.961461</v>
      </c>
      <c r="I120">
        <v>4.8</v>
      </c>
      <c r="J120" t="s">
        <v>1290</v>
      </c>
      <c r="K120" t="s">
        <v>1174</v>
      </c>
      <c r="L120" t="s">
        <v>1175</v>
      </c>
      <c r="M120">
        <v>6</v>
      </c>
      <c r="N120" t="s">
        <v>1291</v>
      </c>
      <c r="O120" t="s">
        <v>1153</v>
      </c>
      <c r="P120">
        <v>73</v>
      </c>
      <c r="Q120">
        <v>6073</v>
      </c>
      <c r="R120">
        <v>3295981</v>
      </c>
      <c r="S120">
        <v>569080026040</v>
      </c>
      <c r="T120">
        <v>953620221</v>
      </c>
      <c r="U120">
        <v>4571.4911899999997</v>
      </c>
      <c r="V120">
        <v>959720165.31534004</v>
      </c>
      <c r="W120">
        <v>99.681832999999997</v>
      </c>
      <c r="X120" t="s">
        <v>1154</v>
      </c>
      <c r="Y120" s="12"/>
      <c r="Z120" t="str">
        <f t="shared" si="1"/>
        <v>32.558154-116.961461</v>
      </c>
    </row>
    <row r="121" spans="1:26" x14ac:dyDescent="0.35">
      <c r="A121">
        <v>178</v>
      </c>
      <c r="B121" t="s">
        <v>1148</v>
      </c>
      <c r="C121">
        <v>1</v>
      </c>
      <c r="D121">
        <v>1573</v>
      </c>
      <c r="E121">
        <v>17</v>
      </c>
      <c r="F121">
        <v>3591</v>
      </c>
      <c r="G121">
        <v>33.611089</v>
      </c>
      <c r="H121">
        <v>-114.726001</v>
      </c>
      <c r="I121">
        <v>3.4</v>
      </c>
      <c r="J121" t="s">
        <v>1220</v>
      </c>
      <c r="K121" t="s">
        <v>1174</v>
      </c>
      <c r="L121" t="s">
        <v>1175</v>
      </c>
      <c r="M121">
        <v>6</v>
      </c>
      <c r="N121" t="s">
        <v>1221</v>
      </c>
      <c r="O121" t="s">
        <v>1153</v>
      </c>
      <c r="P121">
        <v>65</v>
      </c>
      <c r="Q121">
        <v>6065</v>
      </c>
      <c r="R121">
        <v>2416838</v>
      </c>
      <c r="S121">
        <v>418735926451</v>
      </c>
      <c r="T121">
        <v>1068987536</v>
      </c>
      <c r="U121">
        <v>7376.8054000000002</v>
      </c>
      <c r="V121">
        <v>1590497610.3759601</v>
      </c>
      <c r="W121">
        <v>99.936367000000004</v>
      </c>
      <c r="X121" t="s">
        <v>1154</v>
      </c>
      <c r="Y121" s="12"/>
      <c r="Z121" t="str">
        <f t="shared" si="1"/>
        <v>33.611089-114.726001</v>
      </c>
    </row>
    <row r="122" spans="1:26" x14ac:dyDescent="0.35">
      <c r="A122">
        <v>180</v>
      </c>
      <c r="B122" t="s">
        <v>1148</v>
      </c>
      <c r="C122">
        <v>1</v>
      </c>
      <c r="D122">
        <v>1576</v>
      </c>
      <c r="E122">
        <v>4</v>
      </c>
      <c r="F122">
        <v>3597</v>
      </c>
      <c r="G122">
        <v>33.460804000000003</v>
      </c>
      <c r="H122">
        <v>-112.168183</v>
      </c>
      <c r="I122">
        <v>4</v>
      </c>
      <c r="J122" t="s">
        <v>1189</v>
      </c>
      <c r="K122" t="s">
        <v>1190</v>
      </c>
      <c r="L122" t="s">
        <v>1191</v>
      </c>
      <c r="M122">
        <v>4</v>
      </c>
      <c r="N122" t="s">
        <v>1192</v>
      </c>
      <c r="O122" t="s">
        <v>1153</v>
      </c>
      <c r="P122">
        <v>13</v>
      </c>
      <c r="Q122">
        <v>4013</v>
      </c>
      <c r="R122">
        <v>4418836</v>
      </c>
      <c r="S122">
        <v>761413089679</v>
      </c>
      <c r="T122">
        <v>1386839832</v>
      </c>
      <c r="U122">
        <v>9319.1417529999999</v>
      </c>
      <c r="V122">
        <v>181115759.27773201</v>
      </c>
      <c r="W122">
        <v>97.327393999999998</v>
      </c>
      <c r="X122" t="s">
        <v>1154</v>
      </c>
      <c r="Y122" s="12"/>
      <c r="Z122" t="str">
        <f t="shared" si="1"/>
        <v>33.460804-112.168183</v>
      </c>
    </row>
    <row r="123" spans="1:26" x14ac:dyDescent="0.35">
      <c r="A123">
        <v>181</v>
      </c>
      <c r="B123" t="s">
        <v>1148</v>
      </c>
      <c r="C123">
        <v>1</v>
      </c>
      <c r="D123">
        <v>1577</v>
      </c>
      <c r="E123">
        <v>4</v>
      </c>
      <c r="F123">
        <v>3599</v>
      </c>
      <c r="G123">
        <v>32.949933000000001</v>
      </c>
      <c r="H123">
        <v>-112.705485</v>
      </c>
      <c r="I123">
        <v>4.2</v>
      </c>
      <c r="J123" t="s">
        <v>1189</v>
      </c>
      <c r="K123" t="s">
        <v>1190</v>
      </c>
      <c r="L123" t="s">
        <v>1191</v>
      </c>
      <c r="M123">
        <v>4</v>
      </c>
      <c r="N123" t="s">
        <v>1192</v>
      </c>
      <c r="O123" t="s">
        <v>1153</v>
      </c>
      <c r="P123">
        <v>13</v>
      </c>
      <c r="Q123">
        <v>4013</v>
      </c>
      <c r="R123">
        <v>4418836</v>
      </c>
      <c r="S123">
        <v>761413089679</v>
      </c>
      <c r="T123">
        <v>1386839832</v>
      </c>
      <c r="U123">
        <v>9319.1417529999999</v>
      </c>
      <c r="V123">
        <v>181115759.27773201</v>
      </c>
      <c r="W123">
        <v>97.327393999999998</v>
      </c>
      <c r="X123" t="s">
        <v>1154</v>
      </c>
      <c r="Y123" s="12"/>
      <c r="Z123" t="str">
        <f t="shared" si="1"/>
        <v>32.949933-112.705485</v>
      </c>
    </row>
    <row r="124" spans="1:26" x14ac:dyDescent="0.35">
      <c r="A124">
        <v>182</v>
      </c>
      <c r="B124" t="s">
        <v>1148</v>
      </c>
      <c r="C124">
        <v>1</v>
      </c>
      <c r="D124">
        <v>1582</v>
      </c>
      <c r="E124">
        <v>105</v>
      </c>
      <c r="F124">
        <v>3608</v>
      </c>
      <c r="G124">
        <v>35.591453000000001</v>
      </c>
      <c r="H124">
        <v>-97.437937000000005</v>
      </c>
      <c r="I124">
        <v>3.4</v>
      </c>
      <c r="J124" t="s">
        <v>1166</v>
      </c>
      <c r="K124" t="s">
        <v>1167</v>
      </c>
      <c r="L124" t="s">
        <v>1168</v>
      </c>
      <c r="M124">
        <v>40</v>
      </c>
      <c r="N124" t="s">
        <v>1167</v>
      </c>
      <c r="O124" t="s">
        <v>1153</v>
      </c>
      <c r="P124">
        <v>109</v>
      </c>
      <c r="Q124">
        <v>40109</v>
      </c>
      <c r="R124">
        <v>795336</v>
      </c>
      <c r="S124">
        <v>128974242845</v>
      </c>
      <c r="T124">
        <v>24599262</v>
      </c>
      <c r="U124">
        <v>725.69492200000002</v>
      </c>
      <c r="V124">
        <v>175227007.02901599</v>
      </c>
      <c r="W124">
        <v>97.263761000000002</v>
      </c>
      <c r="X124" t="s">
        <v>1154</v>
      </c>
      <c r="Y124" s="12"/>
      <c r="Z124" t="str">
        <f t="shared" si="1"/>
        <v>35.591453-97.437937</v>
      </c>
    </row>
    <row r="125" spans="1:26" x14ac:dyDescent="0.35">
      <c r="A125">
        <v>183</v>
      </c>
      <c r="B125" t="s">
        <v>1148</v>
      </c>
      <c r="C125">
        <v>1</v>
      </c>
      <c r="D125">
        <v>1583</v>
      </c>
      <c r="E125">
        <v>106</v>
      </c>
      <c r="F125">
        <v>3611</v>
      </c>
      <c r="G125">
        <v>35.958972000000003</v>
      </c>
      <c r="H125">
        <v>-96.012710999999996</v>
      </c>
      <c r="I125">
        <v>1.9</v>
      </c>
      <c r="J125" t="s">
        <v>1288</v>
      </c>
      <c r="K125" t="s">
        <v>1167</v>
      </c>
      <c r="L125" t="s">
        <v>1168</v>
      </c>
      <c r="M125">
        <v>40</v>
      </c>
      <c r="N125" t="s">
        <v>1289</v>
      </c>
      <c r="O125" t="s">
        <v>1153</v>
      </c>
      <c r="P125">
        <v>143</v>
      </c>
      <c r="Q125">
        <v>40143</v>
      </c>
      <c r="R125">
        <v>668481</v>
      </c>
      <c r="S125">
        <v>115787757744</v>
      </c>
      <c r="T125">
        <v>23914642</v>
      </c>
      <c r="U125">
        <v>592.73863500000004</v>
      </c>
      <c r="V125">
        <v>145166918.695849</v>
      </c>
      <c r="W125">
        <v>96.627426</v>
      </c>
      <c r="X125" t="s">
        <v>1154</v>
      </c>
      <c r="Y125" s="12"/>
      <c r="Z125" t="str">
        <f t="shared" si="1"/>
        <v>35.958972-96.012711</v>
      </c>
    </row>
    <row r="126" spans="1:26" x14ac:dyDescent="0.35">
      <c r="A126">
        <v>184</v>
      </c>
      <c r="B126" t="s">
        <v>1148</v>
      </c>
      <c r="C126">
        <v>1</v>
      </c>
      <c r="D126">
        <v>1654</v>
      </c>
      <c r="E126">
        <v>10</v>
      </c>
      <c r="F126">
        <v>3768</v>
      </c>
      <c r="G126">
        <v>32.685203999999999</v>
      </c>
      <c r="H126">
        <v>-115.38014</v>
      </c>
      <c r="I126">
        <v>5</v>
      </c>
      <c r="J126" t="s">
        <v>1292</v>
      </c>
      <c r="K126" t="s">
        <v>1174</v>
      </c>
      <c r="L126" t="s">
        <v>1175</v>
      </c>
      <c r="M126">
        <v>6</v>
      </c>
      <c r="N126" t="s">
        <v>1293</v>
      </c>
      <c r="O126" t="s">
        <v>1153</v>
      </c>
      <c r="P126">
        <v>25</v>
      </c>
      <c r="Q126">
        <v>6025</v>
      </c>
      <c r="R126">
        <v>179319</v>
      </c>
      <c r="S126">
        <v>33548773598</v>
      </c>
      <c r="T126">
        <v>2133059124</v>
      </c>
      <c r="U126">
        <v>4525.8766889999997</v>
      </c>
      <c r="V126">
        <v>230450355.003544</v>
      </c>
      <c r="W126">
        <v>98.059179</v>
      </c>
      <c r="X126" t="s">
        <v>1154</v>
      </c>
      <c r="Y126" s="12"/>
      <c r="Z126" t="str">
        <f t="shared" si="1"/>
        <v>32.685204-115.38014</v>
      </c>
    </row>
    <row r="127" spans="1:26" x14ac:dyDescent="0.35">
      <c r="A127">
        <v>185</v>
      </c>
      <c r="B127" t="s">
        <v>1148</v>
      </c>
      <c r="C127">
        <v>1</v>
      </c>
      <c r="D127">
        <v>1664</v>
      </c>
      <c r="E127">
        <v>131</v>
      </c>
      <c r="F127">
        <v>3789</v>
      </c>
      <c r="G127">
        <v>33.738199999999999</v>
      </c>
      <c r="H127">
        <v>-101.84</v>
      </c>
      <c r="I127">
        <v>2.1</v>
      </c>
      <c r="J127" t="s">
        <v>1294</v>
      </c>
      <c r="K127" t="s">
        <v>1170</v>
      </c>
      <c r="L127" t="s">
        <v>1171</v>
      </c>
      <c r="M127">
        <v>48</v>
      </c>
      <c r="N127" t="s">
        <v>1295</v>
      </c>
      <c r="O127" t="s">
        <v>1153</v>
      </c>
      <c r="P127">
        <v>303</v>
      </c>
      <c r="Q127">
        <v>48303</v>
      </c>
      <c r="R127">
        <v>309719</v>
      </c>
      <c r="S127">
        <v>50066608710</v>
      </c>
      <c r="T127">
        <v>251797379</v>
      </c>
      <c r="U127">
        <v>909.79533300000003</v>
      </c>
      <c r="V127">
        <v>114866114.98234101</v>
      </c>
      <c r="W127">
        <v>95.736557000000005</v>
      </c>
      <c r="X127" t="s">
        <v>1154</v>
      </c>
      <c r="Y127" s="12"/>
      <c r="Z127" t="str">
        <f t="shared" si="1"/>
        <v>33.7382-101.84</v>
      </c>
    </row>
    <row r="128" spans="1:26" x14ac:dyDescent="0.35">
      <c r="A128">
        <v>187</v>
      </c>
      <c r="B128" t="s">
        <v>1148</v>
      </c>
      <c r="C128">
        <v>1</v>
      </c>
      <c r="D128">
        <v>1667</v>
      </c>
      <c r="E128">
        <v>131</v>
      </c>
      <c r="F128">
        <v>3798</v>
      </c>
      <c r="G128">
        <v>33.549303999999999</v>
      </c>
      <c r="H128">
        <v>-101.836586</v>
      </c>
      <c r="I128">
        <v>3.7</v>
      </c>
      <c r="J128" t="s">
        <v>1294</v>
      </c>
      <c r="K128" t="s">
        <v>1170</v>
      </c>
      <c r="L128" t="s">
        <v>1171</v>
      </c>
      <c r="M128">
        <v>48</v>
      </c>
      <c r="N128" t="s">
        <v>1295</v>
      </c>
      <c r="O128" t="s">
        <v>1153</v>
      </c>
      <c r="P128">
        <v>303</v>
      </c>
      <c r="Q128">
        <v>48303</v>
      </c>
      <c r="R128">
        <v>309719</v>
      </c>
      <c r="S128">
        <v>50066608710</v>
      </c>
      <c r="T128">
        <v>251797379</v>
      </c>
      <c r="U128">
        <v>909.79533300000003</v>
      </c>
      <c r="V128">
        <v>114866114.98234101</v>
      </c>
      <c r="W128">
        <v>95.736557000000005</v>
      </c>
      <c r="X128" t="s">
        <v>1154</v>
      </c>
      <c r="Y128" s="12"/>
      <c r="Z128" t="str">
        <f t="shared" si="1"/>
        <v>33.549304-101.836586</v>
      </c>
    </row>
    <row r="129" spans="1:26" x14ac:dyDescent="0.35">
      <c r="A129">
        <v>188</v>
      </c>
      <c r="B129" t="s">
        <v>1148</v>
      </c>
      <c r="C129">
        <v>1</v>
      </c>
      <c r="D129">
        <v>1729</v>
      </c>
      <c r="E129">
        <v>104</v>
      </c>
      <c r="F129">
        <v>3933</v>
      </c>
      <c r="G129">
        <v>34.710110999999998</v>
      </c>
      <c r="H129">
        <v>-77.233030999999997</v>
      </c>
      <c r="I129">
        <v>3.5</v>
      </c>
      <c r="J129" t="s">
        <v>1296</v>
      </c>
      <c r="K129" t="s">
        <v>1297</v>
      </c>
      <c r="L129" t="s">
        <v>1298</v>
      </c>
      <c r="M129">
        <v>37</v>
      </c>
      <c r="N129" t="s">
        <v>1299</v>
      </c>
      <c r="O129" t="s">
        <v>1153</v>
      </c>
      <c r="P129">
        <v>133</v>
      </c>
      <c r="Q129">
        <v>37133</v>
      </c>
      <c r="R129">
        <v>202949</v>
      </c>
      <c r="S129">
        <v>30154796841</v>
      </c>
      <c r="T129">
        <v>196789977</v>
      </c>
      <c r="U129">
        <v>914.33174899999995</v>
      </c>
      <c r="V129">
        <v>227096892.29088801</v>
      </c>
      <c r="W129">
        <v>97.931911999999997</v>
      </c>
      <c r="X129" t="s">
        <v>1154</v>
      </c>
      <c r="Y129" s="12"/>
      <c r="Z129" t="str">
        <f t="shared" si="1"/>
        <v>34.710111-77.233031</v>
      </c>
    </row>
    <row r="130" spans="1:26" x14ac:dyDescent="0.35">
      <c r="A130">
        <v>189</v>
      </c>
      <c r="B130" t="s">
        <v>1148</v>
      </c>
      <c r="C130">
        <v>1</v>
      </c>
      <c r="D130">
        <v>1831</v>
      </c>
      <c r="E130">
        <v>135</v>
      </c>
      <c r="F130">
        <v>4130</v>
      </c>
      <c r="G130">
        <v>32.802163</v>
      </c>
      <c r="H130">
        <v>-97.321391000000006</v>
      </c>
      <c r="I130">
        <v>3.4</v>
      </c>
      <c r="J130" t="s">
        <v>1300</v>
      </c>
      <c r="K130" t="s">
        <v>1170</v>
      </c>
      <c r="L130" t="s">
        <v>1171</v>
      </c>
      <c r="M130">
        <v>48</v>
      </c>
      <c r="N130" t="s">
        <v>1301</v>
      </c>
      <c r="O130" t="s">
        <v>1153</v>
      </c>
      <c r="P130">
        <v>439</v>
      </c>
      <c r="Q130">
        <v>48439</v>
      </c>
      <c r="R130">
        <v>2106939</v>
      </c>
      <c r="S130">
        <v>317286936332</v>
      </c>
      <c r="T130">
        <v>33713588</v>
      </c>
      <c r="U130">
        <v>912.93575099999998</v>
      </c>
      <c r="V130">
        <v>325819213.61537302</v>
      </c>
      <c r="W130">
        <v>98.822781000000006</v>
      </c>
      <c r="X130" t="s">
        <v>1154</v>
      </c>
      <c r="Y130" s="12"/>
      <c r="Z130" t="str">
        <f t="shared" ref="Z130:Z193" si="2">_xlfn.CONCAT(G130,H130)</f>
        <v>32.802163-97.321391</v>
      </c>
    </row>
    <row r="131" spans="1:26" x14ac:dyDescent="0.35">
      <c r="A131">
        <v>190</v>
      </c>
      <c r="B131" t="s">
        <v>1148</v>
      </c>
      <c r="C131">
        <v>1</v>
      </c>
      <c r="D131">
        <v>1832</v>
      </c>
      <c r="E131">
        <v>135</v>
      </c>
      <c r="F131">
        <v>4132</v>
      </c>
      <c r="G131">
        <v>32.626736999999999</v>
      </c>
      <c r="H131">
        <v>-97.322985000000003</v>
      </c>
      <c r="I131">
        <v>2.2000000000000002</v>
      </c>
      <c r="J131" t="s">
        <v>1300</v>
      </c>
      <c r="K131" t="s">
        <v>1170</v>
      </c>
      <c r="L131" t="s">
        <v>1171</v>
      </c>
      <c r="M131">
        <v>48</v>
      </c>
      <c r="N131" t="s">
        <v>1301</v>
      </c>
      <c r="O131" t="s">
        <v>1153</v>
      </c>
      <c r="P131">
        <v>439</v>
      </c>
      <c r="Q131">
        <v>48439</v>
      </c>
      <c r="R131">
        <v>2106939</v>
      </c>
      <c r="S131">
        <v>317286936332</v>
      </c>
      <c r="T131">
        <v>33713588</v>
      </c>
      <c r="U131">
        <v>912.93575099999998</v>
      </c>
      <c r="V131">
        <v>325819213.61537302</v>
      </c>
      <c r="W131">
        <v>98.822781000000006</v>
      </c>
      <c r="X131" t="s">
        <v>1154</v>
      </c>
      <c r="Y131" s="12"/>
      <c r="Z131" t="str">
        <f t="shared" si="2"/>
        <v>32.626737-97.322985</v>
      </c>
    </row>
    <row r="132" spans="1:26" x14ac:dyDescent="0.35">
      <c r="A132">
        <v>191</v>
      </c>
      <c r="B132" t="s">
        <v>1148</v>
      </c>
      <c r="C132">
        <v>1</v>
      </c>
      <c r="D132">
        <v>1833</v>
      </c>
      <c r="E132">
        <v>124</v>
      </c>
      <c r="F132">
        <v>4137</v>
      </c>
      <c r="G132">
        <v>32.766953999999998</v>
      </c>
      <c r="H132">
        <v>-96.806922</v>
      </c>
      <c r="I132">
        <v>3</v>
      </c>
      <c r="J132" t="s">
        <v>1229</v>
      </c>
      <c r="K132" t="s">
        <v>1170</v>
      </c>
      <c r="L132" t="s">
        <v>1171</v>
      </c>
      <c r="M132">
        <v>48</v>
      </c>
      <c r="N132" t="s">
        <v>1230</v>
      </c>
      <c r="O132" t="s">
        <v>1153</v>
      </c>
      <c r="P132">
        <v>113</v>
      </c>
      <c r="Q132">
        <v>48113</v>
      </c>
      <c r="R132">
        <v>2607218</v>
      </c>
      <c r="S132">
        <v>388459252375</v>
      </c>
      <c r="T132">
        <v>34164344</v>
      </c>
      <c r="U132">
        <v>917.70882600000004</v>
      </c>
      <c r="V132">
        <v>378068717.58070701</v>
      </c>
      <c r="W132">
        <v>99.140947999999995</v>
      </c>
      <c r="X132" t="s">
        <v>1154</v>
      </c>
      <c r="Y132" s="12"/>
      <c r="Z132" t="str">
        <f t="shared" si="2"/>
        <v>32.766954-96.806922</v>
      </c>
    </row>
    <row r="133" spans="1:26" x14ac:dyDescent="0.35">
      <c r="A133">
        <v>194</v>
      </c>
      <c r="B133" t="s">
        <v>1148</v>
      </c>
      <c r="C133">
        <v>1</v>
      </c>
      <c r="D133">
        <v>1837</v>
      </c>
      <c r="E133">
        <v>124</v>
      </c>
      <c r="F133">
        <v>4145</v>
      </c>
      <c r="G133">
        <v>32.631777999999997</v>
      </c>
      <c r="H133">
        <v>-96.702158999999995</v>
      </c>
      <c r="I133">
        <v>3.2</v>
      </c>
      <c r="J133" t="s">
        <v>1229</v>
      </c>
      <c r="K133" t="s">
        <v>1170</v>
      </c>
      <c r="L133" t="s">
        <v>1171</v>
      </c>
      <c r="M133">
        <v>48</v>
      </c>
      <c r="N133" t="s">
        <v>1230</v>
      </c>
      <c r="O133" t="s">
        <v>1153</v>
      </c>
      <c r="P133">
        <v>113</v>
      </c>
      <c r="Q133">
        <v>48113</v>
      </c>
      <c r="R133">
        <v>2607218</v>
      </c>
      <c r="S133">
        <v>388459252375</v>
      </c>
      <c r="T133">
        <v>34164344</v>
      </c>
      <c r="U133">
        <v>917.70882600000004</v>
      </c>
      <c r="V133">
        <v>378068717.58070701</v>
      </c>
      <c r="W133">
        <v>99.140947999999995</v>
      </c>
      <c r="X133" t="s">
        <v>1154</v>
      </c>
      <c r="Y133" s="12"/>
      <c r="Z133" t="str">
        <f t="shared" si="2"/>
        <v>32.631778-96.702159</v>
      </c>
    </row>
    <row r="134" spans="1:26" x14ac:dyDescent="0.35">
      <c r="A134">
        <v>195</v>
      </c>
      <c r="B134" t="s">
        <v>1148</v>
      </c>
      <c r="C134">
        <v>1</v>
      </c>
      <c r="D134">
        <v>1838</v>
      </c>
      <c r="E134">
        <v>124</v>
      </c>
      <c r="F134">
        <v>4147</v>
      </c>
      <c r="G134">
        <v>32.646700000000003</v>
      </c>
      <c r="H134">
        <v>-96.534999999999997</v>
      </c>
      <c r="I134">
        <v>1.4</v>
      </c>
      <c r="J134" t="s">
        <v>1229</v>
      </c>
      <c r="K134" t="s">
        <v>1170</v>
      </c>
      <c r="L134" t="s">
        <v>1171</v>
      </c>
      <c r="M134">
        <v>48</v>
      </c>
      <c r="N134" t="s">
        <v>1230</v>
      </c>
      <c r="O134" t="s">
        <v>1153</v>
      </c>
      <c r="P134">
        <v>113</v>
      </c>
      <c r="Q134">
        <v>48113</v>
      </c>
      <c r="R134">
        <v>2607218</v>
      </c>
      <c r="S134">
        <v>388459252375</v>
      </c>
      <c r="T134">
        <v>34164344</v>
      </c>
      <c r="U134">
        <v>917.70882600000004</v>
      </c>
      <c r="V134">
        <v>378068717.58070701</v>
      </c>
      <c r="W134">
        <v>99.140947999999995</v>
      </c>
      <c r="X134" t="s">
        <v>1154</v>
      </c>
      <c r="Y134" s="12"/>
      <c r="Z134" t="str">
        <f t="shared" si="2"/>
        <v>32.6467-96.535</v>
      </c>
    </row>
    <row r="135" spans="1:26" x14ac:dyDescent="0.35">
      <c r="A135">
        <v>199</v>
      </c>
      <c r="B135" t="s">
        <v>1148</v>
      </c>
      <c r="C135">
        <v>1</v>
      </c>
      <c r="D135">
        <v>1881</v>
      </c>
      <c r="E135">
        <v>2</v>
      </c>
      <c r="F135">
        <v>4215</v>
      </c>
      <c r="G135">
        <v>33.529435999999997</v>
      </c>
      <c r="H135">
        <v>-86.851917</v>
      </c>
      <c r="I135">
        <v>3.8</v>
      </c>
      <c r="J135" t="s">
        <v>1302</v>
      </c>
      <c r="K135" t="s">
        <v>1303</v>
      </c>
      <c r="L135" t="s">
        <v>1304</v>
      </c>
      <c r="M135">
        <v>1</v>
      </c>
      <c r="N135" t="s">
        <v>1305</v>
      </c>
      <c r="O135" t="s">
        <v>1153</v>
      </c>
      <c r="P135">
        <v>73</v>
      </c>
      <c r="Q135">
        <v>1073</v>
      </c>
      <c r="R135">
        <v>673766</v>
      </c>
      <c r="S135">
        <v>127980243708</v>
      </c>
      <c r="T135">
        <v>5664806</v>
      </c>
      <c r="U135">
        <v>1135.498241</v>
      </c>
      <c r="V135">
        <v>140565447.08965501</v>
      </c>
      <c r="W135">
        <v>96.468342000000007</v>
      </c>
      <c r="X135" t="s">
        <v>1154</v>
      </c>
      <c r="Y135" s="12"/>
      <c r="Z135" t="str">
        <f t="shared" si="2"/>
        <v>33.529436-86.851917</v>
      </c>
    </row>
    <row r="136" spans="1:26" x14ac:dyDescent="0.35">
      <c r="A136">
        <v>200</v>
      </c>
      <c r="B136" t="s">
        <v>1148</v>
      </c>
      <c r="C136">
        <v>1</v>
      </c>
      <c r="D136">
        <v>1882</v>
      </c>
      <c r="E136">
        <v>2</v>
      </c>
      <c r="F136">
        <v>4216</v>
      </c>
      <c r="G136">
        <v>33.551361</v>
      </c>
      <c r="H136">
        <v>-86.783935999999997</v>
      </c>
      <c r="I136">
        <v>2</v>
      </c>
      <c r="J136" t="s">
        <v>1302</v>
      </c>
      <c r="K136" t="s">
        <v>1303</v>
      </c>
      <c r="L136" t="s">
        <v>1304</v>
      </c>
      <c r="M136">
        <v>1</v>
      </c>
      <c r="N136" t="s">
        <v>1305</v>
      </c>
      <c r="O136" t="s">
        <v>1153</v>
      </c>
      <c r="P136">
        <v>73</v>
      </c>
      <c r="Q136">
        <v>1073</v>
      </c>
      <c r="R136">
        <v>673766</v>
      </c>
      <c r="S136">
        <v>127980243708</v>
      </c>
      <c r="T136">
        <v>5664806</v>
      </c>
      <c r="U136">
        <v>1135.498241</v>
      </c>
      <c r="V136">
        <v>140565447.08965501</v>
      </c>
      <c r="W136">
        <v>96.468342000000007</v>
      </c>
      <c r="X136" t="s">
        <v>1154</v>
      </c>
      <c r="Y136" s="12"/>
      <c r="Z136" t="str">
        <f t="shared" si="2"/>
        <v>33.551361-86.783936</v>
      </c>
    </row>
    <row r="137" spans="1:26" x14ac:dyDescent="0.35">
      <c r="A137">
        <v>201</v>
      </c>
      <c r="B137" t="s">
        <v>1148</v>
      </c>
      <c r="C137">
        <v>1</v>
      </c>
      <c r="D137">
        <v>1883</v>
      </c>
      <c r="E137">
        <v>2</v>
      </c>
      <c r="F137">
        <v>4217</v>
      </c>
      <c r="G137">
        <v>33.426848999999997</v>
      </c>
      <c r="H137">
        <v>-86.952040999999994</v>
      </c>
      <c r="I137">
        <v>3.9</v>
      </c>
      <c r="J137" t="s">
        <v>1302</v>
      </c>
      <c r="K137" t="s">
        <v>1303</v>
      </c>
      <c r="L137" t="s">
        <v>1304</v>
      </c>
      <c r="M137">
        <v>1</v>
      </c>
      <c r="N137" t="s">
        <v>1305</v>
      </c>
      <c r="O137" t="s">
        <v>1153</v>
      </c>
      <c r="P137">
        <v>73</v>
      </c>
      <c r="Q137">
        <v>1073</v>
      </c>
      <c r="R137">
        <v>673766</v>
      </c>
      <c r="S137">
        <v>127980243708</v>
      </c>
      <c r="T137">
        <v>5664806</v>
      </c>
      <c r="U137">
        <v>1135.498241</v>
      </c>
      <c r="V137">
        <v>140565447.08965501</v>
      </c>
      <c r="W137">
        <v>96.468342000000007</v>
      </c>
      <c r="X137" t="s">
        <v>1154</v>
      </c>
      <c r="Y137" s="12"/>
      <c r="Z137" t="str">
        <f t="shared" si="2"/>
        <v>33.426849-86.952041</v>
      </c>
    </row>
    <row r="138" spans="1:26" x14ac:dyDescent="0.35">
      <c r="A138">
        <v>202</v>
      </c>
      <c r="B138" t="s">
        <v>1148</v>
      </c>
      <c r="C138">
        <v>1</v>
      </c>
      <c r="D138">
        <v>1911</v>
      </c>
      <c r="E138">
        <v>115</v>
      </c>
      <c r="F138">
        <v>4288</v>
      </c>
      <c r="G138">
        <v>32.868400999999999</v>
      </c>
      <c r="H138">
        <v>-80.012254999999996</v>
      </c>
      <c r="I138">
        <v>3</v>
      </c>
      <c r="J138" t="s">
        <v>1306</v>
      </c>
      <c r="K138" t="s">
        <v>1209</v>
      </c>
      <c r="L138" t="s">
        <v>1210</v>
      </c>
      <c r="M138">
        <v>45</v>
      </c>
      <c r="N138" t="s">
        <v>1307</v>
      </c>
      <c r="O138" t="s">
        <v>1153</v>
      </c>
      <c r="P138">
        <v>19</v>
      </c>
      <c r="Q138">
        <v>45019</v>
      </c>
      <c r="R138">
        <v>407722</v>
      </c>
      <c r="S138">
        <v>85995597414</v>
      </c>
      <c r="T138">
        <v>25671902</v>
      </c>
      <c r="U138">
        <v>1371.697942</v>
      </c>
      <c r="V138">
        <v>491072483.60895503</v>
      </c>
      <c r="W138">
        <v>99.459114999999997</v>
      </c>
      <c r="X138" t="s">
        <v>1154</v>
      </c>
      <c r="Y138" s="12"/>
      <c r="Z138" t="str">
        <f t="shared" si="2"/>
        <v>32.868401-80.012255</v>
      </c>
    </row>
    <row r="139" spans="1:26" x14ac:dyDescent="0.35">
      <c r="A139">
        <v>203</v>
      </c>
      <c r="B139" t="s">
        <v>1148</v>
      </c>
      <c r="C139">
        <v>1</v>
      </c>
      <c r="D139">
        <v>1970</v>
      </c>
      <c r="E139">
        <v>63</v>
      </c>
      <c r="F139">
        <v>4399</v>
      </c>
      <c r="G139">
        <v>32.194217999999999</v>
      </c>
      <c r="H139">
        <v>-81.195071999999996</v>
      </c>
      <c r="I139">
        <v>2.2999999999999998</v>
      </c>
      <c r="J139" t="s">
        <v>1308</v>
      </c>
      <c r="K139" t="s">
        <v>1309</v>
      </c>
      <c r="L139" t="s">
        <v>1310</v>
      </c>
      <c r="M139">
        <v>13</v>
      </c>
      <c r="N139" t="s">
        <v>1311</v>
      </c>
      <c r="O139" t="s">
        <v>1153</v>
      </c>
      <c r="P139">
        <v>51</v>
      </c>
      <c r="Q139">
        <v>13051</v>
      </c>
      <c r="R139">
        <v>293520</v>
      </c>
      <c r="S139">
        <v>56341879834</v>
      </c>
      <c r="T139">
        <v>14020809</v>
      </c>
      <c r="U139">
        <v>636.33398</v>
      </c>
      <c r="V139">
        <v>308433246.67491299</v>
      </c>
      <c r="W139">
        <v>98.663696999999999</v>
      </c>
      <c r="X139" t="s">
        <v>1154</v>
      </c>
      <c r="Y139" s="12"/>
      <c r="Z139" t="str">
        <f t="shared" si="2"/>
        <v>32.194218-81.195072</v>
      </c>
    </row>
    <row r="140" spans="1:26" x14ac:dyDescent="0.35">
      <c r="A140">
        <v>205</v>
      </c>
      <c r="B140" t="s">
        <v>1148</v>
      </c>
      <c r="C140">
        <v>1</v>
      </c>
      <c r="D140">
        <v>1972</v>
      </c>
      <c r="E140">
        <v>63</v>
      </c>
      <c r="F140">
        <v>4401</v>
      </c>
      <c r="G140">
        <v>32.115267000000003</v>
      </c>
      <c r="H140">
        <v>-81.192196999999993</v>
      </c>
      <c r="I140">
        <v>3.8</v>
      </c>
      <c r="J140" t="s">
        <v>1308</v>
      </c>
      <c r="K140" t="s">
        <v>1309</v>
      </c>
      <c r="L140" t="s">
        <v>1310</v>
      </c>
      <c r="M140">
        <v>13</v>
      </c>
      <c r="N140" t="s">
        <v>1311</v>
      </c>
      <c r="O140" t="s">
        <v>1153</v>
      </c>
      <c r="P140">
        <v>51</v>
      </c>
      <c r="Q140">
        <v>13051</v>
      </c>
      <c r="R140">
        <v>293520</v>
      </c>
      <c r="S140">
        <v>56341879834</v>
      </c>
      <c r="T140">
        <v>14020809</v>
      </c>
      <c r="U140">
        <v>636.33398</v>
      </c>
      <c r="V140">
        <v>308433246.67491299</v>
      </c>
      <c r="W140">
        <v>98.663696999999999</v>
      </c>
      <c r="X140" t="s">
        <v>1154</v>
      </c>
      <c r="Y140" s="12"/>
      <c r="Z140" t="str">
        <f t="shared" si="2"/>
        <v>32.115267-81.192197</v>
      </c>
    </row>
    <row r="141" spans="1:26" x14ac:dyDescent="0.35">
      <c r="A141">
        <v>207</v>
      </c>
      <c r="B141" t="s">
        <v>1148</v>
      </c>
      <c r="C141">
        <v>1</v>
      </c>
      <c r="D141">
        <v>1978</v>
      </c>
      <c r="E141">
        <v>120</v>
      </c>
      <c r="F141">
        <v>4414</v>
      </c>
      <c r="G141">
        <v>29.277622000000001</v>
      </c>
      <c r="H141">
        <v>-98.667851999999996</v>
      </c>
      <c r="I141">
        <v>4.3</v>
      </c>
      <c r="J141" t="s">
        <v>1169</v>
      </c>
      <c r="K141" t="s">
        <v>1170</v>
      </c>
      <c r="L141" t="s">
        <v>1171</v>
      </c>
      <c r="M141">
        <v>48</v>
      </c>
      <c r="N141" t="s">
        <v>1172</v>
      </c>
      <c r="O141" t="s">
        <v>1153</v>
      </c>
      <c r="P141">
        <v>29</v>
      </c>
      <c r="Q141">
        <v>48029</v>
      </c>
      <c r="R141">
        <v>2007298</v>
      </c>
      <c r="S141">
        <v>274658997004</v>
      </c>
      <c r="T141">
        <v>77862185</v>
      </c>
      <c r="U141">
        <v>1268.7540100000001</v>
      </c>
      <c r="V141">
        <v>250804252.36247301</v>
      </c>
      <c r="W141">
        <v>98.281896000000003</v>
      </c>
      <c r="X141" t="s">
        <v>1154</v>
      </c>
      <c r="Y141" s="12"/>
      <c r="Z141" t="str">
        <f t="shared" si="2"/>
        <v>29.277622-98.667852</v>
      </c>
    </row>
    <row r="142" spans="1:26" x14ac:dyDescent="0.35">
      <c r="A142">
        <v>209</v>
      </c>
      <c r="B142" t="s">
        <v>1148</v>
      </c>
      <c r="C142">
        <v>1</v>
      </c>
      <c r="D142">
        <v>1980</v>
      </c>
      <c r="E142">
        <v>120</v>
      </c>
      <c r="F142">
        <v>4418</v>
      </c>
      <c r="G142">
        <v>29.217177</v>
      </c>
      <c r="H142">
        <v>-98.414265999999998</v>
      </c>
      <c r="I142">
        <v>4.7</v>
      </c>
      <c r="J142" t="s">
        <v>1169</v>
      </c>
      <c r="K142" t="s">
        <v>1170</v>
      </c>
      <c r="L142" t="s">
        <v>1171</v>
      </c>
      <c r="M142">
        <v>48</v>
      </c>
      <c r="N142" t="s">
        <v>1172</v>
      </c>
      <c r="O142" t="s">
        <v>1153</v>
      </c>
      <c r="P142">
        <v>29</v>
      </c>
      <c r="Q142">
        <v>48029</v>
      </c>
      <c r="R142">
        <v>2007298</v>
      </c>
      <c r="S142">
        <v>274658997004</v>
      </c>
      <c r="T142">
        <v>77862185</v>
      </c>
      <c r="U142">
        <v>1268.7540100000001</v>
      </c>
      <c r="V142">
        <v>250804252.36247301</v>
      </c>
      <c r="W142">
        <v>98.281896000000003</v>
      </c>
      <c r="X142" t="s">
        <v>1154</v>
      </c>
      <c r="Y142" s="12"/>
      <c r="Z142" t="str">
        <f t="shared" si="2"/>
        <v>29.217177-98.414266</v>
      </c>
    </row>
    <row r="143" spans="1:26" x14ac:dyDescent="0.35">
      <c r="A143">
        <v>210</v>
      </c>
      <c r="B143" t="s">
        <v>1148</v>
      </c>
      <c r="C143">
        <v>1</v>
      </c>
      <c r="D143">
        <v>1982</v>
      </c>
      <c r="E143">
        <v>136</v>
      </c>
      <c r="F143">
        <v>4422</v>
      </c>
      <c r="G143">
        <v>30.455096999999999</v>
      </c>
      <c r="H143">
        <v>-97.664976999999993</v>
      </c>
      <c r="I143">
        <v>1.4</v>
      </c>
      <c r="J143" t="s">
        <v>1312</v>
      </c>
      <c r="K143" t="s">
        <v>1170</v>
      </c>
      <c r="L143" t="s">
        <v>1171</v>
      </c>
      <c r="M143">
        <v>48</v>
      </c>
      <c r="N143" t="s">
        <v>1313</v>
      </c>
      <c r="O143" t="s">
        <v>1153</v>
      </c>
      <c r="P143">
        <v>453</v>
      </c>
      <c r="Q143">
        <v>48453</v>
      </c>
      <c r="R143">
        <v>1285769</v>
      </c>
      <c r="S143">
        <v>189538566798</v>
      </c>
      <c r="T143">
        <v>32243646</v>
      </c>
      <c r="U143">
        <v>1035.374562</v>
      </c>
      <c r="V143">
        <v>158145337.94387901</v>
      </c>
      <c r="W143">
        <v>96.881960000000007</v>
      </c>
      <c r="X143" t="s">
        <v>1154</v>
      </c>
      <c r="Y143" s="12"/>
      <c r="Z143" t="str">
        <f t="shared" si="2"/>
        <v>30.455097-97.664977</v>
      </c>
    </row>
    <row r="144" spans="1:26" x14ac:dyDescent="0.35">
      <c r="A144">
        <v>211</v>
      </c>
      <c r="B144" t="s">
        <v>1148</v>
      </c>
      <c r="C144">
        <v>1</v>
      </c>
      <c r="D144">
        <v>1999</v>
      </c>
      <c r="E144">
        <v>75</v>
      </c>
      <c r="F144">
        <v>4450</v>
      </c>
      <c r="G144">
        <v>30.937283999999998</v>
      </c>
      <c r="H144">
        <v>-90.526467999999994</v>
      </c>
      <c r="I144">
        <v>2.5</v>
      </c>
      <c r="J144" t="s">
        <v>1155</v>
      </c>
      <c r="K144" t="s">
        <v>1156</v>
      </c>
      <c r="L144" t="s">
        <v>1157</v>
      </c>
      <c r="M144">
        <v>22</v>
      </c>
      <c r="N144" t="s">
        <v>1158</v>
      </c>
      <c r="O144" t="s">
        <v>1159</v>
      </c>
      <c r="P144">
        <v>105</v>
      </c>
      <c r="Q144">
        <v>22105</v>
      </c>
      <c r="R144">
        <v>132858</v>
      </c>
      <c r="S144">
        <v>20728581865</v>
      </c>
      <c r="T144">
        <v>48617413</v>
      </c>
      <c r="U144">
        <v>852.467804</v>
      </c>
      <c r="V144">
        <v>127528433.98611601</v>
      </c>
      <c r="W144">
        <v>96.150175000000004</v>
      </c>
      <c r="X144" t="s">
        <v>1154</v>
      </c>
      <c r="Y144" s="12"/>
      <c r="Z144" t="str">
        <f t="shared" si="2"/>
        <v>30.937284-90.526468</v>
      </c>
    </row>
    <row r="145" spans="1:26" x14ac:dyDescent="0.35">
      <c r="A145">
        <v>212</v>
      </c>
      <c r="B145" t="s">
        <v>1148</v>
      </c>
      <c r="C145">
        <v>1</v>
      </c>
      <c r="D145">
        <v>2015</v>
      </c>
      <c r="E145">
        <v>3</v>
      </c>
      <c r="F145">
        <v>4475</v>
      </c>
      <c r="G145">
        <v>30.936437000000002</v>
      </c>
      <c r="H145">
        <v>-88.025673999999995</v>
      </c>
      <c r="I145">
        <v>2.5</v>
      </c>
      <c r="J145" t="s">
        <v>1314</v>
      </c>
      <c r="K145" t="s">
        <v>1303</v>
      </c>
      <c r="L145" t="s">
        <v>1304</v>
      </c>
      <c r="M145">
        <v>1</v>
      </c>
      <c r="N145" t="s">
        <v>1315</v>
      </c>
      <c r="O145" t="s">
        <v>1153</v>
      </c>
      <c r="P145">
        <v>97</v>
      </c>
      <c r="Q145">
        <v>1097</v>
      </c>
      <c r="R145">
        <v>414514</v>
      </c>
      <c r="S145">
        <v>76023019218</v>
      </c>
      <c r="T145">
        <v>103890465</v>
      </c>
      <c r="U145">
        <v>1660.6493720000001</v>
      </c>
      <c r="V145">
        <v>319033182.22064298</v>
      </c>
      <c r="W145">
        <v>98.790964000000002</v>
      </c>
      <c r="X145" t="s">
        <v>1154</v>
      </c>
      <c r="Y145" s="12"/>
      <c r="Z145" t="str">
        <f t="shared" si="2"/>
        <v>30.936437-88.025674</v>
      </c>
    </row>
    <row r="146" spans="1:26" x14ac:dyDescent="0.35">
      <c r="A146">
        <v>213</v>
      </c>
      <c r="B146" t="s">
        <v>1148</v>
      </c>
      <c r="C146">
        <v>1</v>
      </c>
      <c r="D146">
        <v>2042</v>
      </c>
      <c r="E146">
        <v>41</v>
      </c>
      <c r="F146">
        <v>4539</v>
      </c>
      <c r="G146">
        <v>30.410823000000001</v>
      </c>
      <c r="H146">
        <v>-81.566451999999998</v>
      </c>
      <c r="I146">
        <v>2.7</v>
      </c>
      <c r="J146" t="s">
        <v>1316</v>
      </c>
      <c r="K146" t="s">
        <v>1150</v>
      </c>
      <c r="L146" t="s">
        <v>1151</v>
      </c>
      <c r="M146">
        <v>12</v>
      </c>
      <c r="N146" t="s">
        <v>1317</v>
      </c>
      <c r="O146" t="s">
        <v>1153</v>
      </c>
      <c r="P146">
        <v>31</v>
      </c>
      <c r="Q146">
        <v>12031</v>
      </c>
      <c r="R146">
        <v>994675</v>
      </c>
      <c r="S146">
        <v>158486190156</v>
      </c>
      <c r="T146">
        <v>10351057</v>
      </c>
      <c r="U146">
        <v>927.73559299999999</v>
      </c>
      <c r="V146">
        <v>218096248.08362901</v>
      </c>
      <c r="W146">
        <v>97.836461999999997</v>
      </c>
      <c r="X146" t="s">
        <v>1154</v>
      </c>
      <c r="Y146" s="12"/>
      <c r="Z146" t="str">
        <f t="shared" si="2"/>
        <v>30.410823-81.566452</v>
      </c>
    </row>
    <row r="147" spans="1:26" x14ac:dyDescent="0.35">
      <c r="A147">
        <v>214</v>
      </c>
      <c r="B147" t="s">
        <v>1148</v>
      </c>
      <c r="C147">
        <v>1</v>
      </c>
      <c r="D147">
        <v>2043</v>
      </c>
      <c r="E147">
        <v>41</v>
      </c>
      <c r="F147">
        <v>4540</v>
      </c>
      <c r="G147">
        <v>30.372847</v>
      </c>
      <c r="H147">
        <v>-81.764150999999998</v>
      </c>
      <c r="I147">
        <v>3.4</v>
      </c>
      <c r="J147" t="s">
        <v>1316</v>
      </c>
      <c r="K147" t="s">
        <v>1150</v>
      </c>
      <c r="L147" t="s">
        <v>1151</v>
      </c>
      <c r="M147">
        <v>12</v>
      </c>
      <c r="N147" t="s">
        <v>1317</v>
      </c>
      <c r="O147" t="s">
        <v>1153</v>
      </c>
      <c r="P147">
        <v>31</v>
      </c>
      <c r="Q147">
        <v>12031</v>
      </c>
      <c r="R147">
        <v>994675</v>
      </c>
      <c r="S147">
        <v>158486190156</v>
      </c>
      <c r="T147">
        <v>10351057</v>
      </c>
      <c r="U147">
        <v>927.73559299999999</v>
      </c>
      <c r="V147">
        <v>218096248.08362901</v>
      </c>
      <c r="W147">
        <v>97.836461999999997</v>
      </c>
      <c r="X147" t="s">
        <v>1154</v>
      </c>
      <c r="Y147" s="12"/>
      <c r="Z147" t="str">
        <f t="shared" si="2"/>
        <v>30.372847-81.764151</v>
      </c>
    </row>
    <row r="148" spans="1:26" x14ac:dyDescent="0.35">
      <c r="A148">
        <v>215</v>
      </c>
      <c r="B148" t="s">
        <v>1148</v>
      </c>
      <c r="C148">
        <v>1</v>
      </c>
      <c r="D148">
        <v>2044</v>
      </c>
      <c r="E148">
        <v>41</v>
      </c>
      <c r="F148">
        <v>4541</v>
      </c>
      <c r="G148">
        <v>30.336228999999999</v>
      </c>
      <c r="H148">
        <v>-81.751641000000006</v>
      </c>
      <c r="I148">
        <v>3.2</v>
      </c>
      <c r="J148" t="s">
        <v>1316</v>
      </c>
      <c r="K148" t="s">
        <v>1150</v>
      </c>
      <c r="L148" t="s">
        <v>1151</v>
      </c>
      <c r="M148">
        <v>12</v>
      </c>
      <c r="N148" t="s">
        <v>1317</v>
      </c>
      <c r="O148" t="s">
        <v>1153</v>
      </c>
      <c r="P148">
        <v>31</v>
      </c>
      <c r="Q148">
        <v>12031</v>
      </c>
      <c r="R148">
        <v>994675</v>
      </c>
      <c r="S148">
        <v>158486190156</v>
      </c>
      <c r="T148">
        <v>10351057</v>
      </c>
      <c r="U148">
        <v>927.73559299999999</v>
      </c>
      <c r="V148">
        <v>218096248.08362901</v>
      </c>
      <c r="W148">
        <v>97.836461999999997</v>
      </c>
      <c r="X148" t="s">
        <v>1154</v>
      </c>
      <c r="Y148" s="12"/>
      <c r="Z148" t="str">
        <f t="shared" si="2"/>
        <v>30.336229-81.751641</v>
      </c>
    </row>
    <row r="149" spans="1:26" x14ac:dyDescent="0.35">
      <c r="A149">
        <v>216</v>
      </c>
      <c r="B149" t="s">
        <v>1148</v>
      </c>
      <c r="C149">
        <v>1</v>
      </c>
      <c r="D149">
        <v>2047</v>
      </c>
      <c r="E149">
        <v>132</v>
      </c>
      <c r="F149">
        <v>4549</v>
      </c>
      <c r="G149">
        <v>30.326848999999999</v>
      </c>
      <c r="H149">
        <v>-95.496807000000004</v>
      </c>
      <c r="I149">
        <v>3</v>
      </c>
      <c r="J149" t="s">
        <v>1318</v>
      </c>
      <c r="K149" t="s">
        <v>1170</v>
      </c>
      <c r="L149" t="s">
        <v>1171</v>
      </c>
      <c r="M149">
        <v>48</v>
      </c>
      <c r="N149" t="s">
        <v>1319</v>
      </c>
      <c r="O149" t="s">
        <v>1153</v>
      </c>
      <c r="P149">
        <v>339</v>
      </c>
      <c r="Q149">
        <v>48339</v>
      </c>
      <c r="R149">
        <v>620016</v>
      </c>
      <c r="S149">
        <v>95830790708</v>
      </c>
      <c r="T149">
        <v>29547387</v>
      </c>
      <c r="U149">
        <v>1087.7556179999999</v>
      </c>
      <c r="V149">
        <v>152092453.23330599</v>
      </c>
      <c r="W149">
        <v>96.722875999999999</v>
      </c>
      <c r="X149" t="s">
        <v>1154</v>
      </c>
      <c r="Y149" s="12"/>
      <c r="Z149" t="str">
        <f t="shared" si="2"/>
        <v>30.326849-95.496807</v>
      </c>
    </row>
    <row r="150" spans="1:26" x14ac:dyDescent="0.35">
      <c r="A150">
        <v>217</v>
      </c>
      <c r="B150" t="s">
        <v>1148</v>
      </c>
      <c r="C150">
        <v>1</v>
      </c>
      <c r="D150">
        <v>2064</v>
      </c>
      <c r="E150">
        <v>11</v>
      </c>
      <c r="F150">
        <v>5282</v>
      </c>
      <c r="G150">
        <v>34.985996999999998</v>
      </c>
      <c r="H150">
        <v>-118.95007099999999</v>
      </c>
      <c r="I150">
        <v>4.0999999999999996</v>
      </c>
      <c r="J150" t="s">
        <v>1212</v>
      </c>
      <c r="K150" t="s">
        <v>1174</v>
      </c>
      <c r="L150" t="s">
        <v>1175</v>
      </c>
      <c r="M150">
        <v>6</v>
      </c>
      <c r="N150" t="s">
        <v>1213</v>
      </c>
      <c r="O150" t="s">
        <v>1153</v>
      </c>
      <c r="P150">
        <v>29</v>
      </c>
      <c r="Q150">
        <v>6029</v>
      </c>
      <c r="R150">
        <v>908530</v>
      </c>
      <c r="S150">
        <v>146738640467</v>
      </c>
      <c r="T150">
        <v>4676111605</v>
      </c>
      <c r="U150">
        <v>8247.3451380000006</v>
      </c>
      <c r="V150">
        <v>348935217.62360501</v>
      </c>
      <c r="W150">
        <v>99.013681000000005</v>
      </c>
      <c r="X150" t="s">
        <v>1154</v>
      </c>
      <c r="Y150" s="12"/>
      <c r="Z150" t="str">
        <f t="shared" si="2"/>
        <v>34.985997-118.950071</v>
      </c>
    </row>
    <row r="151" spans="1:26" x14ac:dyDescent="0.35">
      <c r="A151">
        <v>218</v>
      </c>
      <c r="B151" t="s">
        <v>1148</v>
      </c>
      <c r="C151">
        <v>1</v>
      </c>
      <c r="D151">
        <v>2069</v>
      </c>
      <c r="E151">
        <v>1</v>
      </c>
      <c r="F151">
        <v>5291</v>
      </c>
      <c r="G151">
        <v>30.630379000000001</v>
      </c>
      <c r="H151">
        <v>-87.615774000000002</v>
      </c>
      <c r="I151">
        <v>4.2</v>
      </c>
      <c r="J151" t="s">
        <v>1320</v>
      </c>
      <c r="K151" t="s">
        <v>1303</v>
      </c>
      <c r="L151" t="s">
        <v>1304</v>
      </c>
      <c r="M151">
        <v>1</v>
      </c>
      <c r="N151" t="s">
        <v>1321</v>
      </c>
      <c r="O151" t="s">
        <v>1153</v>
      </c>
      <c r="P151">
        <v>3</v>
      </c>
      <c r="Q151">
        <v>1003</v>
      </c>
      <c r="R151">
        <v>231365</v>
      </c>
      <c r="S151">
        <v>45968484827</v>
      </c>
      <c r="T151">
        <v>138089013</v>
      </c>
      <c r="U151">
        <v>2047.738775</v>
      </c>
      <c r="V151">
        <v>210632685.03204599</v>
      </c>
      <c r="W151">
        <v>97.709194999999994</v>
      </c>
      <c r="X151" t="s">
        <v>1154</v>
      </c>
      <c r="Y151" s="12"/>
      <c r="Z151" t="str">
        <f t="shared" si="2"/>
        <v>30.630379-87.615774</v>
      </c>
    </row>
    <row r="152" spans="1:26" x14ac:dyDescent="0.35">
      <c r="A152">
        <v>220</v>
      </c>
      <c r="B152" t="s">
        <v>1148</v>
      </c>
      <c r="C152">
        <v>1</v>
      </c>
      <c r="D152">
        <v>2094</v>
      </c>
      <c r="E152">
        <v>44</v>
      </c>
      <c r="F152">
        <v>5347</v>
      </c>
      <c r="G152">
        <v>28.009806000000001</v>
      </c>
      <c r="H152">
        <v>-82.303331999999997</v>
      </c>
      <c r="I152">
        <v>2.2999999999999998</v>
      </c>
      <c r="J152" t="s">
        <v>1233</v>
      </c>
      <c r="K152" t="s">
        <v>1150</v>
      </c>
      <c r="L152" t="s">
        <v>1151</v>
      </c>
      <c r="M152">
        <v>12</v>
      </c>
      <c r="N152" t="s">
        <v>1234</v>
      </c>
      <c r="O152" t="s">
        <v>1153</v>
      </c>
      <c r="P152">
        <v>57</v>
      </c>
      <c r="Q152">
        <v>12057</v>
      </c>
      <c r="R152">
        <v>1458282</v>
      </c>
      <c r="S152">
        <v>203812611559</v>
      </c>
      <c r="T152">
        <v>513396369</v>
      </c>
      <c r="U152">
        <v>1345.386221</v>
      </c>
      <c r="V152">
        <v>656902724.14767396</v>
      </c>
      <c r="W152">
        <v>99.554565999999994</v>
      </c>
      <c r="X152" t="s">
        <v>1154</v>
      </c>
      <c r="Y152" s="12"/>
      <c r="Z152" t="str">
        <f t="shared" si="2"/>
        <v>28.009806-82.303332</v>
      </c>
    </row>
    <row r="153" spans="1:26" x14ac:dyDescent="0.35">
      <c r="A153">
        <v>225</v>
      </c>
      <c r="B153" t="s">
        <v>1148</v>
      </c>
      <c r="C153">
        <v>1</v>
      </c>
      <c r="D153">
        <v>2121</v>
      </c>
      <c r="E153">
        <v>128</v>
      </c>
      <c r="F153">
        <v>5401</v>
      </c>
      <c r="G153">
        <v>29.999027999999999</v>
      </c>
      <c r="H153">
        <v>-95.427284</v>
      </c>
      <c r="I153">
        <v>2.2000000000000002</v>
      </c>
      <c r="J153" t="s">
        <v>1216</v>
      </c>
      <c r="K153" t="s">
        <v>1170</v>
      </c>
      <c r="L153" t="s">
        <v>1171</v>
      </c>
      <c r="M153">
        <v>48</v>
      </c>
      <c r="N153" t="s">
        <v>1217</v>
      </c>
      <c r="O153" t="s">
        <v>1153</v>
      </c>
      <c r="P153">
        <v>201</v>
      </c>
      <c r="Q153">
        <v>48201</v>
      </c>
      <c r="R153">
        <v>4726200</v>
      </c>
      <c r="S153">
        <v>747256513006</v>
      </c>
      <c r="T153">
        <v>58019785</v>
      </c>
      <c r="U153">
        <v>1795.344568</v>
      </c>
      <c r="V153">
        <v>2940135130.21172</v>
      </c>
      <c r="W153">
        <v>99.968182999999996</v>
      </c>
      <c r="X153" t="s">
        <v>1154</v>
      </c>
      <c r="Y153" s="12"/>
      <c r="Z153" t="str">
        <f t="shared" si="2"/>
        <v>29.999028-95.427284</v>
      </c>
    </row>
    <row r="154" spans="1:26" x14ac:dyDescent="0.35">
      <c r="A154">
        <v>226</v>
      </c>
      <c r="B154" t="s">
        <v>1148</v>
      </c>
      <c r="C154">
        <v>1</v>
      </c>
      <c r="D154">
        <v>2123</v>
      </c>
      <c r="E154">
        <v>134</v>
      </c>
      <c r="F154">
        <v>5404</v>
      </c>
      <c r="G154">
        <v>30.116876000000001</v>
      </c>
      <c r="H154">
        <v>-93.819884000000002</v>
      </c>
      <c r="I154">
        <v>3.6</v>
      </c>
      <c r="J154" t="s">
        <v>1322</v>
      </c>
      <c r="K154" t="s">
        <v>1170</v>
      </c>
      <c r="L154" t="s">
        <v>1171</v>
      </c>
      <c r="M154">
        <v>48</v>
      </c>
      <c r="N154" t="s">
        <v>1323</v>
      </c>
      <c r="O154" t="s">
        <v>1153</v>
      </c>
      <c r="P154">
        <v>361</v>
      </c>
      <c r="Q154">
        <v>48361</v>
      </c>
      <c r="R154">
        <v>84645</v>
      </c>
      <c r="S154">
        <v>14771272136</v>
      </c>
      <c r="T154">
        <v>5703462</v>
      </c>
      <c r="U154">
        <v>383.36122599999999</v>
      </c>
      <c r="V154">
        <v>144023864.479233</v>
      </c>
      <c r="W154">
        <v>96.563793000000004</v>
      </c>
      <c r="X154" t="s">
        <v>1154</v>
      </c>
      <c r="Y154" s="12"/>
      <c r="Z154" t="str">
        <f t="shared" si="2"/>
        <v>30.116876-93.819884</v>
      </c>
    </row>
    <row r="155" spans="1:26" x14ac:dyDescent="0.35">
      <c r="A155">
        <v>227</v>
      </c>
      <c r="B155" t="s">
        <v>1148</v>
      </c>
      <c r="C155">
        <v>1</v>
      </c>
      <c r="D155">
        <v>2138</v>
      </c>
      <c r="E155">
        <v>1</v>
      </c>
      <c r="F155">
        <v>5487</v>
      </c>
      <c r="G155">
        <v>30.951702000000001</v>
      </c>
      <c r="H155">
        <v>-87.856014000000002</v>
      </c>
      <c r="I155">
        <v>3.5</v>
      </c>
      <c r="J155" t="s">
        <v>1320</v>
      </c>
      <c r="K155" t="s">
        <v>1303</v>
      </c>
      <c r="L155" t="s">
        <v>1304</v>
      </c>
      <c r="M155">
        <v>1</v>
      </c>
      <c r="N155" t="s">
        <v>1321</v>
      </c>
      <c r="O155" t="s">
        <v>1153</v>
      </c>
      <c r="P155">
        <v>3</v>
      </c>
      <c r="Q155">
        <v>1003</v>
      </c>
      <c r="R155">
        <v>231365</v>
      </c>
      <c r="S155">
        <v>45968484827</v>
      </c>
      <c r="T155">
        <v>138089013</v>
      </c>
      <c r="U155">
        <v>2047.738775</v>
      </c>
      <c r="V155">
        <v>210632685.03204599</v>
      </c>
      <c r="W155">
        <v>97.709194999999994</v>
      </c>
      <c r="X155" t="s">
        <v>1154</v>
      </c>
      <c r="Y155" s="12"/>
      <c r="Z155" t="str">
        <f t="shared" si="2"/>
        <v>30.951702-87.856014</v>
      </c>
    </row>
    <row r="156" spans="1:26" x14ac:dyDescent="0.35">
      <c r="A156">
        <v>228</v>
      </c>
      <c r="B156" t="s">
        <v>1148</v>
      </c>
      <c r="C156">
        <v>1</v>
      </c>
      <c r="D156">
        <v>2152</v>
      </c>
      <c r="E156">
        <v>1</v>
      </c>
      <c r="F156">
        <v>5516</v>
      </c>
      <c r="G156">
        <v>30.413972999999999</v>
      </c>
      <c r="H156">
        <v>-87.450554999999994</v>
      </c>
      <c r="I156">
        <v>3</v>
      </c>
      <c r="J156" t="s">
        <v>1320</v>
      </c>
      <c r="K156" t="s">
        <v>1303</v>
      </c>
      <c r="L156" t="s">
        <v>1304</v>
      </c>
      <c r="M156">
        <v>1</v>
      </c>
      <c r="N156" t="s">
        <v>1321</v>
      </c>
      <c r="O156" t="s">
        <v>1153</v>
      </c>
      <c r="P156">
        <v>3</v>
      </c>
      <c r="Q156">
        <v>1003</v>
      </c>
      <c r="R156">
        <v>231365</v>
      </c>
      <c r="S156">
        <v>45968484827</v>
      </c>
      <c r="T156">
        <v>138089013</v>
      </c>
      <c r="U156">
        <v>2047.738775</v>
      </c>
      <c r="V156">
        <v>210632685.03204599</v>
      </c>
      <c r="W156">
        <v>97.709194999999994</v>
      </c>
      <c r="X156" t="s">
        <v>1154</v>
      </c>
      <c r="Y156" s="12"/>
      <c r="Z156" t="str">
        <f t="shared" si="2"/>
        <v>30.413973-87.450555</v>
      </c>
    </row>
    <row r="157" spans="1:26" x14ac:dyDescent="0.35">
      <c r="A157">
        <v>229</v>
      </c>
      <c r="B157" t="s">
        <v>1148</v>
      </c>
      <c r="C157">
        <v>1</v>
      </c>
      <c r="D157">
        <v>2181</v>
      </c>
      <c r="E157">
        <v>16</v>
      </c>
      <c r="F157">
        <v>5606</v>
      </c>
      <c r="G157">
        <v>33.859071999999998</v>
      </c>
      <c r="H157">
        <v>-117.86893499999999</v>
      </c>
      <c r="I157">
        <v>1</v>
      </c>
      <c r="J157" t="s">
        <v>1324</v>
      </c>
      <c r="K157" t="s">
        <v>1174</v>
      </c>
      <c r="L157" t="s">
        <v>1175</v>
      </c>
      <c r="M157">
        <v>6</v>
      </c>
      <c r="N157" t="s">
        <v>1323</v>
      </c>
      <c r="O157" t="s">
        <v>1153</v>
      </c>
      <c r="P157">
        <v>59</v>
      </c>
      <c r="Q157">
        <v>6059</v>
      </c>
      <c r="R157">
        <v>3183647</v>
      </c>
      <c r="S157">
        <v>540194502903</v>
      </c>
      <c r="T157">
        <v>94633911</v>
      </c>
      <c r="U157">
        <v>959.30460800000003</v>
      </c>
      <c r="V157">
        <v>1246484361.25034</v>
      </c>
      <c r="W157">
        <v>99.777282999999997</v>
      </c>
      <c r="X157" t="s">
        <v>1154</v>
      </c>
      <c r="Y157" s="12"/>
      <c r="Z157" t="str">
        <f t="shared" si="2"/>
        <v>33.859072-117.868935</v>
      </c>
    </row>
    <row r="158" spans="1:26" x14ac:dyDescent="0.35">
      <c r="A158">
        <v>230</v>
      </c>
      <c r="B158" t="s">
        <v>1148</v>
      </c>
      <c r="C158">
        <v>1</v>
      </c>
      <c r="D158">
        <v>2182</v>
      </c>
      <c r="E158">
        <v>22</v>
      </c>
      <c r="F158">
        <v>5627</v>
      </c>
      <c r="G158">
        <v>38.207028000000001</v>
      </c>
      <c r="H158">
        <v>-121.264465</v>
      </c>
      <c r="I158">
        <v>3.5</v>
      </c>
      <c r="J158" t="s">
        <v>1202</v>
      </c>
      <c r="K158" t="s">
        <v>1174</v>
      </c>
      <c r="L158" t="s">
        <v>1175</v>
      </c>
      <c r="M158">
        <v>6</v>
      </c>
      <c r="N158" t="s">
        <v>1203</v>
      </c>
      <c r="O158" t="s">
        <v>1153</v>
      </c>
      <c r="P158">
        <v>77</v>
      </c>
      <c r="Q158">
        <v>6077</v>
      </c>
      <c r="R158">
        <v>778512</v>
      </c>
      <c r="S158">
        <v>139591102790</v>
      </c>
      <c r="T158">
        <v>2495791679</v>
      </c>
      <c r="U158">
        <v>1441.147561</v>
      </c>
      <c r="V158">
        <v>216316017.749277</v>
      </c>
      <c r="W158">
        <v>97.772829000000002</v>
      </c>
      <c r="X158" t="s">
        <v>1154</v>
      </c>
      <c r="Y158" s="12"/>
      <c r="Z158" t="str">
        <f t="shared" si="2"/>
        <v>38.207028-121.264465</v>
      </c>
    </row>
    <row r="159" spans="1:26" x14ac:dyDescent="0.35">
      <c r="A159">
        <v>231</v>
      </c>
      <c r="B159" t="s">
        <v>1148</v>
      </c>
      <c r="C159">
        <v>1</v>
      </c>
      <c r="D159">
        <v>2183</v>
      </c>
      <c r="E159">
        <v>20</v>
      </c>
      <c r="F159">
        <v>5636</v>
      </c>
      <c r="G159">
        <v>32.702139000000003</v>
      </c>
      <c r="H159">
        <v>-116.35475</v>
      </c>
      <c r="I159">
        <v>3.6</v>
      </c>
      <c r="J159" t="s">
        <v>1290</v>
      </c>
      <c r="K159" t="s">
        <v>1174</v>
      </c>
      <c r="L159" t="s">
        <v>1175</v>
      </c>
      <c r="M159">
        <v>6</v>
      </c>
      <c r="N159" t="s">
        <v>1291</v>
      </c>
      <c r="O159" t="s">
        <v>1153</v>
      </c>
      <c r="P159">
        <v>73</v>
      </c>
      <c r="Q159">
        <v>6073</v>
      </c>
      <c r="R159">
        <v>3295981</v>
      </c>
      <c r="S159">
        <v>569080026040</v>
      </c>
      <c r="T159">
        <v>953620221</v>
      </c>
      <c r="U159">
        <v>4571.4911899999997</v>
      </c>
      <c r="V159">
        <v>959720165.31534004</v>
      </c>
      <c r="W159">
        <v>99.681832999999997</v>
      </c>
      <c r="X159" t="s">
        <v>1154</v>
      </c>
      <c r="Y159" s="12"/>
      <c r="Z159" t="str">
        <f t="shared" si="2"/>
        <v>32.702139-116.35475</v>
      </c>
    </row>
    <row r="160" spans="1:26" x14ac:dyDescent="0.35">
      <c r="A160">
        <v>232</v>
      </c>
      <c r="B160" t="s">
        <v>1148</v>
      </c>
      <c r="C160">
        <v>1</v>
      </c>
      <c r="D160">
        <v>2184</v>
      </c>
      <c r="E160">
        <v>8</v>
      </c>
      <c r="F160">
        <v>5640</v>
      </c>
      <c r="G160">
        <v>36.137053999999999</v>
      </c>
      <c r="H160">
        <v>-120.166827</v>
      </c>
      <c r="I160">
        <v>3.8</v>
      </c>
      <c r="J160" t="s">
        <v>1278</v>
      </c>
      <c r="K160" t="s">
        <v>1174</v>
      </c>
      <c r="L160" t="s">
        <v>1175</v>
      </c>
      <c r="M160">
        <v>6</v>
      </c>
      <c r="N160" t="s">
        <v>1279</v>
      </c>
      <c r="O160" t="s">
        <v>1153</v>
      </c>
      <c r="P160">
        <v>19</v>
      </c>
      <c r="Q160">
        <v>6019</v>
      </c>
      <c r="R160">
        <v>1007944</v>
      </c>
      <c r="S160">
        <v>160307002371</v>
      </c>
      <c r="T160">
        <v>6586833560</v>
      </c>
      <c r="U160">
        <v>6071.8121840000003</v>
      </c>
      <c r="V160">
        <v>231090303.33674899</v>
      </c>
      <c r="W160">
        <v>98.090996000000004</v>
      </c>
      <c r="X160" t="s">
        <v>1154</v>
      </c>
      <c r="Y160" s="12"/>
      <c r="Z160" t="str">
        <f t="shared" si="2"/>
        <v>36.137054-120.166827</v>
      </c>
    </row>
    <row r="161" spans="1:26" x14ac:dyDescent="0.35">
      <c r="A161">
        <v>233</v>
      </c>
      <c r="B161" t="s">
        <v>1148</v>
      </c>
      <c r="C161">
        <v>1</v>
      </c>
      <c r="D161">
        <v>2185</v>
      </c>
      <c r="E161">
        <v>31</v>
      </c>
      <c r="F161">
        <v>5642</v>
      </c>
      <c r="G161">
        <v>35.892155000000002</v>
      </c>
      <c r="H161">
        <v>-119.05151499999999</v>
      </c>
      <c r="I161">
        <v>4</v>
      </c>
      <c r="J161" t="s">
        <v>1282</v>
      </c>
      <c r="K161" t="s">
        <v>1174</v>
      </c>
      <c r="L161" t="s">
        <v>1175</v>
      </c>
      <c r="M161">
        <v>6</v>
      </c>
      <c r="N161" t="s">
        <v>1283</v>
      </c>
      <c r="O161" t="s">
        <v>1153</v>
      </c>
      <c r="P161">
        <v>107</v>
      </c>
      <c r="Q161">
        <v>6107</v>
      </c>
      <c r="R161">
        <v>472585</v>
      </c>
      <c r="S161">
        <v>74473680893</v>
      </c>
      <c r="T161">
        <v>5132532815</v>
      </c>
      <c r="U161">
        <v>4887.1296700000003</v>
      </c>
      <c r="V161">
        <v>117045494.297443</v>
      </c>
      <c r="W161">
        <v>95.768373999999994</v>
      </c>
      <c r="X161" t="s">
        <v>1154</v>
      </c>
      <c r="Y161" s="12"/>
      <c r="Z161" t="str">
        <f t="shared" si="2"/>
        <v>35.892155-119.051515</v>
      </c>
    </row>
    <row r="162" spans="1:26" x14ac:dyDescent="0.35">
      <c r="A162">
        <v>234</v>
      </c>
      <c r="B162" t="s">
        <v>1148</v>
      </c>
      <c r="C162">
        <v>1</v>
      </c>
      <c r="D162">
        <v>2187</v>
      </c>
      <c r="E162">
        <v>31</v>
      </c>
      <c r="F162">
        <v>5644</v>
      </c>
      <c r="G162">
        <v>35.894443000000003</v>
      </c>
      <c r="H162">
        <v>-119.27613700000001</v>
      </c>
      <c r="I162">
        <v>4.7</v>
      </c>
      <c r="J162" t="s">
        <v>1282</v>
      </c>
      <c r="K162" t="s">
        <v>1174</v>
      </c>
      <c r="L162" t="s">
        <v>1175</v>
      </c>
      <c r="M162">
        <v>6</v>
      </c>
      <c r="N162" t="s">
        <v>1283</v>
      </c>
      <c r="O162" t="s">
        <v>1153</v>
      </c>
      <c r="P162">
        <v>107</v>
      </c>
      <c r="Q162">
        <v>6107</v>
      </c>
      <c r="R162">
        <v>472585</v>
      </c>
      <c r="S162">
        <v>74473680893</v>
      </c>
      <c r="T162">
        <v>5132532815</v>
      </c>
      <c r="U162">
        <v>4887.1296700000003</v>
      </c>
      <c r="V162">
        <v>117045494.297443</v>
      </c>
      <c r="W162">
        <v>95.768373999999994</v>
      </c>
      <c r="X162" t="s">
        <v>1154</v>
      </c>
      <c r="Y162" s="12"/>
      <c r="Z162" t="str">
        <f t="shared" si="2"/>
        <v>35.894443-119.276137</v>
      </c>
    </row>
    <row r="163" spans="1:26" x14ac:dyDescent="0.35">
      <c r="A163">
        <v>235</v>
      </c>
      <c r="B163" t="s">
        <v>1148</v>
      </c>
      <c r="C163">
        <v>1</v>
      </c>
      <c r="D163">
        <v>2191</v>
      </c>
      <c r="E163">
        <v>17</v>
      </c>
      <c r="F163">
        <v>5654</v>
      </c>
      <c r="G163">
        <v>33.727305999999999</v>
      </c>
      <c r="H163">
        <v>-116.230602</v>
      </c>
      <c r="I163">
        <v>2.4</v>
      </c>
      <c r="J163" t="s">
        <v>1220</v>
      </c>
      <c r="K163" t="s">
        <v>1174</v>
      </c>
      <c r="L163" t="s">
        <v>1175</v>
      </c>
      <c r="M163">
        <v>6</v>
      </c>
      <c r="N163" t="s">
        <v>1221</v>
      </c>
      <c r="O163" t="s">
        <v>1153</v>
      </c>
      <c r="P163">
        <v>65</v>
      </c>
      <c r="Q163">
        <v>6065</v>
      </c>
      <c r="R163">
        <v>2416838</v>
      </c>
      <c r="S163">
        <v>418735926451</v>
      </c>
      <c r="T163">
        <v>1068987536</v>
      </c>
      <c r="U163">
        <v>7376.8054000000002</v>
      </c>
      <c r="V163">
        <v>1590497610.3759601</v>
      </c>
      <c r="W163">
        <v>99.936367000000004</v>
      </c>
      <c r="X163" t="s">
        <v>1154</v>
      </c>
      <c r="Y163" s="12"/>
      <c r="Z163" t="str">
        <f t="shared" si="2"/>
        <v>33.727306-116.230602</v>
      </c>
    </row>
    <row r="164" spans="1:26" x14ac:dyDescent="0.35">
      <c r="A164">
        <v>236</v>
      </c>
      <c r="B164" t="s">
        <v>1148</v>
      </c>
      <c r="C164">
        <v>1</v>
      </c>
      <c r="D164">
        <v>2192</v>
      </c>
      <c r="E164">
        <v>31</v>
      </c>
      <c r="F164">
        <v>5657</v>
      </c>
      <c r="G164">
        <v>36.489333000000002</v>
      </c>
      <c r="H164">
        <v>-119.516443</v>
      </c>
      <c r="I164">
        <v>4</v>
      </c>
      <c r="J164" t="s">
        <v>1282</v>
      </c>
      <c r="K164" t="s">
        <v>1174</v>
      </c>
      <c r="L164" t="s">
        <v>1175</v>
      </c>
      <c r="M164">
        <v>6</v>
      </c>
      <c r="N164" t="s">
        <v>1283</v>
      </c>
      <c r="O164" t="s">
        <v>1153</v>
      </c>
      <c r="P164">
        <v>107</v>
      </c>
      <c r="Q164">
        <v>6107</v>
      </c>
      <c r="R164">
        <v>472585</v>
      </c>
      <c r="S164">
        <v>74473680893</v>
      </c>
      <c r="T164">
        <v>5132532815</v>
      </c>
      <c r="U164">
        <v>4887.1296700000003</v>
      </c>
      <c r="V164">
        <v>117045494.297443</v>
      </c>
      <c r="W164">
        <v>95.768373999999994</v>
      </c>
      <c r="X164" t="s">
        <v>1154</v>
      </c>
      <c r="Y164" s="12"/>
      <c r="Z164" t="str">
        <f t="shared" si="2"/>
        <v>36.489333-119.516443</v>
      </c>
    </row>
    <row r="165" spans="1:26" x14ac:dyDescent="0.35">
      <c r="A165">
        <v>237</v>
      </c>
      <c r="B165" t="s">
        <v>1148</v>
      </c>
      <c r="C165">
        <v>1</v>
      </c>
      <c r="D165">
        <v>2194</v>
      </c>
      <c r="E165">
        <v>31</v>
      </c>
      <c r="F165">
        <v>5662</v>
      </c>
      <c r="G165">
        <v>36.202866999999998</v>
      </c>
      <c r="H165">
        <v>-119.105182</v>
      </c>
      <c r="I165">
        <v>3</v>
      </c>
      <c r="J165" t="s">
        <v>1282</v>
      </c>
      <c r="K165" t="s">
        <v>1174</v>
      </c>
      <c r="L165" t="s">
        <v>1175</v>
      </c>
      <c r="M165">
        <v>6</v>
      </c>
      <c r="N165" t="s">
        <v>1283</v>
      </c>
      <c r="O165" t="s">
        <v>1153</v>
      </c>
      <c r="P165">
        <v>107</v>
      </c>
      <c r="Q165">
        <v>6107</v>
      </c>
      <c r="R165">
        <v>472585</v>
      </c>
      <c r="S165">
        <v>74473680893</v>
      </c>
      <c r="T165">
        <v>5132532815</v>
      </c>
      <c r="U165">
        <v>4887.1296700000003</v>
      </c>
      <c r="V165">
        <v>117045494.297443</v>
      </c>
      <c r="W165">
        <v>95.768373999999994</v>
      </c>
      <c r="X165" t="s">
        <v>1154</v>
      </c>
      <c r="Y165" s="12"/>
      <c r="Z165" t="str">
        <f t="shared" si="2"/>
        <v>36.202867-119.105182</v>
      </c>
    </row>
    <row r="166" spans="1:26" x14ac:dyDescent="0.35">
      <c r="A166">
        <v>238</v>
      </c>
      <c r="B166" t="s">
        <v>1148</v>
      </c>
      <c r="C166">
        <v>1</v>
      </c>
      <c r="D166">
        <v>2195</v>
      </c>
      <c r="E166">
        <v>17</v>
      </c>
      <c r="F166">
        <v>5664</v>
      </c>
      <c r="G166">
        <v>33.570525000000004</v>
      </c>
      <c r="H166">
        <v>-116.09047099999999</v>
      </c>
      <c r="I166">
        <v>3</v>
      </c>
      <c r="J166" t="s">
        <v>1220</v>
      </c>
      <c r="K166" t="s">
        <v>1174</v>
      </c>
      <c r="L166" t="s">
        <v>1175</v>
      </c>
      <c r="M166">
        <v>6</v>
      </c>
      <c r="N166" t="s">
        <v>1221</v>
      </c>
      <c r="O166" t="s">
        <v>1153</v>
      </c>
      <c r="P166">
        <v>65</v>
      </c>
      <c r="Q166">
        <v>6065</v>
      </c>
      <c r="R166">
        <v>2416838</v>
      </c>
      <c r="S166">
        <v>418735926451</v>
      </c>
      <c r="T166">
        <v>1068987536</v>
      </c>
      <c r="U166">
        <v>7376.8054000000002</v>
      </c>
      <c r="V166">
        <v>1590497610.3759601</v>
      </c>
      <c r="W166">
        <v>99.936367000000004</v>
      </c>
      <c r="X166" t="s">
        <v>1154</v>
      </c>
      <c r="Y166" s="12"/>
      <c r="Z166" t="str">
        <f t="shared" si="2"/>
        <v>33.570525-116.090471</v>
      </c>
    </row>
    <row r="167" spans="1:26" x14ac:dyDescent="0.35">
      <c r="A167">
        <v>239</v>
      </c>
      <c r="B167" t="s">
        <v>1148</v>
      </c>
      <c r="C167">
        <v>1</v>
      </c>
      <c r="D167">
        <v>2196</v>
      </c>
      <c r="E167">
        <v>29</v>
      </c>
      <c r="F167">
        <v>5665</v>
      </c>
      <c r="G167">
        <v>37.612499999999997</v>
      </c>
      <c r="H167">
        <v>-120.98257700000001</v>
      </c>
      <c r="I167">
        <v>2.8</v>
      </c>
      <c r="J167" t="s">
        <v>1274</v>
      </c>
      <c r="K167" t="s">
        <v>1174</v>
      </c>
      <c r="L167" t="s">
        <v>1175</v>
      </c>
      <c r="M167">
        <v>6</v>
      </c>
      <c r="N167" t="s">
        <v>1275</v>
      </c>
      <c r="O167" t="s">
        <v>1153</v>
      </c>
      <c r="P167">
        <v>99</v>
      </c>
      <c r="Q167">
        <v>6099</v>
      </c>
      <c r="R167">
        <v>552683</v>
      </c>
      <c r="S167">
        <v>100450739522</v>
      </c>
      <c r="T167">
        <v>2897698594</v>
      </c>
      <c r="U167">
        <v>1529.1974359999999</v>
      </c>
      <c r="V167">
        <v>118405366.673684</v>
      </c>
      <c r="W167">
        <v>95.800190999999998</v>
      </c>
      <c r="X167" t="s">
        <v>1154</v>
      </c>
      <c r="Y167" s="12"/>
      <c r="Z167" t="str">
        <f t="shared" si="2"/>
        <v>37.6125-120.982577</v>
      </c>
    </row>
    <row r="168" spans="1:26" x14ac:dyDescent="0.35">
      <c r="A168">
        <v>240</v>
      </c>
      <c r="B168" t="s">
        <v>1148</v>
      </c>
      <c r="C168">
        <v>1</v>
      </c>
      <c r="D168">
        <v>2197</v>
      </c>
      <c r="E168">
        <v>19</v>
      </c>
      <c r="F168">
        <v>5666</v>
      </c>
      <c r="G168">
        <v>34.828964999999997</v>
      </c>
      <c r="H168">
        <v>-116.691706</v>
      </c>
      <c r="I168">
        <v>4</v>
      </c>
      <c r="J168" t="s">
        <v>1181</v>
      </c>
      <c r="K168" t="s">
        <v>1174</v>
      </c>
      <c r="L168" t="s">
        <v>1175</v>
      </c>
      <c r="M168">
        <v>6</v>
      </c>
      <c r="N168" t="s">
        <v>1182</v>
      </c>
      <c r="O168" t="s">
        <v>1153</v>
      </c>
      <c r="P168">
        <v>71</v>
      </c>
      <c r="Q168">
        <v>6071</v>
      </c>
      <c r="R168">
        <v>2179979</v>
      </c>
      <c r="S168">
        <v>377607290209</v>
      </c>
      <c r="T168">
        <v>428886621</v>
      </c>
      <c r="U168">
        <v>20308.295399999999</v>
      </c>
      <c r="V168">
        <v>1523897374.02088</v>
      </c>
      <c r="W168">
        <v>99.90455</v>
      </c>
      <c r="X168" t="s">
        <v>1154</v>
      </c>
      <c r="Y168" s="12"/>
      <c r="Z168" t="str">
        <f t="shared" si="2"/>
        <v>34.828965-116.691706</v>
      </c>
    </row>
    <row r="169" spans="1:26" x14ac:dyDescent="0.35">
      <c r="A169">
        <v>241</v>
      </c>
      <c r="B169" t="s">
        <v>1148</v>
      </c>
      <c r="C169">
        <v>1</v>
      </c>
      <c r="D169">
        <v>2198</v>
      </c>
      <c r="E169">
        <v>10</v>
      </c>
      <c r="F169">
        <v>5677</v>
      </c>
      <c r="G169">
        <v>33.352699999999999</v>
      </c>
      <c r="H169">
        <v>-116.01900000000001</v>
      </c>
      <c r="I169">
        <v>4</v>
      </c>
      <c r="J169" t="s">
        <v>1292</v>
      </c>
      <c r="K169" t="s">
        <v>1174</v>
      </c>
      <c r="L169" t="s">
        <v>1175</v>
      </c>
      <c r="M169">
        <v>6</v>
      </c>
      <c r="N169" t="s">
        <v>1293</v>
      </c>
      <c r="O169" t="s">
        <v>1153</v>
      </c>
      <c r="P169">
        <v>25</v>
      </c>
      <c r="Q169">
        <v>6025</v>
      </c>
      <c r="R169">
        <v>179319</v>
      </c>
      <c r="S169">
        <v>33548773598</v>
      </c>
      <c r="T169">
        <v>2133059124</v>
      </c>
      <c r="U169">
        <v>4525.8766889999997</v>
      </c>
      <c r="V169">
        <v>230450355.003544</v>
      </c>
      <c r="W169">
        <v>98.059179</v>
      </c>
      <c r="X169" t="s">
        <v>1154</v>
      </c>
      <c r="Y169" s="12"/>
      <c r="Z169" t="str">
        <f t="shared" si="2"/>
        <v>33.3527-116.019</v>
      </c>
    </row>
    <row r="170" spans="1:26" x14ac:dyDescent="0.35">
      <c r="A170">
        <v>242</v>
      </c>
      <c r="B170" t="s">
        <v>1148</v>
      </c>
      <c r="C170">
        <v>1</v>
      </c>
      <c r="D170">
        <v>2207</v>
      </c>
      <c r="E170">
        <v>57</v>
      </c>
      <c r="F170">
        <v>5716</v>
      </c>
      <c r="G170">
        <v>27.915697999999999</v>
      </c>
      <c r="H170">
        <v>-81.719023000000007</v>
      </c>
      <c r="I170">
        <v>4.5</v>
      </c>
      <c r="J170" t="s">
        <v>1325</v>
      </c>
      <c r="K170" t="s">
        <v>1150</v>
      </c>
      <c r="L170" t="s">
        <v>1151</v>
      </c>
      <c r="M170">
        <v>12</v>
      </c>
      <c r="N170" t="s">
        <v>1326</v>
      </c>
      <c r="O170" t="s">
        <v>1153</v>
      </c>
      <c r="P170">
        <v>105</v>
      </c>
      <c r="Q170">
        <v>12105</v>
      </c>
      <c r="R170">
        <v>721918</v>
      </c>
      <c r="S170">
        <v>100744534946</v>
      </c>
      <c r="T170">
        <v>341471673</v>
      </c>
      <c r="U170">
        <v>2030.70802</v>
      </c>
      <c r="V170">
        <v>230155586.75371701</v>
      </c>
      <c r="W170">
        <v>98.027361999999997</v>
      </c>
      <c r="X170" t="s">
        <v>1154</v>
      </c>
      <c r="Y170" s="12"/>
      <c r="Z170" t="str">
        <f t="shared" si="2"/>
        <v>27.915698-81.719023</v>
      </c>
    </row>
    <row r="171" spans="1:26" x14ac:dyDescent="0.35">
      <c r="A171">
        <v>243</v>
      </c>
      <c r="B171" t="s">
        <v>1148</v>
      </c>
      <c r="C171">
        <v>1</v>
      </c>
      <c r="D171">
        <v>2208</v>
      </c>
      <c r="E171">
        <v>37</v>
      </c>
      <c r="F171">
        <v>5726</v>
      </c>
      <c r="G171">
        <v>26.175042000000001</v>
      </c>
      <c r="H171">
        <v>-80.854502999999994</v>
      </c>
      <c r="I171">
        <v>3.9</v>
      </c>
      <c r="J171" t="s">
        <v>1327</v>
      </c>
      <c r="K171" t="s">
        <v>1150</v>
      </c>
      <c r="L171" t="s">
        <v>1151</v>
      </c>
      <c r="M171">
        <v>12</v>
      </c>
      <c r="N171" t="s">
        <v>1328</v>
      </c>
      <c r="O171" t="s">
        <v>1153</v>
      </c>
      <c r="P171">
        <v>11</v>
      </c>
      <c r="Q171">
        <v>12011</v>
      </c>
      <c r="R171">
        <v>1940829</v>
      </c>
      <c r="S171">
        <v>268172777830</v>
      </c>
      <c r="T171">
        <v>28541787</v>
      </c>
      <c r="U171">
        <v>1321.6371469999999</v>
      </c>
      <c r="V171">
        <v>1193033660.0510099</v>
      </c>
      <c r="W171">
        <v>99.745465999999993</v>
      </c>
      <c r="X171" t="s">
        <v>1154</v>
      </c>
      <c r="Y171" s="12"/>
      <c r="Z171" t="str">
        <f t="shared" si="2"/>
        <v>26.175042-80.854503</v>
      </c>
    </row>
    <row r="172" spans="1:26" x14ac:dyDescent="0.35">
      <c r="A172">
        <v>244</v>
      </c>
      <c r="B172" t="s">
        <v>1148</v>
      </c>
      <c r="C172">
        <v>1</v>
      </c>
      <c r="D172">
        <v>2211</v>
      </c>
      <c r="E172">
        <v>41</v>
      </c>
      <c r="F172">
        <v>5734</v>
      </c>
      <c r="G172">
        <v>30.314546</v>
      </c>
      <c r="H172">
        <v>-81.849189999999993</v>
      </c>
      <c r="I172">
        <v>5</v>
      </c>
      <c r="J172" t="s">
        <v>1316</v>
      </c>
      <c r="K172" t="s">
        <v>1150</v>
      </c>
      <c r="L172" t="s">
        <v>1151</v>
      </c>
      <c r="M172">
        <v>12</v>
      </c>
      <c r="N172" t="s">
        <v>1317</v>
      </c>
      <c r="O172" t="s">
        <v>1153</v>
      </c>
      <c r="P172">
        <v>31</v>
      </c>
      <c r="Q172">
        <v>12031</v>
      </c>
      <c r="R172">
        <v>994675</v>
      </c>
      <c r="S172">
        <v>158486190156</v>
      </c>
      <c r="T172">
        <v>10351057</v>
      </c>
      <c r="U172">
        <v>927.73559299999999</v>
      </c>
      <c r="V172">
        <v>218096248.08362901</v>
      </c>
      <c r="W172">
        <v>97.836461999999997</v>
      </c>
      <c r="X172" t="s">
        <v>1154</v>
      </c>
      <c r="Y172" s="12"/>
      <c r="Z172" t="str">
        <f t="shared" si="2"/>
        <v>30.314546-81.84919</v>
      </c>
    </row>
    <row r="173" spans="1:26" x14ac:dyDescent="0.35">
      <c r="A173">
        <v>245</v>
      </c>
      <c r="B173" t="s">
        <v>1148</v>
      </c>
      <c r="C173">
        <v>1</v>
      </c>
      <c r="D173">
        <v>2212</v>
      </c>
      <c r="E173">
        <v>53</v>
      </c>
      <c r="F173">
        <v>5736</v>
      </c>
      <c r="G173">
        <v>28.722964999999999</v>
      </c>
      <c r="H173">
        <v>-81.595830000000007</v>
      </c>
      <c r="I173">
        <v>3.1</v>
      </c>
      <c r="J173" t="s">
        <v>1329</v>
      </c>
      <c r="K173" t="s">
        <v>1150</v>
      </c>
      <c r="L173" t="s">
        <v>1151</v>
      </c>
      <c r="M173">
        <v>12</v>
      </c>
      <c r="N173" t="s">
        <v>1323</v>
      </c>
      <c r="O173" t="s">
        <v>1153</v>
      </c>
      <c r="P173">
        <v>95</v>
      </c>
      <c r="Q173">
        <v>12095</v>
      </c>
      <c r="R173">
        <v>1428790</v>
      </c>
      <c r="S173">
        <v>232470356635</v>
      </c>
      <c r="T173">
        <v>266063973</v>
      </c>
      <c r="U173">
        <v>1013.564631</v>
      </c>
      <c r="V173">
        <v>304674883.39027202</v>
      </c>
      <c r="W173">
        <v>98.568247</v>
      </c>
      <c r="X173" t="s">
        <v>1154</v>
      </c>
      <c r="Y173" s="12"/>
      <c r="Z173" t="str">
        <f t="shared" si="2"/>
        <v>28.722965-81.59583</v>
      </c>
    </row>
    <row r="174" spans="1:26" x14ac:dyDescent="0.35">
      <c r="A174">
        <v>246</v>
      </c>
      <c r="B174" t="s">
        <v>1148</v>
      </c>
      <c r="C174">
        <v>1</v>
      </c>
      <c r="D174">
        <v>2218</v>
      </c>
      <c r="E174">
        <v>57</v>
      </c>
      <c r="F174">
        <v>5745</v>
      </c>
      <c r="G174">
        <v>27.844562</v>
      </c>
      <c r="H174">
        <v>-81.358142000000001</v>
      </c>
      <c r="I174">
        <v>4.5999999999999996</v>
      </c>
      <c r="J174" t="s">
        <v>1325</v>
      </c>
      <c r="K174" t="s">
        <v>1150</v>
      </c>
      <c r="L174" t="s">
        <v>1151</v>
      </c>
      <c r="M174">
        <v>12</v>
      </c>
      <c r="N174" t="s">
        <v>1326</v>
      </c>
      <c r="O174" t="s">
        <v>1153</v>
      </c>
      <c r="P174">
        <v>105</v>
      </c>
      <c r="Q174">
        <v>12105</v>
      </c>
      <c r="R174">
        <v>721918</v>
      </c>
      <c r="S174">
        <v>100744534946</v>
      </c>
      <c r="T174">
        <v>341471673</v>
      </c>
      <c r="U174">
        <v>2030.70802</v>
      </c>
      <c r="V174">
        <v>230155586.75371701</v>
      </c>
      <c r="W174">
        <v>98.027361999999997</v>
      </c>
      <c r="X174" t="s">
        <v>1154</v>
      </c>
      <c r="Y174" s="12"/>
      <c r="Z174" t="str">
        <f t="shared" si="2"/>
        <v>27.844562-81.358142</v>
      </c>
    </row>
    <row r="175" spans="1:26" x14ac:dyDescent="0.35">
      <c r="A175">
        <v>247</v>
      </c>
      <c r="B175" t="s">
        <v>1148</v>
      </c>
      <c r="C175">
        <v>1</v>
      </c>
      <c r="D175">
        <v>2221</v>
      </c>
      <c r="E175">
        <v>37</v>
      </c>
      <c r="F175">
        <v>5755</v>
      </c>
      <c r="G175">
        <v>26.226033999999999</v>
      </c>
      <c r="H175">
        <v>-80.183102000000005</v>
      </c>
      <c r="I175">
        <v>2.6</v>
      </c>
      <c r="J175" t="s">
        <v>1327</v>
      </c>
      <c r="K175" t="s">
        <v>1150</v>
      </c>
      <c r="L175" t="s">
        <v>1151</v>
      </c>
      <c r="M175">
        <v>12</v>
      </c>
      <c r="N175" t="s">
        <v>1328</v>
      </c>
      <c r="O175" t="s">
        <v>1153</v>
      </c>
      <c r="P175">
        <v>11</v>
      </c>
      <c r="Q175">
        <v>12011</v>
      </c>
      <c r="R175">
        <v>1940829</v>
      </c>
      <c r="S175">
        <v>268172777830</v>
      </c>
      <c r="T175">
        <v>28541787</v>
      </c>
      <c r="U175">
        <v>1321.6371469999999</v>
      </c>
      <c r="V175">
        <v>1193033660.0510099</v>
      </c>
      <c r="W175">
        <v>99.745465999999993</v>
      </c>
      <c r="X175" t="s">
        <v>1154</v>
      </c>
      <c r="Y175" s="12"/>
      <c r="Z175" t="str">
        <f t="shared" si="2"/>
        <v>26.226034-80.183102</v>
      </c>
    </row>
    <row r="176" spans="1:26" x14ac:dyDescent="0.35">
      <c r="A176">
        <v>248</v>
      </c>
      <c r="B176" t="s">
        <v>1148</v>
      </c>
      <c r="C176">
        <v>1</v>
      </c>
      <c r="D176">
        <v>2224</v>
      </c>
      <c r="E176">
        <v>50</v>
      </c>
      <c r="F176">
        <v>5759</v>
      </c>
      <c r="G176">
        <v>25.580717</v>
      </c>
      <c r="H176">
        <v>-80.479118</v>
      </c>
      <c r="I176">
        <v>4.5</v>
      </c>
      <c r="J176" t="s">
        <v>1204</v>
      </c>
      <c r="K176" t="s">
        <v>1150</v>
      </c>
      <c r="L176" t="s">
        <v>1151</v>
      </c>
      <c r="M176">
        <v>12</v>
      </c>
      <c r="N176" t="s">
        <v>1205</v>
      </c>
      <c r="O176" t="s">
        <v>1153</v>
      </c>
      <c r="P176">
        <v>86</v>
      </c>
      <c r="Q176">
        <v>12086</v>
      </c>
      <c r="R176">
        <v>2698679</v>
      </c>
      <c r="S176">
        <v>319574411037</v>
      </c>
      <c r="T176">
        <v>960869503</v>
      </c>
      <c r="U176">
        <v>2413.4420129999999</v>
      </c>
      <c r="V176">
        <v>1301109036.7829001</v>
      </c>
      <c r="W176">
        <v>99.809100000000001</v>
      </c>
      <c r="X176" t="s">
        <v>1154</v>
      </c>
      <c r="Y176" s="12"/>
      <c r="Z176" t="str">
        <f t="shared" si="2"/>
        <v>25.580717-80.479118</v>
      </c>
    </row>
    <row r="177" spans="1:26" x14ac:dyDescent="0.35">
      <c r="A177">
        <v>249</v>
      </c>
      <c r="B177" t="s">
        <v>1148</v>
      </c>
      <c r="C177">
        <v>1</v>
      </c>
      <c r="D177">
        <v>2225</v>
      </c>
      <c r="E177">
        <v>50</v>
      </c>
      <c r="F177">
        <v>5761</v>
      </c>
      <c r="G177">
        <v>25.661684999999999</v>
      </c>
      <c r="H177">
        <v>-80.386979999999994</v>
      </c>
      <c r="I177">
        <v>5</v>
      </c>
      <c r="J177" t="s">
        <v>1204</v>
      </c>
      <c r="K177" t="s">
        <v>1150</v>
      </c>
      <c r="L177" t="s">
        <v>1151</v>
      </c>
      <c r="M177">
        <v>12</v>
      </c>
      <c r="N177" t="s">
        <v>1205</v>
      </c>
      <c r="O177" t="s">
        <v>1153</v>
      </c>
      <c r="P177">
        <v>86</v>
      </c>
      <c r="Q177">
        <v>12086</v>
      </c>
      <c r="R177">
        <v>2698679</v>
      </c>
      <c r="S177">
        <v>319574411037</v>
      </c>
      <c r="T177">
        <v>960869503</v>
      </c>
      <c r="U177">
        <v>2413.4420129999999</v>
      </c>
      <c r="V177">
        <v>1301109036.7829001</v>
      </c>
      <c r="W177">
        <v>99.809100000000001</v>
      </c>
      <c r="X177" t="s">
        <v>1154</v>
      </c>
      <c r="Y177" s="12"/>
      <c r="Z177" t="str">
        <f t="shared" si="2"/>
        <v>25.661685-80.38698</v>
      </c>
    </row>
    <row r="178" spans="1:26" x14ac:dyDescent="0.35">
      <c r="A178">
        <v>250</v>
      </c>
      <c r="B178" t="s">
        <v>1148</v>
      </c>
      <c r="C178">
        <v>1</v>
      </c>
      <c r="D178">
        <v>2228</v>
      </c>
      <c r="E178">
        <v>59</v>
      </c>
      <c r="F178">
        <v>5765</v>
      </c>
      <c r="G178">
        <v>30.620705999999998</v>
      </c>
      <c r="H178">
        <v>-86.964979</v>
      </c>
      <c r="I178">
        <v>3.6</v>
      </c>
      <c r="J178" t="s">
        <v>1330</v>
      </c>
      <c r="K178" t="s">
        <v>1150</v>
      </c>
      <c r="L178" t="s">
        <v>1151</v>
      </c>
      <c r="M178">
        <v>12</v>
      </c>
      <c r="N178" t="s">
        <v>1331</v>
      </c>
      <c r="O178" t="s">
        <v>1153</v>
      </c>
      <c r="P178">
        <v>113</v>
      </c>
      <c r="Q178">
        <v>12113</v>
      </c>
      <c r="R178">
        <v>187714</v>
      </c>
      <c r="S178">
        <v>25410059938</v>
      </c>
      <c r="T178">
        <v>44196059</v>
      </c>
      <c r="U178">
        <v>1234.506521</v>
      </c>
      <c r="V178">
        <v>108946500.72679199</v>
      </c>
      <c r="W178">
        <v>95.513840000000002</v>
      </c>
      <c r="X178" t="s">
        <v>1154</v>
      </c>
      <c r="Y178" s="12"/>
      <c r="Z178" t="str">
        <f t="shared" si="2"/>
        <v>30.620706-86.964979</v>
      </c>
    </row>
    <row r="179" spans="1:26" x14ac:dyDescent="0.35">
      <c r="A179">
        <v>251</v>
      </c>
      <c r="B179" t="s">
        <v>1148</v>
      </c>
      <c r="C179">
        <v>1</v>
      </c>
      <c r="D179">
        <v>2229</v>
      </c>
      <c r="E179">
        <v>48</v>
      </c>
      <c r="F179">
        <v>5770</v>
      </c>
      <c r="G179">
        <v>29.2073</v>
      </c>
      <c r="H179">
        <v>-82.139899999999997</v>
      </c>
      <c r="I179">
        <v>2.5</v>
      </c>
      <c r="J179" t="s">
        <v>1149</v>
      </c>
      <c r="K179" t="s">
        <v>1150</v>
      </c>
      <c r="L179" t="s">
        <v>1151</v>
      </c>
      <c r="M179">
        <v>12</v>
      </c>
      <c r="N179" t="s">
        <v>1152</v>
      </c>
      <c r="O179" t="s">
        <v>1153</v>
      </c>
      <c r="P179">
        <v>83</v>
      </c>
      <c r="Q179">
        <v>12083</v>
      </c>
      <c r="R179">
        <v>375566</v>
      </c>
      <c r="S179">
        <v>56232557503</v>
      </c>
      <c r="T179">
        <v>166815176</v>
      </c>
      <c r="U179">
        <v>1679.4475540000001</v>
      </c>
      <c r="V179">
        <v>133438067.603145</v>
      </c>
      <c r="W179">
        <v>96.245625000000004</v>
      </c>
      <c r="X179" t="s">
        <v>1154</v>
      </c>
      <c r="Y179" s="12"/>
      <c r="Z179" t="str">
        <f t="shared" si="2"/>
        <v>29.2073-82.1399</v>
      </c>
    </row>
    <row r="180" spans="1:26" x14ac:dyDescent="0.35">
      <c r="A180">
        <v>252</v>
      </c>
      <c r="B180" t="s">
        <v>1148</v>
      </c>
      <c r="C180">
        <v>1</v>
      </c>
      <c r="D180">
        <v>2230</v>
      </c>
      <c r="E180">
        <v>48</v>
      </c>
      <c r="F180">
        <v>5771</v>
      </c>
      <c r="G180">
        <v>29.205760999999999</v>
      </c>
      <c r="H180">
        <v>-82.181417999999994</v>
      </c>
      <c r="I180">
        <v>1</v>
      </c>
      <c r="J180" t="s">
        <v>1149</v>
      </c>
      <c r="K180" t="s">
        <v>1150</v>
      </c>
      <c r="L180" t="s">
        <v>1151</v>
      </c>
      <c r="M180">
        <v>12</v>
      </c>
      <c r="N180" t="s">
        <v>1152</v>
      </c>
      <c r="O180" t="s">
        <v>1153</v>
      </c>
      <c r="P180">
        <v>83</v>
      </c>
      <c r="Q180">
        <v>12083</v>
      </c>
      <c r="R180">
        <v>375566</v>
      </c>
      <c r="S180">
        <v>56232557503</v>
      </c>
      <c r="T180">
        <v>166815176</v>
      </c>
      <c r="U180">
        <v>1679.4475540000001</v>
      </c>
      <c r="V180">
        <v>133438067.603145</v>
      </c>
      <c r="W180">
        <v>96.245625000000004</v>
      </c>
      <c r="X180" t="s">
        <v>1154</v>
      </c>
      <c r="Y180" s="12"/>
      <c r="Z180" t="str">
        <f t="shared" si="2"/>
        <v>29.205761-82.181418</v>
      </c>
    </row>
    <row r="181" spans="1:26" x14ac:dyDescent="0.35">
      <c r="A181">
        <v>253</v>
      </c>
      <c r="B181" t="s">
        <v>1148</v>
      </c>
      <c r="C181">
        <v>1</v>
      </c>
      <c r="D181">
        <v>2231</v>
      </c>
      <c r="E181">
        <v>53</v>
      </c>
      <c r="F181">
        <v>5775</v>
      </c>
      <c r="G181">
        <v>28.418582000000001</v>
      </c>
      <c r="H181">
        <v>-81.403345999999999</v>
      </c>
      <c r="I181">
        <v>3</v>
      </c>
      <c r="J181" t="s">
        <v>1329</v>
      </c>
      <c r="K181" t="s">
        <v>1150</v>
      </c>
      <c r="L181" t="s">
        <v>1151</v>
      </c>
      <c r="M181">
        <v>12</v>
      </c>
      <c r="N181" t="s">
        <v>1323</v>
      </c>
      <c r="O181" t="s">
        <v>1153</v>
      </c>
      <c r="P181">
        <v>95</v>
      </c>
      <c r="Q181">
        <v>12095</v>
      </c>
      <c r="R181">
        <v>1428790</v>
      </c>
      <c r="S181">
        <v>232470356635</v>
      </c>
      <c r="T181">
        <v>266063973</v>
      </c>
      <c r="U181">
        <v>1013.564631</v>
      </c>
      <c r="V181">
        <v>304674883.39027202</v>
      </c>
      <c r="W181">
        <v>98.568247</v>
      </c>
      <c r="X181" t="s">
        <v>1154</v>
      </c>
      <c r="Y181" s="12"/>
      <c r="Z181" t="str">
        <f t="shared" si="2"/>
        <v>28.418582-81.403346</v>
      </c>
    </row>
    <row r="182" spans="1:26" x14ac:dyDescent="0.35">
      <c r="A182">
        <v>254</v>
      </c>
      <c r="B182" t="s">
        <v>1148</v>
      </c>
      <c r="C182">
        <v>1</v>
      </c>
      <c r="D182">
        <v>2233</v>
      </c>
      <c r="E182">
        <v>42</v>
      </c>
      <c r="F182">
        <v>5778</v>
      </c>
      <c r="G182">
        <v>30.510649000000001</v>
      </c>
      <c r="H182">
        <v>-87.269009999999994</v>
      </c>
      <c r="I182">
        <v>3.2</v>
      </c>
      <c r="J182" t="s">
        <v>1332</v>
      </c>
      <c r="K182" t="s">
        <v>1150</v>
      </c>
      <c r="L182" t="s">
        <v>1151</v>
      </c>
      <c r="M182">
        <v>12</v>
      </c>
      <c r="N182" t="s">
        <v>1333</v>
      </c>
      <c r="O182" t="s">
        <v>1153</v>
      </c>
      <c r="P182">
        <v>33</v>
      </c>
      <c r="Q182">
        <v>12033</v>
      </c>
      <c r="R182">
        <v>321367</v>
      </c>
      <c r="S182">
        <v>51114371848</v>
      </c>
      <c r="T182">
        <v>30902401</v>
      </c>
      <c r="U182">
        <v>1137.07484</v>
      </c>
      <c r="V182">
        <v>218729166.62679201</v>
      </c>
      <c r="W182">
        <v>97.868279000000001</v>
      </c>
      <c r="X182" t="s">
        <v>1154</v>
      </c>
      <c r="Y182" s="12"/>
      <c r="Z182" t="str">
        <f t="shared" si="2"/>
        <v>30.510649-87.26901</v>
      </c>
    </row>
    <row r="183" spans="1:26" x14ac:dyDescent="0.35">
      <c r="A183">
        <v>255</v>
      </c>
      <c r="B183" t="s">
        <v>1148</v>
      </c>
      <c r="C183">
        <v>1</v>
      </c>
      <c r="D183">
        <v>2234</v>
      </c>
      <c r="E183">
        <v>42</v>
      </c>
      <c r="F183">
        <v>5779</v>
      </c>
      <c r="G183">
        <v>30.533674999999999</v>
      </c>
      <c r="H183">
        <v>-87.331385999999995</v>
      </c>
      <c r="I183">
        <v>3.2</v>
      </c>
      <c r="J183" t="s">
        <v>1332</v>
      </c>
      <c r="K183" t="s">
        <v>1150</v>
      </c>
      <c r="L183" t="s">
        <v>1151</v>
      </c>
      <c r="M183">
        <v>12</v>
      </c>
      <c r="N183" t="s">
        <v>1333</v>
      </c>
      <c r="O183" t="s">
        <v>1153</v>
      </c>
      <c r="P183">
        <v>33</v>
      </c>
      <c r="Q183">
        <v>12033</v>
      </c>
      <c r="R183">
        <v>321367</v>
      </c>
      <c r="S183">
        <v>51114371848</v>
      </c>
      <c r="T183">
        <v>30902401</v>
      </c>
      <c r="U183">
        <v>1137.07484</v>
      </c>
      <c r="V183">
        <v>218729166.62679201</v>
      </c>
      <c r="W183">
        <v>97.868279000000001</v>
      </c>
      <c r="X183" t="s">
        <v>1154</v>
      </c>
      <c r="Y183" s="12"/>
      <c r="Z183" t="str">
        <f t="shared" si="2"/>
        <v>30.533675-87.331386</v>
      </c>
    </row>
    <row r="184" spans="1:26" x14ac:dyDescent="0.35">
      <c r="A184">
        <v>256</v>
      </c>
      <c r="B184" t="s">
        <v>1148</v>
      </c>
      <c r="C184">
        <v>1</v>
      </c>
      <c r="D184">
        <v>2237</v>
      </c>
      <c r="E184">
        <v>54</v>
      </c>
      <c r="F184">
        <v>5787</v>
      </c>
      <c r="G184">
        <v>26.676181</v>
      </c>
      <c r="H184">
        <v>-80.721660999999997</v>
      </c>
      <c r="I184">
        <v>3.5</v>
      </c>
      <c r="J184" t="s">
        <v>1334</v>
      </c>
      <c r="K184" t="s">
        <v>1150</v>
      </c>
      <c r="L184" t="s">
        <v>1151</v>
      </c>
      <c r="M184">
        <v>12</v>
      </c>
      <c r="N184" t="s">
        <v>1335</v>
      </c>
      <c r="O184" t="s">
        <v>1153</v>
      </c>
      <c r="P184">
        <v>99</v>
      </c>
      <c r="Q184">
        <v>12099</v>
      </c>
      <c r="R184">
        <v>1489461</v>
      </c>
      <c r="S184">
        <v>238567827560</v>
      </c>
      <c r="T184">
        <v>1034305981</v>
      </c>
      <c r="U184">
        <v>2407.259806</v>
      </c>
      <c r="V184">
        <v>1064699260.08983</v>
      </c>
      <c r="W184">
        <v>99.713649000000004</v>
      </c>
      <c r="X184" t="s">
        <v>1154</v>
      </c>
      <c r="Y184" s="12"/>
      <c r="Z184" t="str">
        <f t="shared" si="2"/>
        <v>26.676181-80.721661</v>
      </c>
    </row>
    <row r="185" spans="1:26" x14ac:dyDescent="0.35">
      <c r="A185">
        <v>257</v>
      </c>
      <c r="B185" t="s">
        <v>1148</v>
      </c>
      <c r="C185">
        <v>1</v>
      </c>
      <c r="D185">
        <v>2238</v>
      </c>
      <c r="E185">
        <v>37</v>
      </c>
      <c r="F185">
        <v>5793</v>
      </c>
      <c r="G185">
        <v>26.062961000000001</v>
      </c>
      <c r="H185">
        <v>-80.432946999999999</v>
      </c>
      <c r="I185">
        <v>3.6</v>
      </c>
      <c r="J185" t="s">
        <v>1327</v>
      </c>
      <c r="K185" t="s">
        <v>1150</v>
      </c>
      <c r="L185" t="s">
        <v>1151</v>
      </c>
      <c r="M185">
        <v>12</v>
      </c>
      <c r="N185" t="s">
        <v>1328</v>
      </c>
      <c r="O185" t="s">
        <v>1153</v>
      </c>
      <c r="P185">
        <v>11</v>
      </c>
      <c r="Q185">
        <v>12011</v>
      </c>
      <c r="R185">
        <v>1940829</v>
      </c>
      <c r="S185">
        <v>268172777830</v>
      </c>
      <c r="T185">
        <v>28541787</v>
      </c>
      <c r="U185">
        <v>1321.6371469999999</v>
      </c>
      <c r="V185">
        <v>1193033660.0510099</v>
      </c>
      <c r="W185">
        <v>99.745465999999993</v>
      </c>
      <c r="X185" t="s">
        <v>1154</v>
      </c>
      <c r="Y185" s="12"/>
      <c r="Z185" t="str">
        <f t="shared" si="2"/>
        <v>26.062961-80.432947</v>
      </c>
    </row>
    <row r="186" spans="1:26" x14ac:dyDescent="0.35">
      <c r="A186">
        <v>258</v>
      </c>
      <c r="B186" t="s">
        <v>1148</v>
      </c>
      <c r="C186">
        <v>1</v>
      </c>
      <c r="D186">
        <v>2241</v>
      </c>
      <c r="E186">
        <v>35</v>
      </c>
      <c r="F186">
        <v>5797</v>
      </c>
      <c r="G186">
        <v>30.433364000000001</v>
      </c>
      <c r="H186">
        <v>-85.428843999999998</v>
      </c>
      <c r="I186">
        <v>4</v>
      </c>
      <c r="J186" t="s">
        <v>1336</v>
      </c>
      <c r="K186" t="s">
        <v>1150</v>
      </c>
      <c r="L186" t="s">
        <v>1151</v>
      </c>
      <c r="M186">
        <v>12</v>
      </c>
      <c r="N186" t="s">
        <v>1337</v>
      </c>
      <c r="O186" t="s">
        <v>1153</v>
      </c>
      <c r="P186">
        <v>5</v>
      </c>
      <c r="Q186">
        <v>12005</v>
      </c>
      <c r="R186">
        <v>174869</v>
      </c>
      <c r="S186">
        <v>32317351193</v>
      </c>
      <c r="T186">
        <v>3328101</v>
      </c>
      <c r="U186">
        <v>1481.5277980000001</v>
      </c>
      <c r="V186">
        <v>190796027.26630801</v>
      </c>
      <c r="W186">
        <v>97.486478000000005</v>
      </c>
      <c r="X186" t="s">
        <v>1154</v>
      </c>
      <c r="Y186" s="12"/>
      <c r="Z186" t="str">
        <f t="shared" si="2"/>
        <v>30.433364-85.428844</v>
      </c>
    </row>
    <row r="187" spans="1:26" x14ac:dyDescent="0.35">
      <c r="A187">
        <v>259</v>
      </c>
      <c r="B187" t="s">
        <v>1148</v>
      </c>
      <c r="C187">
        <v>1</v>
      </c>
      <c r="D187">
        <v>2247</v>
      </c>
      <c r="E187">
        <v>63</v>
      </c>
      <c r="F187">
        <v>5812</v>
      </c>
      <c r="G187">
        <v>32.097026999999997</v>
      </c>
      <c r="H187">
        <v>-81.144064999999998</v>
      </c>
      <c r="I187">
        <v>2.8</v>
      </c>
      <c r="J187" t="s">
        <v>1308</v>
      </c>
      <c r="K187" t="s">
        <v>1309</v>
      </c>
      <c r="L187" t="s">
        <v>1310</v>
      </c>
      <c r="M187">
        <v>13</v>
      </c>
      <c r="N187" t="s">
        <v>1311</v>
      </c>
      <c r="O187" t="s">
        <v>1153</v>
      </c>
      <c r="P187">
        <v>51</v>
      </c>
      <c r="Q187">
        <v>13051</v>
      </c>
      <c r="R187">
        <v>293520</v>
      </c>
      <c r="S187">
        <v>56341879834</v>
      </c>
      <c r="T187">
        <v>14020809</v>
      </c>
      <c r="U187">
        <v>636.33398</v>
      </c>
      <c r="V187">
        <v>308433246.67491299</v>
      </c>
      <c r="W187">
        <v>98.663696999999999</v>
      </c>
      <c r="X187" t="s">
        <v>1154</v>
      </c>
      <c r="Y187" s="12"/>
      <c r="Z187" t="str">
        <f t="shared" si="2"/>
        <v>32.097027-81.144065</v>
      </c>
    </row>
    <row r="188" spans="1:26" x14ac:dyDescent="0.35">
      <c r="A188">
        <v>260</v>
      </c>
      <c r="B188" t="s">
        <v>1148</v>
      </c>
      <c r="C188">
        <v>1</v>
      </c>
      <c r="D188">
        <v>2292</v>
      </c>
      <c r="E188">
        <v>65</v>
      </c>
      <c r="F188">
        <v>5927</v>
      </c>
      <c r="G188">
        <v>41.783509000000002</v>
      </c>
      <c r="H188">
        <v>-87.906925000000001</v>
      </c>
      <c r="I188">
        <v>3.9</v>
      </c>
      <c r="J188" t="s">
        <v>1269</v>
      </c>
      <c r="K188" t="s">
        <v>1270</v>
      </c>
      <c r="L188" t="s">
        <v>1271</v>
      </c>
      <c r="M188">
        <v>17</v>
      </c>
      <c r="N188" t="s">
        <v>1272</v>
      </c>
      <c r="O188" t="s">
        <v>1153</v>
      </c>
      <c r="P188">
        <v>31</v>
      </c>
      <c r="Q188">
        <v>17031</v>
      </c>
      <c r="R188">
        <v>5272775</v>
      </c>
      <c r="S188">
        <v>893116815354</v>
      </c>
      <c r="T188">
        <v>22584899</v>
      </c>
      <c r="U188">
        <v>1651.135984</v>
      </c>
      <c r="V188">
        <v>715494813.71124196</v>
      </c>
      <c r="W188">
        <v>99.618199000000004</v>
      </c>
      <c r="X188" t="s">
        <v>1154</v>
      </c>
      <c r="Y188" s="12"/>
      <c r="Z188" t="str">
        <f t="shared" si="2"/>
        <v>41.783509-87.906925</v>
      </c>
    </row>
    <row r="189" spans="1:26" x14ac:dyDescent="0.35">
      <c r="A189">
        <v>261</v>
      </c>
      <c r="B189" t="s">
        <v>1148</v>
      </c>
      <c r="C189">
        <v>1</v>
      </c>
      <c r="D189">
        <v>2352</v>
      </c>
      <c r="E189">
        <v>69</v>
      </c>
      <c r="F189">
        <v>6175</v>
      </c>
      <c r="G189">
        <v>30.608552</v>
      </c>
      <c r="H189">
        <v>-91.162904999999995</v>
      </c>
      <c r="I189">
        <v>1.8</v>
      </c>
      <c r="J189" t="s">
        <v>1338</v>
      </c>
      <c r="K189" t="s">
        <v>1156</v>
      </c>
      <c r="L189" t="s">
        <v>1157</v>
      </c>
      <c r="M189">
        <v>22</v>
      </c>
      <c r="N189" t="s">
        <v>1339</v>
      </c>
      <c r="O189" t="s">
        <v>1159</v>
      </c>
      <c r="P189">
        <v>33</v>
      </c>
      <c r="Q189">
        <v>22033</v>
      </c>
      <c r="R189">
        <v>456512</v>
      </c>
      <c r="S189">
        <v>112065657996</v>
      </c>
      <c r="T189">
        <v>14443393</v>
      </c>
      <c r="U189">
        <v>475.09353399999998</v>
      </c>
      <c r="V189">
        <v>334079483.38755703</v>
      </c>
      <c r="W189">
        <v>98.886414000000002</v>
      </c>
      <c r="X189" t="s">
        <v>1154</v>
      </c>
      <c r="Y189" s="12"/>
      <c r="Z189" t="str">
        <f t="shared" si="2"/>
        <v>30.608552-91.162905</v>
      </c>
    </row>
    <row r="190" spans="1:26" x14ac:dyDescent="0.35">
      <c r="A190">
        <v>262</v>
      </c>
      <c r="B190" t="s">
        <v>1148</v>
      </c>
      <c r="C190">
        <v>1</v>
      </c>
      <c r="D190">
        <v>2353</v>
      </c>
      <c r="E190">
        <v>69</v>
      </c>
      <c r="F190">
        <v>6177</v>
      </c>
      <c r="G190">
        <v>30.552586999999999</v>
      </c>
      <c r="H190">
        <v>-91.196602999999996</v>
      </c>
      <c r="I190">
        <v>4.0999999999999996</v>
      </c>
      <c r="J190" t="s">
        <v>1338</v>
      </c>
      <c r="K190" t="s">
        <v>1156</v>
      </c>
      <c r="L190" t="s">
        <v>1157</v>
      </c>
      <c r="M190">
        <v>22</v>
      </c>
      <c r="N190" t="s">
        <v>1339</v>
      </c>
      <c r="O190" t="s">
        <v>1159</v>
      </c>
      <c r="P190">
        <v>33</v>
      </c>
      <c r="Q190">
        <v>22033</v>
      </c>
      <c r="R190">
        <v>456512</v>
      </c>
      <c r="S190">
        <v>112065657996</v>
      </c>
      <c r="T190">
        <v>14443393</v>
      </c>
      <c r="U190">
        <v>475.09353399999998</v>
      </c>
      <c r="V190">
        <v>334079483.38755703</v>
      </c>
      <c r="W190">
        <v>98.886414000000002</v>
      </c>
      <c r="X190" t="s">
        <v>1154</v>
      </c>
      <c r="Y190" s="12"/>
      <c r="Z190" t="str">
        <f t="shared" si="2"/>
        <v>30.552587-91.196603</v>
      </c>
    </row>
    <row r="191" spans="1:26" x14ac:dyDescent="0.35">
      <c r="A191">
        <v>263</v>
      </c>
      <c r="B191" t="s">
        <v>1148</v>
      </c>
      <c r="C191">
        <v>1</v>
      </c>
      <c r="D191">
        <v>2365</v>
      </c>
      <c r="E191">
        <v>72</v>
      </c>
      <c r="F191">
        <v>6193</v>
      </c>
      <c r="G191">
        <v>30.537588</v>
      </c>
      <c r="H191">
        <v>-90.971879000000001</v>
      </c>
      <c r="I191">
        <v>3.3</v>
      </c>
      <c r="J191" t="s">
        <v>1340</v>
      </c>
      <c r="K191" t="s">
        <v>1156</v>
      </c>
      <c r="L191" t="s">
        <v>1157</v>
      </c>
      <c r="M191">
        <v>22</v>
      </c>
      <c r="N191" t="s">
        <v>1341</v>
      </c>
      <c r="O191" t="s">
        <v>1159</v>
      </c>
      <c r="P191">
        <v>63</v>
      </c>
      <c r="Q191">
        <v>22063</v>
      </c>
      <c r="R191">
        <v>142163</v>
      </c>
      <c r="S191">
        <v>26179530479</v>
      </c>
      <c r="T191">
        <v>12118901</v>
      </c>
      <c r="U191">
        <v>698.42296399999998</v>
      </c>
      <c r="V191">
        <v>155936529.11773601</v>
      </c>
      <c r="W191">
        <v>96.850143000000003</v>
      </c>
      <c r="X191" t="s">
        <v>1154</v>
      </c>
      <c r="Y191" s="12"/>
      <c r="Z191" t="str">
        <f t="shared" si="2"/>
        <v>30.537588-90.971879</v>
      </c>
    </row>
    <row r="192" spans="1:26" x14ac:dyDescent="0.35">
      <c r="A192">
        <v>264</v>
      </c>
      <c r="B192" t="s">
        <v>1148</v>
      </c>
      <c r="C192">
        <v>1</v>
      </c>
      <c r="D192">
        <v>2372</v>
      </c>
      <c r="E192">
        <v>76</v>
      </c>
      <c r="F192">
        <v>6207</v>
      </c>
      <c r="G192">
        <v>29.590730000000001</v>
      </c>
      <c r="H192">
        <v>-90.744943000000006</v>
      </c>
      <c r="I192">
        <v>3.3</v>
      </c>
      <c r="J192" t="s">
        <v>1342</v>
      </c>
      <c r="K192" t="s">
        <v>1156</v>
      </c>
      <c r="L192" t="s">
        <v>1157</v>
      </c>
      <c r="M192">
        <v>22</v>
      </c>
      <c r="N192" t="s">
        <v>1343</v>
      </c>
      <c r="O192" t="s">
        <v>1159</v>
      </c>
      <c r="P192">
        <v>109</v>
      </c>
      <c r="Q192">
        <v>22109</v>
      </c>
      <c r="R192">
        <v>109484</v>
      </c>
      <c r="S192">
        <v>21956698171</v>
      </c>
      <c r="T192">
        <v>34563504</v>
      </c>
      <c r="U192">
        <v>2103.2641309999999</v>
      </c>
      <c r="V192">
        <v>138263891.38012201</v>
      </c>
      <c r="W192">
        <v>96.372891999999993</v>
      </c>
      <c r="X192" t="s">
        <v>1154</v>
      </c>
      <c r="Y192" s="12"/>
      <c r="Z192" t="str">
        <f t="shared" si="2"/>
        <v>29.59073-90.744943</v>
      </c>
    </row>
    <row r="193" spans="1:26" x14ac:dyDescent="0.35">
      <c r="A193">
        <v>265</v>
      </c>
      <c r="B193" t="s">
        <v>1148</v>
      </c>
      <c r="C193">
        <v>1</v>
      </c>
      <c r="D193">
        <v>2378</v>
      </c>
      <c r="E193">
        <v>68</v>
      </c>
      <c r="F193">
        <v>6215</v>
      </c>
      <c r="G193">
        <v>30.2394</v>
      </c>
      <c r="H193">
        <v>-93.130539999999996</v>
      </c>
      <c r="I193">
        <v>4.2</v>
      </c>
      <c r="J193" t="s">
        <v>1344</v>
      </c>
      <c r="K193" t="s">
        <v>1156</v>
      </c>
      <c r="L193" t="s">
        <v>1157</v>
      </c>
      <c r="M193">
        <v>22</v>
      </c>
      <c r="N193" t="s">
        <v>1345</v>
      </c>
      <c r="O193" t="s">
        <v>1159</v>
      </c>
      <c r="P193">
        <v>19</v>
      </c>
      <c r="Q193">
        <v>22019</v>
      </c>
      <c r="R193">
        <v>216652</v>
      </c>
      <c r="S193">
        <v>42279240426</v>
      </c>
      <c r="T193">
        <v>29560204</v>
      </c>
      <c r="U193">
        <v>1105.210274</v>
      </c>
      <c r="V193">
        <v>159546984.28389999</v>
      </c>
      <c r="W193">
        <v>96.913776999999996</v>
      </c>
      <c r="X193" t="s">
        <v>1154</v>
      </c>
      <c r="Y193" s="12"/>
      <c r="Z193" t="str">
        <f t="shared" si="2"/>
        <v>30.2394-93.13054</v>
      </c>
    </row>
    <row r="194" spans="1:26" x14ac:dyDescent="0.35">
      <c r="A194">
        <v>266</v>
      </c>
      <c r="B194" t="s">
        <v>1148</v>
      </c>
      <c r="C194">
        <v>1</v>
      </c>
      <c r="D194">
        <v>2379</v>
      </c>
      <c r="E194">
        <v>68</v>
      </c>
      <c r="F194">
        <v>6217</v>
      </c>
      <c r="G194">
        <v>30.213132999999999</v>
      </c>
      <c r="H194">
        <v>-93.324323000000007</v>
      </c>
      <c r="I194">
        <v>4.0999999999999996</v>
      </c>
      <c r="J194" t="s">
        <v>1344</v>
      </c>
      <c r="K194" t="s">
        <v>1156</v>
      </c>
      <c r="L194" t="s">
        <v>1157</v>
      </c>
      <c r="M194">
        <v>22</v>
      </c>
      <c r="N194" t="s">
        <v>1345</v>
      </c>
      <c r="O194" t="s">
        <v>1159</v>
      </c>
      <c r="P194">
        <v>19</v>
      </c>
      <c r="Q194">
        <v>22019</v>
      </c>
      <c r="R194">
        <v>216652</v>
      </c>
      <c r="S194">
        <v>42279240426</v>
      </c>
      <c r="T194">
        <v>29560204</v>
      </c>
      <c r="U194">
        <v>1105.210274</v>
      </c>
      <c r="V194">
        <v>159546984.28389999</v>
      </c>
      <c r="W194">
        <v>96.913776999999996</v>
      </c>
      <c r="X194" t="s">
        <v>1154</v>
      </c>
      <c r="Y194" s="12"/>
      <c r="Z194" t="str">
        <f t="shared" ref="Z194:Z257" si="3">_xlfn.CONCAT(G194,H194)</f>
        <v>30.213133-93.324323</v>
      </c>
    </row>
    <row r="195" spans="1:26" x14ac:dyDescent="0.35">
      <c r="A195">
        <v>267</v>
      </c>
      <c r="B195" t="s">
        <v>1148</v>
      </c>
      <c r="C195">
        <v>1</v>
      </c>
      <c r="D195">
        <v>2386</v>
      </c>
      <c r="E195">
        <v>73</v>
      </c>
      <c r="F195">
        <v>6226</v>
      </c>
      <c r="G195">
        <v>30.004930000000002</v>
      </c>
      <c r="H195">
        <v>-90.032381000000001</v>
      </c>
      <c r="I195">
        <v>2.9</v>
      </c>
      <c r="J195" t="s">
        <v>1346</v>
      </c>
      <c r="K195" t="s">
        <v>1156</v>
      </c>
      <c r="L195" t="s">
        <v>1157</v>
      </c>
      <c r="M195">
        <v>22</v>
      </c>
      <c r="N195" t="s">
        <v>1347</v>
      </c>
      <c r="O195" t="s">
        <v>1159</v>
      </c>
      <c r="P195">
        <v>71</v>
      </c>
      <c r="Q195">
        <v>22071</v>
      </c>
      <c r="R195">
        <v>383606</v>
      </c>
      <c r="S195">
        <v>58148869846</v>
      </c>
      <c r="T195">
        <v>233932</v>
      </c>
      <c r="U195">
        <v>353.37796900000001</v>
      </c>
      <c r="V195">
        <v>160337596.499807</v>
      </c>
      <c r="W195">
        <v>96.977410000000006</v>
      </c>
      <c r="X195" t="s">
        <v>1154</v>
      </c>
      <c r="Y195" s="12"/>
      <c r="Z195" t="str">
        <f t="shared" si="3"/>
        <v>30.00493-90.032381</v>
      </c>
    </row>
    <row r="196" spans="1:26" x14ac:dyDescent="0.35">
      <c r="A196">
        <v>268</v>
      </c>
      <c r="B196" t="s">
        <v>1148</v>
      </c>
      <c r="C196">
        <v>1</v>
      </c>
      <c r="D196">
        <v>2387</v>
      </c>
      <c r="E196">
        <v>73</v>
      </c>
      <c r="F196">
        <v>6228</v>
      </c>
      <c r="G196">
        <v>30.011915999999999</v>
      </c>
      <c r="H196">
        <v>-89.944339999999997</v>
      </c>
      <c r="I196">
        <v>2.2000000000000002</v>
      </c>
      <c r="J196" t="s">
        <v>1346</v>
      </c>
      <c r="K196" t="s">
        <v>1156</v>
      </c>
      <c r="L196" t="s">
        <v>1157</v>
      </c>
      <c r="M196">
        <v>22</v>
      </c>
      <c r="N196" t="s">
        <v>1347</v>
      </c>
      <c r="O196" t="s">
        <v>1159</v>
      </c>
      <c r="P196">
        <v>71</v>
      </c>
      <c r="Q196">
        <v>22071</v>
      </c>
      <c r="R196">
        <v>383606</v>
      </c>
      <c r="S196">
        <v>58148869846</v>
      </c>
      <c r="T196">
        <v>233932</v>
      </c>
      <c r="U196">
        <v>353.37796900000001</v>
      </c>
      <c r="V196">
        <v>160337596.499807</v>
      </c>
      <c r="W196">
        <v>96.977410000000006</v>
      </c>
      <c r="X196" t="s">
        <v>1154</v>
      </c>
      <c r="Y196" s="12"/>
      <c r="Z196" t="str">
        <f t="shared" si="3"/>
        <v>30.011916-89.94434</v>
      </c>
    </row>
    <row r="197" spans="1:26" x14ac:dyDescent="0.35">
      <c r="A197">
        <v>269</v>
      </c>
      <c r="B197" t="s">
        <v>1148</v>
      </c>
      <c r="C197">
        <v>1</v>
      </c>
      <c r="D197">
        <v>2394</v>
      </c>
      <c r="E197">
        <v>76</v>
      </c>
      <c r="F197">
        <v>6242</v>
      </c>
      <c r="G197">
        <v>29.742787</v>
      </c>
      <c r="H197">
        <v>-90.822909999999993</v>
      </c>
      <c r="I197">
        <v>1</v>
      </c>
      <c r="J197" t="s">
        <v>1342</v>
      </c>
      <c r="K197" t="s">
        <v>1156</v>
      </c>
      <c r="L197" t="s">
        <v>1157</v>
      </c>
      <c r="M197">
        <v>22</v>
      </c>
      <c r="N197" t="s">
        <v>1343</v>
      </c>
      <c r="O197" t="s">
        <v>1159</v>
      </c>
      <c r="P197">
        <v>109</v>
      </c>
      <c r="Q197">
        <v>22109</v>
      </c>
      <c r="R197">
        <v>109484</v>
      </c>
      <c r="S197">
        <v>21956698171</v>
      </c>
      <c r="T197">
        <v>34563504</v>
      </c>
      <c r="U197">
        <v>2103.2641309999999</v>
      </c>
      <c r="V197">
        <v>138263891.38012201</v>
      </c>
      <c r="W197">
        <v>96.372891999999993</v>
      </c>
      <c r="X197" t="s">
        <v>1154</v>
      </c>
      <c r="Y197" s="12"/>
      <c r="Z197" t="str">
        <f t="shared" si="3"/>
        <v>29.742787-90.82291</v>
      </c>
    </row>
    <row r="198" spans="1:26" x14ac:dyDescent="0.35">
      <c r="A198">
        <v>270</v>
      </c>
      <c r="B198" t="s">
        <v>1148</v>
      </c>
      <c r="C198">
        <v>1</v>
      </c>
      <c r="D198">
        <v>2395</v>
      </c>
      <c r="E198">
        <v>76</v>
      </c>
      <c r="F198">
        <v>6243</v>
      </c>
      <c r="G198">
        <v>29.678903999999999</v>
      </c>
      <c r="H198">
        <v>-90.813821000000004</v>
      </c>
      <c r="I198">
        <v>5</v>
      </c>
      <c r="J198" t="s">
        <v>1342</v>
      </c>
      <c r="K198" t="s">
        <v>1156</v>
      </c>
      <c r="L198" t="s">
        <v>1157</v>
      </c>
      <c r="M198">
        <v>22</v>
      </c>
      <c r="N198" t="s">
        <v>1343</v>
      </c>
      <c r="O198" t="s">
        <v>1159</v>
      </c>
      <c r="P198">
        <v>109</v>
      </c>
      <c r="Q198">
        <v>22109</v>
      </c>
      <c r="R198">
        <v>109484</v>
      </c>
      <c r="S198">
        <v>21956698171</v>
      </c>
      <c r="T198">
        <v>34563504</v>
      </c>
      <c r="U198">
        <v>2103.2641309999999</v>
      </c>
      <c r="V198">
        <v>138263891.38012201</v>
      </c>
      <c r="W198">
        <v>96.372891999999993</v>
      </c>
      <c r="X198" t="s">
        <v>1154</v>
      </c>
      <c r="Y198" s="12"/>
      <c r="Z198" t="str">
        <f t="shared" si="3"/>
        <v>29.678904-90.813821</v>
      </c>
    </row>
    <row r="199" spans="1:26" x14ac:dyDescent="0.35">
      <c r="A199">
        <v>271</v>
      </c>
      <c r="B199" t="s">
        <v>1148</v>
      </c>
      <c r="C199">
        <v>1</v>
      </c>
      <c r="D199">
        <v>2397</v>
      </c>
      <c r="E199">
        <v>67</v>
      </c>
      <c r="F199">
        <v>6246</v>
      </c>
      <c r="G199">
        <v>30.168809</v>
      </c>
      <c r="H199">
        <v>-90.877533999999997</v>
      </c>
      <c r="I199">
        <v>3.8</v>
      </c>
      <c r="J199" t="s">
        <v>1348</v>
      </c>
      <c r="K199" t="s">
        <v>1156</v>
      </c>
      <c r="L199" t="s">
        <v>1157</v>
      </c>
      <c r="M199">
        <v>22</v>
      </c>
      <c r="N199" t="s">
        <v>1349</v>
      </c>
      <c r="O199" t="s">
        <v>1159</v>
      </c>
      <c r="P199">
        <v>5</v>
      </c>
      <c r="Q199">
        <v>22005</v>
      </c>
      <c r="R199">
        <v>126426</v>
      </c>
      <c r="S199">
        <v>30191674798</v>
      </c>
      <c r="T199">
        <v>15019486</v>
      </c>
      <c r="U199">
        <v>305.75481300000001</v>
      </c>
      <c r="V199">
        <v>134290298.01142401</v>
      </c>
      <c r="W199">
        <v>96.277441999999994</v>
      </c>
      <c r="X199" t="s">
        <v>1154</v>
      </c>
      <c r="Y199" s="12"/>
      <c r="Z199" t="str">
        <f t="shared" si="3"/>
        <v>30.168809-90.877534</v>
      </c>
    </row>
    <row r="200" spans="1:26" x14ac:dyDescent="0.35">
      <c r="A200">
        <v>272</v>
      </c>
      <c r="B200" t="s">
        <v>1148</v>
      </c>
      <c r="C200">
        <v>1</v>
      </c>
      <c r="D200">
        <v>2399</v>
      </c>
      <c r="E200">
        <v>68</v>
      </c>
      <c r="F200">
        <v>6249</v>
      </c>
      <c r="G200">
        <v>30.319472000000001</v>
      </c>
      <c r="H200">
        <v>-93.665144999999995</v>
      </c>
      <c r="I200">
        <v>1</v>
      </c>
      <c r="J200" t="s">
        <v>1344</v>
      </c>
      <c r="K200" t="s">
        <v>1156</v>
      </c>
      <c r="L200" t="s">
        <v>1157</v>
      </c>
      <c r="M200">
        <v>22</v>
      </c>
      <c r="N200" t="s">
        <v>1345</v>
      </c>
      <c r="O200" t="s">
        <v>1159</v>
      </c>
      <c r="P200">
        <v>19</v>
      </c>
      <c r="Q200">
        <v>22019</v>
      </c>
      <c r="R200">
        <v>216652</v>
      </c>
      <c r="S200">
        <v>42279240426</v>
      </c>
      <c r="T200">
        <v>29560204</v>
      </c>
      <c r="U200">
        <v>1105.210274</v>
      </c>
      <c r="V200">
        <v>159546984.28389999</v>
      </c>
      <c r="W200">
        <v>96.913776999999996</v>
      </c>
      <c r="X200" t="s">
        <v>1154</v>
      </c>
      <c r="Y200" s="12"/>
      <c r="Z200" t="str">
        <f t="shared" si="3"/>
        <v>30.319472-93.665145</v>
      </c>
    </row>
    <row r="201" spans="1:26" x14ac:dyDescent="0.35">
      <c r="A201">
        <v>273</v>
      </c>
      <c r="B201" t="s">
        <v>1148</v>
      </c>
      <c r="C201">
        <v>1</v>
      </c>
      <c r="D201">
        <v>2400</v>
      </c>
      <c r="E201">
        <v>68</v>
      </c>
      <c r="F201">
        <v>6250</v>
      </c>
      <c r="G201">
        <v>30.212962000000001</v>
      </c>
      <c r="H201">
        <v>-93.377008000000004</v>
      </c>
      <c r="I201">
        <v>4</v>
      </c>
      <c r="J201" t="s">
        <v>1344</v>
      </c>
      <c r="K201" t="s">
        <v>1156</v>
      </c>
      <c r="L201" t="s">
        <v>1157</v>
      </c>
      <c r="M201">
        <v>22</v>
      </c>
      <c r="N201" t="s">
        <v>1345</v>
      </c>
      <c r="O201" t="s">
        <v>1159</v>
      </c>
      <c r="P201">
        <v>19</v>
      </c>
      <c r="Q201">
        <v>22019</v>
      </c>
      <c r="R201">
        <v>216652</v>
      </c>
      <c r="S201">
        <v>42279240426</v>
      </c>
      <c r="T201">
        <v>29560204</v>
      </c>
      <c r="U201">
        <v>1105.210274</v>
      </c>
      <c r="V201">
        <v>159546984.28389999</v>
      </c>
      <c r="W201">
        <v>96.913776999999996</v>
      </c>
      <c r="X201" t="s">
        <v>1154</v>
      </c>
      <c r="Y201" s="12"/>
      <c r="Z201" t="str">
        <f t="shared" si="3"/>
        <v>30.212962-93.377008</v>
      </c>
    </row>
    <row r="202" spans="1:26" x14ac:dyDescent="0.35">
      <c r="A202">
        <v>274</v>
      </c>
      <c r="B202" t="s">
        <v>1148</v>
      </c>
      <c r="C202">
        <v>1</v>
      </c>
      <c r="D202">
        <v>2401</v>
      </c>
      <c r="E202">
        <v>75</v>
      </c>
      <c r="F202">
        <v>6252</v>
      </c>
      <c r="G202">
        <v>30.576713000000002</v>
      </c>
      <c r="H202">
        <v>-90.509970999999993</v>
      </c>
      <c r="I202">
        <v>3</v>
      </c>
      <c r="J202" t="s">
        <v>1155</v>
      </c>
      <c r="K202" t="s">
        <v>1156</v>
      </c>
      <c r="L202" t="s">
        <v>1157</v>
      </c>
      <c r="M202">
        <v>22</v>
      </c>
      <c r="N202" t="s">
        <v>1158</v>
      </c>
      <c r="O202" t="s">
        <v>1159</v>
      </c>
      <c r="P202">
        <v>105</v>
      </c>
      <c r="Q202">
        <v>22105</v>
      </c>
      <c r="R202">
        <v>132858</v>
      </c>
      <c r="S202">
        <v>20728581865</v>
      </c>
      <c r="T202">
        <v>48617413</v>
      </c>
      <c r="U202">
        <v>852.467804</v>
      </c>
      <c r="V202">
        <v>127528433.98611601</v>
      </c>
      <c r="W202">
        <v>96.150175000000004</v>
      </c>
      <c r="X202" t="s">
        <v>1154</v>
      </c>
      <c r="Y202" s="12"/>
      <c r="Z202" t="str">
        <f t="shared" si="3"/>
        <v>30.576713-90.509971</v>
      </c>
    </row>
    <row r="203" spans="1:26" x14ac:dyDescent="0.35">
      <c r="A203">
        <v>275</v>
      </c>
      <c r="B203" t="s">
        <v>1148</v>
      </c>
      <c r="C203">
        <v>1</v>
      </c>
      <c r="D203">
        <v>2422</v>
      </c>
      <c r="E203">
        <v>78</v>
      </c>
      <c r="F203">
        <v>6319</v>
      </c>
      <c r="G203">
        <v>42.814487999999997</v>
      </c>
      <c r="H203">
        <v>-83.573106999999993</v>
      </c>
      <c r="I203">
        <v>5</v>
      </c>
      <c r="J203" t="s">
        <v>1350</v>
      </c>
      <c r="K203" t="s">
        <v>1254</v>
      </c>
      <c r="L203" t="s">
        <v>1255</v>
      </c>
      <c r="M203">
        <v>26</v>
      </c>
      <c r="N203" t="s">
        <v>1351</v>
      </c>
      <c r="O203" t="s">
        <v>1153</v>
      </c>
      <c r="P203">
        <v>125</v>
      </c>
      <c r="Q203">
        <v>26125</v>
      </c>
      <c r="R203">
        <v>1274114</v>
      </c>
      <c r="S203">
        <v>284274561524</v>
      </c>
      <c r="T203">
        <v>25613002</v>
      </c>
      <c r="U203">
        <v>916.39586699999995</v>
      </c>
      <c r="V203">
        <v>126219252.53592899</v>
      </c>
      <c r="W203">
        <v>96.086541999999994</v>
      </c>
      <c r="X203" t="s">
        <v>1154</v>
      </c>
      <c r="Y203" s="12"/>
      <c r="Z203" t="str">
        <f t="shared" si="3"/>
        <v>42.814488-83.573107</v>
      </c>
    </row>
    <row r="204" spans="1:26" x14ac:dyDescent="0.35">
      <c r="A204">
        <v>276</v>
      </c>
      <c r="B204" t="s">
        <v>1148</v>
      </c>
      <c r="C204">
        <v>1</v>
      </c>
      <c r="D204">
        <v>2476</v>
      </c>
      <c r="E204">
        <v>81</v>
      </c>
      <c r="F204">
        <v>6441</v>
      </c>
      <c r="G204">
        <v>30.484919999999999</v>
      </c>
      <c r="H204">
        <v>-89.102971999999994</v>
      </c>
      <c r="I204">
        <v>1.5</v>
      </c>
      <c r="J204" t="s">
        <v>1352</v>
      </c>
      <c r="K204" t="s">
        <v>1353</v>
      </c>
      <c r="L204" t="s">
        <v>1354</v>
      </c>
      <c r="M204">
        <v>28</v>
      </c>
      <c r="N204" t="s">
        <v>1355</v>
      </c>
      <c r="O204" t="s">
        <v>1153</v>
      </c>
      <c r="P204">
        <v>47</v>
      </c>
      <c r="Q204">
        <v>28047</v>
      </c>
      <c r="R204">
        <v>208275</v>
      </c>
      <c r="S204">
        <v>37329343811</v>
      </c>
      <c r="T204">
        <v>3886799</v>
      </c>
      <c r="U204">
        <v>994.62949800000001</v>
      </c>
      <c r="V204">
        <v>168790837.38057101</v>
      </c>
      <c r="W204">
        <v>97.200126999999995</v>
      </c>
      <c r="X204" t="s">
        <v>1154</v>
      </c>
      <c r="Y204" s="12"/>
      <c r="Z204" t="str">
        <f t="shared" si="3"/>
        <v>30.48492-89.102972</v>
      </c>
    </row>
    <row r="205" spans="1:26" x14ac:dyDescent="0.35">
      <c r="A205">
        <v>277</v>
      </c>
      <c r="B205" t="s">
        <v>1148</v>
      </c>
      <c r="C205">
        <v>1</v>
      </c>
      <c r="D205">
        <v>2481</v>
      </c>
      <c r="E205">
        <v>82</v>
      </c>
      <c r="F205">
        <v>6450</v>
      </c>
      <c r="G205">
        <v>30.451170000000001</v>
      </c>
      <c r="H205">
        <v>-88.840901000000002</v>
      </c>
      <c r="I205">
        <v>1.2</v>
      </c>
      <c r="J205" t="s">
        <v>1356</v>
      </c>
      <c r="K205" t="s">
        <v>1353</v>
      </c>
      <c r="L205" t="s">
        <v>1354</v>
      </c>
      <c r="M205">
        <v>28</v>
      </c>
      <c r="N205" t="s">
        <v>1201</v>
      </c>
      <c r="O205" t="s">
        <v>1153</v>
      </c>
      <c r="P205">
        <v>59</v>
      </c>
      <c r="Q205">
        <v>28059</v>
      </c>
      <c r="R205">
        <v>143149</v>
      </c>
      <c r="S205">
        <v>23069757778</v>
      </c>
      <c r="T205">
        <v>8766459</v>
      </c>
      <c r="U205">
        <v>1053.936706</v>
      </c>
      <c r="V205">
        <v>123244996.113507</v>
      </c>
      <c r="W205">
        <v>95.991090999999997</v>
      </c>
      <c r="X205" t="s">
        <v>1154</v>
      </c>
      <c r="Y205" s="12"/>
      <c r="Z205" t="str">
        <f t="shared" si="3"/>
        <v>30.45117-88.840901</v>
      </c>
    </row>
    <row r="206" spans="1:26" x14ac:dyDescent="0.35">
      <c r="A206">
        <v>278</v>
      </c>
      <c r="B206" t="s">
        <v>1148</v>
      </c>
      <c r="C206">
        <v>1</v>
      </c>
      <c r="D206">
        <v>2482</v>
      </c>
      <c r="E206">
        <v>81</v>
      </c>
      <c r="F206">
        <v>6452</v>
      </c>
      <c r="G206">
        <v>30.405297000000001</v>
      </c>
      <c r="H206">
        <v>-89.248304000000005</v>
      </c>
      <c r="I206">
        <v>2.1</v>
      </c>
      <c r="J206" t="s">
        <v>1352</v>
      </c>
      <c r="K206" t="s">
        <v>1353</v>
      </c>
      <c r="L206" t="s">
        <v>1354</v>
      </c>
      <c r="M206">
        <v>28</v>
      </c>
      <c r="N206" t="s">
        <v>1355</v>
      </c>
      <c r="O206" t="s">
        <v>1153</v>
      </c>
      <c r="P206">
        <v>47</v>
      </c>
      <c r="Q206">
        <v>28047</v>
      </c>
      <c r="R206">
        <v>208275</v>
      </c>
      <c r="S206">
        <v>37329343811</v>
      </c>
      <c r="T206">
        <v>3886799</v>
      </c>
      <c r="U206">
        <v>994.62949800000001</v>
      </c>
      <c r="V206">
        <v>168790837.38057101</v>
      </c>
      <c r="W206">
        <v>97.200126999999995</v>
      </c>
      <c r="X206" t="s">
        <v>1154</v>
      </c>
      <c r="Y206" s="12"/>
      <c r="Z206" t="str">
        <f t="shared" si="3"/>
        <v>30.405297-89.248304</v>
      </c>
    </row>
    <row r="207" spans="1:26" x14ac:dyDescent="0.35">
      <c r="A207">
        <v>279</v>
      </c>
      <c r="B207" t="s">
        <v>1148</v>
      </c>
      <c r="C207">
        <v>1</v>
      </c>
      <c r="D207">
        <v>2505</v>
      </c>
      <c r="E207">
        <v>103</v>
      </c>
      <c r="F207">
        <v>6516</v>
      </c>
      <c r="G207">
        <v>34.249732999999999</v>
      </c>
      <c r="H207">
        <v>-77.919306000000006</v>
      </c>
      <c r="I207">
        <v>2.2000000000000002</v>
      </c>
      <c r="J207" t="s">
        <v>1357</v>
      </c>
      <c r="K207" t="s">
        <v>1297</v>
      </c>
      <c r="L207" t="s">
        <v>1298</v>
      </c>
      <c r="M207">
        <v>37</v>
      </c>
      <c r="N207" t="s">
        <v>1358</v>
      </c>
      <c r="O207" t="s">
        <v>1153</v>
      </c>
      <c r="P207">
        <v>129</v>
      </c>
      <c r="Q207">
        <v>37129</v>
      </c>
      <c r="R207">
        <v>225344</v>
      </c>
      <c r="S207">
        <v>51260309582</v>
      </c>
      <c r="T207">
        <v>5535212</v>
      </c>
      <c r="U207">
        <v>332.17913499999997</v>
      </c>
      <c r="V207">
        <v>283543106.02541</v>
      </c>
      <c r="W207">
        <v>98.504613000000006</v>
      </c>
      <c r="X207" t="s">
        <v>1154</v>
      </c>
      <c r="Y207" s="12"/>
      <c r="Z207" t="str">
        <f t="shared" si="3"/>
        <v>34.249733-77.919306</v>
      </c>
    </row>
    <row r="208" spans="1:26" x14ac:dyDescent="0.35">
      <c r="A208">
        <v>280</v>
      </c>
      <c r="B208" t="s">
        <v>1148</v>
      </c>
      <c r="C208">
        <v>1</v>
      </c>
      <c r="D208">
        <v>2529</v>
      </c>
      <c r="E208">
        <v>86</v>
      </c>
      <c r="F208">
        <v>6570</v>
      </c>
      <c r="G208">
        <v>35.780020999999998</v>
      </c>
      <c r="H208">
        <v>-115.324935</v>
      </c>
      <c r="I208">
        <v>3.6</v>
      </c>
      <c r="J208" t="s">
        <v>1160</v>
      </c>
      <c r="K208" t="s">
        <v>1161</v>
      </c>
      <c r="L208" t="s">
        <v>1162</v>
      </c>
      <c r="M208">
        <v>32</v>
      </c>
      <c r="N208" t="s">
        <v>1163</v>
      </c>
      <c r="O208" t="s">
        <v>1153</v>
      </c>
      <c r="P208">
        <v>3</v>
      </c>
      <c r="Q208">
        <v>32003</v>
      </c>
      <c r="R208">
        <v>2260510</v>
      </c>
      <c r="S208">
        <v>395360231575</v>
      </c>
      <c r="T208">
        <v>14510536</v>
      </c>
      <c r="U208">
        <v>8142.3001350000004</v>
      </c>
      <c r="V208">
        <v>439629071.21515203</v>
      </c>
      <c r="W208">
        <v>99.300032000000002</v>
      </c>
      <c r="X208" t="s">
        <v>1154</v>
      </c>
      <c r="Y208" s="12"/>
      <c r="Z208" t="str">
        <f t="shared" si="3"/>
        <v>35.780021-115.324935</v>
      </c>
    </row>
    <row r="209" spans="1:26" x14ac:dyDescent="0.35">
      <c r="A209">
        <v>281</v>
      </c>
      <c r="B209" t="s">
        <v>1148</v>
      </c>
      <c r="C209">
        <v>1</v>
      </c>
      <c r="D209">
        <v>2620</v>
      </c>
      <c r="E209">
        <v>115</v>
      </c>
      <c r="F209">
        <v>6859</v>
      </c>
      <c r="G209">
        <v>32.831715000000003</v>
      </c>
      <c r="H209">
        <v>-79.952408000000005</v>
      </c>
      <c r="I209">
        <v>2.5</v>
      </c>
      <c r="J209" t="s">
        <v>1306</v>
      </c>
      <c r="K209" t="s">
        <v>1209</v>
      </c>
      <c r="L209" t="s">
        <v>1210</v>
      </c>
      <c r="M209">
        <v>45</v>
      </c>
      <c r="N209" t="s">
        <v>1307</v>
      </c>
      <c r="O209" t="s">
        <v>1153</v>
      </c>
      <c r="P209">
        <v>19</v>
      </c>
      <c r="Q209">
        <v>45019</v>
      </c>
      <c r="R209">
        <v>407722</v>
      </c>
      <c r="S209">
        <v>85995597414</v>
      </c>
      <c r="T209">
        <v>25671902</v>
      </c>
      <c r="U209">
        <v>1371.697942</v>
      </c>
      <c r="V209">
        <v>491072483.60895503</v>
      </c>
      <c r="W209">
        <v>99.459114999999997</v>
      </c>
      <c r="X209" t="s">
        <v>1154</v>
      </c>
      <c r="Y209" s="12"/>
      <c r="Z209" t="str">
        <f t="shared" si="3"/>
        <v>32.831715-79.952408</v>
      </c>
    </row>
    <row r="210" spans="1:26" x14ac:dyDescent="0.35">
      <c r="A210">
        <v>282</v>
      </c>
      <c r="B210" t="s">
        <v>1148</v>
      </c>
      <c r="C210">
        <v>1</v>
      </c>
      <c r="D210">
        <v>2659</v>
      </c>
      <c r="E210">
        <v>119</v>
      </c>
      <c r="F210">
        <v>7000</v>
      </c>
      <c r="G210">
        <v>35.123922</v>
      </c>
      <c r="H210">
        <v>-90.046610000000001</v>
      </c>
      <c r="I210">
        <v>1</v>
      </c>
      <c r="J210" t="s">
        <v>1359</v>
      </c>
      <c r="K210" t="s">
        <v>1186</v>
      </c>
      <c r="L210" t="s">
        <v>1187</v>
      </c>
      <c r="M210">
        <v>47</v>
      </c>
      <c r="N210" t="s">
        <v>1360</v>
      </c>
      <c r="O210" t="s">
        <v>1153</v>
      </c>
      <c r="P210">
        <v>157</v>
      </c>
      <c r="Q210">
        <v>47157</v>
      </c>
      <c r="R210">
        <v>929552</v>
      </c>
      <c r="S210">
        <v>178713937151</v>
      </c>
      <c r="T210">
        <v>31469960</v>
      </c>
      <c r="U210">
        <v>788.24269600000002</v>
      </c>
      <c r="V210">
        <v>424458602.42007703</v>
      </c>
      <c r="W210">
        <v>99.236397999999994</v>
      </c>
      <c r="X210" t="s">
        <v>1154</v>
      </c>
      <c r="Y210" s="12"/>
      <c r="Z210" t="str">
        <f t="shared" si="3"/>
        <v>35.123922-90.04661</v>
      </c>
    </row>
    <row r="211" spans="1:26" x14ac:dyDescent="0.35">
      <c r="A211">
        <v>283</v>
      </c>
      <c r="B211" t="s">
        <v>1148</v>
      </c>
      <c r="C211">
        <v>1</v>
      </c>
      <c r="D211">
        <v>2668</v>
      </c>
      <c r="E211">
        <v>128</v>
      </c>
      <c r="F211">
        <v>7045</v>
      </c>
      <c r="G211">
        <v>29.806978000000001</v>
      </c>
      <c r="H211">
        <v>-94.964408000000006</v>
      </c>
      <c r="I211">
        <v>2</v>
      </c>
      <c r="J211" t="s">
        <v>1216</v>
      </c>
      <c r="K211" t="s">
        <v>1170</v>
      </c>
      <c r="L211" t="s">
        <v>1171</v>
      </c>
      <c r="M211">
        <v>48</v>
      </c>
      <c r="N211" t="s">
        <v>1217</v>
      </c>
      <c r="O211" t="s">
        <v>1153</v>
      </c>
      <c r="P211">
        <v>201</v>
      </c>
      <c r="Q211">
        <v>48201</v>
      </c>
      <c r="R211">
        <v>4726200</v>
      </c>
      <c r="S211">
        <v>747256513006</v>
      </c>
      <c r="T211">
        <v>58019785</v>
      </c>
      <c r="U211">
        <v>1795.344568</v>
      </c>
      <c r="V211">
        <v>2940135130.21172</v>
      </c>
      <c r="W211">
        <v>99.968182999999996</v>
      </c>
      <c r="X211" t="s">
        <v>1154</v>
      </c>
      <c r="Y211" s="12"/>
      <c r="Z211" t="str">
        <f t="shared" si="3"/>
        <v>29.806978-94.964408</v>
      </c>
    </row>
    <row r="212" spans="1:26" x14ac:dyDescent="0.35">
      <c r="A212">
        <v>284</v>
      </c>
      <c r="B212" t="s">
        <v>1148</v>
      </c>
      <c r="C212">
        <v>1</v>
      </c>
      <c r="D212">
        <v>2669</v>
      </c>
      <c r="E212">
        <v>126</v>
      </c>
      <c r="F212">
        <v>7046</v>
      </c>
      <c r="G212">
        <v>29.495564000000002</v>
      </c>
      <c r="H212">
        <v>-95.911389999999997</v>
      </c>
      <c r="I212">
        <v>3.4</v>
      </c>
      <c r="J212" t="s">
        <v>1361</v>
      </c>
      <c r="K212" t="s">
        <v>1170</v>
      </c>
      <c r="L212" t="s">
        <v>1171</v>
      </c>
      <c r="M212">
        <v>48</v>
      </c>
      <c r="N212" t="s">
        <v>1362</v>
      </c>
      <c r="O212" t="s">
        <v>1153</v>
      </c>
      <c r="P212">
        <v>157</v>
      </c>
      <c r="Q212">
        <v>48157</v>
      </c>
      <c r="R212">
        <v>822581</v>
      </c>
      <c r="S212">
        <v>138958809351</v>
      </c>
      <c r="T212">
        <v>97539395</v>
      </c>
      <c r="U212">
        <v>894.18713000000002</v>
      </c>
      <c r="V212">
        <v>355439502.254197</v>
      </c>
      <c r="W212">
        <v>99.077314999999999</v>
      </c>
      <c r="X212" t="s">
        <v>1154</v>
      </c>
      <c r="Y212" s="12"/>
      <c r="Z212" t="str">
        <f t="shared" si="3"/>
        <v>29.495564-95.91139</v>
      </c>
    </row>
    <row r="213" spans="1:26" x14ac:dyDescent="0.35">
      <c r="A213">
        <v>285</v>
      </c>
      <c r="B213" t="s">
        <v>1148</v>
      </c>
      <c r="C213">
        <v>1</v>
      </c>
      <c r="D213">
        <v>2670</v>
      </c>
      <c r="E213">
        <v>133</v>
      </c>
      <c r="F213">
        <v>7047</v>
      </c>
      <c r="G213">
        <v>27.593035</v>
      </c>
      <c r="H213">
        <v>-97.781942000000001</v>
      </c>
      <c r="I213">
        <v>3.7</v>
      </c>
      <c r="J213" t="s">
        <v>1363</v>
      </c>
      <c r="K213" t="s">
        <v>1170</v>
      </c>
      <c r="L213" t="s">
        <v>1171</v>
      </c>
      <c r="M213">
        <v>48</v>
      </c>
      <c r="N213" t="s">
        <v>1364</v>
      </c>
      <c r="O213" t="s">
        <v>1153</v>
      </c>
      <c r="P213">
        <v>355</v>
      </c>
      <c r="Q213">
        <v>48355</v>
      </c>
      <c r="R213">
        <v>352623</v>
      </c>
      <c r="S213">
        <v>55851921907</v>
      </c>
      <c r="T213">
        <v>184683069</v>
      </c>
      <c r="U213">
        <v>1177.209425</v>
      </c>
      <c r="V213">
        <v>191757090.55780101</v>
      </c>
      <c r="W213">
        <v>97.550111000000001</v>
      </c>
      <c r="X213" t="s">
        <v>1154</v>
      </c>
      <c r="Y213" s="12"/>
      <c r="Z213" t="str">
        <f t="shared" si="3"/>
        <v>27.593035-97.781942</v>
      </c>
    </row>
    <row r="214" spans="1:26" x14ac:dyDescent="0.35">
      <c r="A214">
        <v>286</v>
      </c>
      <c r="B214" t="s">
        <v>1148</v>
      </c>
      <c r="C214">
        <v>1</v>
      </c>
      <c r="D214">
        <v>2676</v>
      </c>
      <c r="E214">
        <v>128</v>
      </c>
      <c r="F214">
        <v>7056</v>
      </c>
      <c r="G214">
        <v>29.791084000000001</v>
      </c>
      <c r="H214">
        <v>-95.090157000000005</v>
      </c>
      <c r="I214">
        <v>3.3</v>
      </c>
      <c r="J214" t="s">
        <v>1216</v>
      </c>
      <c r="K214" t="s">
        <v>1170</v>
      </c>
      <c r="L214" t="s">
        <v>1171</v>
      </c>
      <c r="M214">
        <v>48</v>
      </c>
      <c r="N214" t="s">
        <v>1217</v>
      </c>
      <c r="O214" t="s">
        <v>1153</v>
      </c>
      <c r="P214">
        <v>201</v>
      </c>
      <c r="Q214">
        <v>48201</v>
      </c>
      <c r="R214">
        <v>4726200</v>
      </c>
      <c r="S214">
        <v>747256513006</v>
      </c>
      <c r="T214">
        <v>58019785</v>
      </c>
      <c r="U214">
        <v>1795.344568</v>
      </c>
      <c r="V214">
        <v>2940135130.21172</v>
      </c>
      <c r="W214">
        <v>99.968182999999996</v>
      </c>
      <c r="X214" t="s">
        <v>1154</v>
      </c>
      <c r="Y214" s="12"/>
      <c r="Z214" t="str">
        <f t="shared" si="3"/>
        <v>29.791084-95.090157</v>
      </c>
    </row>
    <row r="215" spans="1:26" x14ac:dyDescent="0.35">
      <c r="A215">
        <v>287</v>
      </c>
      <c r="B215" t="s">
        <v>1148</v>
      </c>
      <c r="C215">
        <v>1</v>
      </c>
      <c r="D215">
        <v>2678</v>
      </c>
      <c r="E215">
        <v>132</v>
      </c>
      <c r="F215">
        <v>7059</v>
      </c>
      <c r="G215">
        <v>30.329719999999998</v>
      </c>
      <c r="H215">
        <v>-95.274782999999999</v>
      </c>
      <c r="I215">
        <v>4.2</v>
      </c>
      <c r="J215" t="s">
        <v>1318</v>
      </c>
      <c r="K215" t="s">
        <v>1170</v>
      </c>
      <c r="L215" t="s">
        <v>1171</v>
      </c>
      <c r="M215">
        <v>48</v>
      </c>
      <c r="N215" t="s">
        <v>1319</v>
      </c>
      <c r="O215" t="s">
        <v>1153</v>
      </c>
      <c r="P215">
        <v>339</v>
      </c>
      <c r="Q215">
        <v>48339</v>
      </c>
      <c r="R215">
        <v>620016</v>
      </c>
      <c r="S215">
        <v>95830790708</v>
      </c>
      <c r="T215">
        <v>29547387</v>
      </c>
      <c r="U215">
        <v>1087.7556179999999</v>
      </c>
      <c r="V215">
        <v>152092453.23330599</v>
      </c>
      <c r="W215">
        <v>96.722875999999999</v>
      </c>
      <c r="X215" t="s">
        <v>1154</v>
      </c>
      <c r="Y215" s="12"/>
      <c r="Z215" t="str">
        <f t="shared" si="3"/>
        <v>30.32972-95.274783</v>
      </c>
    </row>
    <row r="216" spans="1:26" x14ac:dyDescent="0.35">
      <c r="A216">
        <v>288</v>
      </c>
      <c r="B216" t="s">
        <v>1148</v>
      </c>
      <c r="C216">
        <v>1</v>
      </c>
      <c r="D216">
        <v>2691</v>
      </c>
      <c r="E216">
        <v>135</v>
      </c>
      <c r="F216">
        <v>7085</v>
      </c>
      <c r="G216">
        <v>32.968297</v>
      </c>
      <c r="H216">
        <v>-97.416858000000005</v>
      </c>
      <c r="I216">
        <v>2.9</v>
      </c>
      <c r="J216" t="s">
        <v>1300</v>
      </c>
      <c r="K216" t="s">
        <v>1170</v>
      </c>
      <c r="L216" t="s">
        <v>1171</v>
      </c>
      <c r="M216">
        <v>48</v>
      </c>
      <c r="N216" t="s">
        <v>1301</v>
      </c>
      <c r="O216" t="s">
        <v>1153</v>
      </c>
      <c r="P216">
        <v>439</v>
      </c>
      <c r="Q216">
        <v>48439</v>
      </c>
      <c r="R216">
        <v>2106939</v>
      </c>
      <c r="S216">
        <v>317286936332</v>
      </c>
      <c r="T216">
        <v>33713588</v>
      </c>
      <c r="U216">
        <v>912.93575099999998</v>
      </c>
      <c r="V216">
        <v>325819213.61537302</v>
      </c>
      <c r="W216">
        <v>98.822781000000006</v>
      </c>
      <c r="X216" t="s">
        <v>1154</v>
      </c>
      <c r="Y216" s="12"/>
      <c r="Z216" t="str">
        <f t="shared" si="3"/>
        <v>32.968297-97.416858</v>
      </c>
    </row>
    <row r="217" spans="1:26" x14ac:dyDescent="0.35">
      <c r="A217">
        <v>289</v>
      </c>
      <c r="B217" t="s">
        <v>1148</v>
      </c>
      <c r="C217">
        <v>1</v>
      </c>
      <c r="D217">
        <v>2695</v>
      </c>
      <c r="E217">
        <v>128</v>
      </c>
      <c r="F217">
        <v>7090</v>
      </c>
      <c r="G217">
        <v>30.011323000000001</v>
      </c>
      <c r="H217">
        <v>-95.798643999999996</v>
      </c>
      <c r="I217">
        <v>2.6</v>
      </c>
      <c r="J217" t="s">
        <v>1216</v>
      </c>
      <c r="K217" t="s">
        <v>1170</v>
      </c>
      <c r="L217" t="s">
        <v>1171</v>
      </c>
      <c r="M217">
        <v>48</v>
      </c>
      <c r="N217" t="s">
        <v>1217</v>
      </c>
      <c r="O217" t="s">
        <v>1153</v>
      </c>
      <c r="P217">
        <v>201</v>
      </c>
      <c r="Q217">
        <v>48201</v>
      </c>
      <c r="R217">
        <v>4726200</v>
      </c>
      <c r="S217">
        <v>747256513006</v>
      </c>
      <c r="T217">
        <v>58019785</v>
      </c>
      <c r="U217">
        <v>1795.344568</v>
      </c>
      <c r="V217">
        <v>2940135130.21172</v>
      </c>
      <c r="W217">
        <v>99.968182999999996</v>
      </c>
      <c r="X217" t="s">
        <v>1154</v>
      </c>
      <c r="Y217" s="12"/>
      <c r="Z217" t="str">
        <f t="shared" si="3"/>
        <v>30.011323-95.798644</v>
      </c>
    </row>
    <row r="218" spans="1:26" x14ac:dyDescent="0.35">
      <c r="A218">
        <v>290</v>
      </c>
      <c r="B218" t="s">
        <v>1148</v>
      </c>
      <c r="C218">
        <v>1</v>
      </c>
      <c r="D218">
        <v>2696</v>
      </c>
      <c r="E218">
        <v>128</v>
      </c>
      <c r="F218">
        <v>7093</v>
      </c>
      <c r="G218">
        <v>29.740030999999998</v>
      </c>
      <c r="H218">
        <v>-95.266807999999997</v>
      </c>
      <c r="I218">
        <v>3.5</v>
      </c>
      <c r="J218" t="s">
        <v>1216</v>
      </c>
      <c r="K218" t="s">
        <v>1170</v>
      </c>
      <c r="L218" t="s">
        <v>1171</v>
      </c>
      <c r="M218">
        <v>48</v>
      </c>
      <c r="N218" t="s">
        <v>1217</v>
      </c>
      <c r="O218" t="s">
        <v>1153</v>
      </c>
      <c r="P218">
        <v>201</v>
      </c>
      <c r="Q218">
        <v>48201</v>
      </c>
      <c r="R218">
        <v>4726200</v>
      </c>
      <c r="S218">
        <v>747256513006</v>
      </c>
      <c r="T218">
        <v>58019785</v>
      </c>
      <c r="U218">
        <v>1795.344568</v>
      </c>
      <c r="V218">
        <v>2940135130.21172</v>
      </c>
      <c r="W218">
        <v>99.968182999999996</v>
      </c>
      <c r="X218" t="s">
        <v>1154</v>
      </c>
      <c r="Y218" s="12"/>
      <c r="Z218" t="str">
        <f t="shared" si="3"/>
        <v>29.740031-95.266808</v>
      </c>
    </row>
    <row r="219" spans="1:26" x14ac:dyDescent="0.35">
      <c r="A219">
        <v>291</v>
      </c>
      <c r="B219" t="s">
        <v>1148</v>
      </c>
      <c r="C219">
        <v>1</v>
      </c>
      <c r="D219">
        <v>2697</v>
      </c>
      <c r="E219">
        <v>128</v>
      </c>
      <c r="F219">
        <v>7099</v>
      </c>
      <c r="G219">
        <v>29.855070999999999</v>
      </c>
      <c r="H219">
        <v>-95.129908</v>
      </c>
      <c r="I219">
        <v>4</v>
      </c>
      <c r="J219" t="s">
        <v>1216</v>
      </c>
      <c r="K219" t="s">
        <v>1170</v>
      </c>
      <c r="L219" t="s">
        <v>1171</v>
      </c>
      <c r="M219">
        <v>48</v>
      </c>
      <c r="N219" t="s">
        <v>1217</v>
      </c>
      <c r="O219" t="s">
        <v>1153</v>
      </c>
      <c r="P219">
        <v>201</v>
      </c>
      <c r="Q219">
        <v>48201</v>
      </c>
      <c r="R219">
        <v>4726200</v>
      </c>
      <c r="S219">
        <v>747256513006</v>
      </c>
      <c r="T219">
        <v>58019785</v>
      </c>
      <c r="U219">
        <v>1795.344568</v>
      </c>
      <c r="V219">
        <v>2940135130.21172</v>
      </c>
      <c r="W219">
        <v>99.968182999999996</v>
      </c>
      <c r="X219" t="s">
        <v>1154</v>
      </c>
      <c r="Y219" s="12"/>
      <c r="Z219" t="str">
        <f t="shared" si="3"/>
        <v>29.855071-95.129908</v>
      </c>
    </row>
    <row r="220" spans="1:26" x14ac:dyDescent="0.35">
      <c r="A220">
        <v>292</v>
      </c>
      <c r="B220" t="s">
        <v>1148</v>
      </c>
      <c r="C220">
        <v>1</v>
      </c>
      <c r="D220">
        <v>2698</v>
      </c>
      <c r="E220">
        <v>128</v>
      </c>
      <c r="F220">
        <v>7100</v>
      </c>
      <c r="G220">
        <v>29.611750000000001</v>
      </c>
      <c r="H220">
        <v>-95.388159999999999</v>
      </c>
      <c r="I220">
        <v>2</v>
      </c>
      <c r="J220" t="s">
        <v>1216</v>
      </c>
      <c r="K220" t="s">
        <v>1170</v>
      </c>
      <c r="L220" t="s">
        <v>1171</v>
      </c>
      <c r="M220">
        <v>48</v>
      </c>
      <c r="N220" t="s">
        <v>1217</v>
      </c>
      <c r="O220" t="s">
        <v>1153</v>
      </c>
      <c r="P220">
        <v>201</v>
      </c>
      <c r="Q220">
        <v>48201</v>
      </c>
      <c r="R220">
        <v>4726200</v>
      </c>
      <c r="S220">
        <v>747256513006</v>
      </c>
      <c r="T220">
        <v>58019785</v>
      </c>
      <c r="U220">
        <v>1795.344568</v>
      </c>
      <c r="V220">
        <v>2940135130.21172</v>
      </c>
      <c r="W220">
        <v>99.968182999999996</v>
      </c>
      <c r="X220" t="s">
        <v>1154</v>
      </c>
      <c r="Y220" s="12"/>
      <c r="Z220" t="str">
        <f t="shared" si="3"/>
        <v>29.61175-95.38816</v>
      </c>
    </row>
    <row r="221" spans="1:26" x14ac:dyDescent="0.35">
      <c r="A221">
        <v>293</v>
      </c>
      <c r="B221" t="s">
        <v>1148</v>
      </c>
      <c r="C221">
        <v>1</v>
      </c>
      <c r="D221">
        <v>2699</v>
      </c>
      <c r="E221">
        <v>128</v>
      </c>
      <c r="F221">
        <v>7101</v>
      </c>
      <c r="G221">
        <v>29.864764999999998</v>
      </c>
      <c r="H221">
        <v>-95.404352000000003</v>
      </c>
      <c r="I221">
        <v>3</v>
      </c>
      <c r="J221" t="s">
        <v>1216</v>
      </c>
      <c r="K221" t="s">
        <v>1170</v>
      </c>
      <c r="L221" t="s">
        <v>1171</v>
      </c>
      <c r="M221">
        <v>48</v>
      </c>
      <c r="N221" t="s">
        <v>1217</v>
      </c>
      <c r="O221" t="s">
        <v>1153</v>
      </c>
      <c r="P221">
        <v>201</v>
      </c>
      <c r="Q221">
        <v>48201</v>
      </c>
      <c r="R221">
        <v>4726200</v>
      </c>
      <c r="S221">
        <v>747256513006</v>
      </c>
      <c r="T221">
        <v>58019785</v>
      </c>
      <c r="U221">
        <v>1795.344568</v>
      </c>
      <c r="V221">
        <v>2940135130.21172</v>
      </c>
      <c r="W221">
        <v>99.968182999999996</v>
      </c>
      <c r="X221" t="s">
        <v>1154</v>
      </c>
      <c r="Y221" s="12"/>
      <c r="Z221" t="str">
        <f t="shared" si="3"/>
        <v>29.864765-95.404352</v>
      </c>
    </row>
    <row r="222" spans="1:26" x14ac:dyDescent="0.35">
      <c r="A222">
        <v>294</v>
      </c>
      <c r="B222" t="s">
        <v>1148</v>
      </c>
      <c r="C222">
        <v>1</v>
      </c>
      <c r="D222">
        <v>2700</v>
      </c>
      <c r="E222">
        <v>128</v>
      </c>
      <c r="F222">
        <v>7103</v>
      </c>
      <c r="G222">
        <v>29.929974000000001</v>
      </c>
      <c r="H222">
        <v>-95.301423</v>
      </c>
      <c r="I222">
        <v>3</v>
      </c>
      <c r="J222" t="s">
        <v>1216</v>
      </c>
      <c r="K222" t="s">
        <v>1170</v>
      </c>
      <c r="L222" t="s">
        <v>1171</v>
      </c>
      <c r="M222">
        <v>48</v>
      </c>
      <c r="N222" t="s">
        <v>1217</v>
      </c>
      <c r="O222" t="s">
        <v>1153</v>
      </c>
      <c r="P222">
        <v>201</v>
      </c>
      <c r="Q222">
        <v>48201</v>
      </c>
      <c r="R222">
        <v>4726200</v>
      </c>
      <c r="S222">
        <v>747256513006</v>
      </c>
      <c r="T222">
        <v>58019785</v>
      </c>
      <c r="U222">
        <v>1795.344568</v>
      </c>
      <c r="V222">
        <v>2940135130.21172</v>
      </c>
      <c r="W222">
        <v>99.968182999999996</v>
      </c>
      <c r="X222" t="s">
        <v>1154</v>
      </c>
      <c r="Y222" s="12"/>
      <c r="Z222" t="str">
        <f t="shared" si="3"/>
        <v>29.929974-95.301423</v>
      </c>
    </row>
    <row r="223" spans="1:26" x14ac:dyDescent="0.35">
      <c r="A223">
        <v>295</v>
      </c>
      <c r="B223" t="s">
        <v>1148</v>
      </c>
      <c r="C223">
        <v>1</v>
      </c>
      <c r="D223">
        <v>2703</v>
      </c>
      <c r="E223">
        <v>128</v>
      </c>
      <c r="F223">
        <v>7106</v>
      </c>
      <c r="G223">
        <v>29.784434999999998</v>
      </c>
      <c r="H223">
        <v>-95.801130000000001</v>
      </c>
      <c r="I223">
        <v>1</v>
      </c>
      <c r="J223" t="s">
        <v>1216</v>
      </c>
      <c r="K223" t="s">
        <v>1170</v>
      </c>
      <c r="L223" t="s">
        <v>1171</v>
      </c>
      <c r="M223">
        <v>48</v>
      </c>
      <c r="N223" t="s">
        <v>1217</v>
      </c>
      <c r="O223" t="s">
        <v>1153</v>
      </c>
      <c r="P223">
        <v>201</v>
      </c>
      <c r="Q223">
        <v>48201</v>
      </c>
      <c r="R223">
        <v>4726200</v>
      </c>
      <c r="S223">
        <v>747256513006</v>
      </c>
      <c r="T223">
        <v>58019785</v>
      </c>
      <c r="U223">
        <v>1795.344568</v>
      </c>
      <c r="V223">
        <v>2940135130.21172</v>
      </c>
      <c r="W223">
        <v>99.968182999999996</v>
      </c>
      <c r="X223" t="s">
        <v>1154</v>
      </c>
      <c r="Y223" s="12"/>
      <c r="Z223" t="str">
        <f t="shared" si="3"/>
        <v>29.784435-95.80113</v>
      </c>
    </row>
    <row r="224" spans="1:26" x14ac:dyDescent="0.35">
      <c r="A224">
        <v>296</v>
      </c>
      <c r="B224" t="s">
        <v>1148</v>
      </c>
      <c r="C224">
        <v>1</v>
      </c>
      <c r="D224">
        <v>2705</v>
      </c>
      <c r="E224">
        <v>122</v>
      </c>
      <c r="F224">
        <v>7111</v>
      </c>
      <c r="G224">
        <v>26.050576</v>
      </c>
      <c r="H224">
        <v>-97.735727999999995</v>
      </c>
      <c r="I224">
        <v>5</v>
      </c>
      <c r="J224" t="s">
        <v>1365</v>
      </c>
      <c r="K224" t="s">
        <v>1170</v>
      </c>
      <c r="L224" t="s">
        <v>1171</v>
      </c>
      <c r="M224">
        <v>48</v>
      </c>
      <c r="N224" t="s">
        <v>1366</v>
      </c>
      <c r="O224" t="s">
        <v>1153</v>
      </c>
      <c r="P224">
        <v>61</v>
      </c>
      <c r="Q224">
        <v>48061</v>
      </c>
      <c r="R224">
        <v>420083</v>
      </c>
      <c r="S224">
        <v>54597236036</v>
      </c>
      <c r="T224">
        <v>140604731</v>
      </c>
      <c r="U224">
        <v>1289.315689</v>
      </c>
      <c r="V224">
        <v>271688662.08212101</v>
      </c>
      <c r="W224">
        <v>98.472797</v>
      </c>
      <c r="X224" t="s">
        <v>1154</v>
      </c>
      <c r="Y224" s="12"/>
      <c r="Z224" t="str">
        <f t="shared" si="3"/>
        <v>26.050576-97.735728</v>
      </c>
    </row>
    <row r="225" spans="1:26" x14ac:dyDescent="0.35">
      <c r="A225">
        <v>297</v>
      </c>
      <c r="B225" t="s">
        <v>1148</v>
      </c>
      <c r="C225">
        <v>1</v>
      </c>
      <c r="D225">
        <v>2707</v>
      </c>
      <c r="E225">
        <v>129</v>
      </c>
      <c r="F225">
        <v>7118</v>
      </c>
      <c r="G225">
        <v>26.155180000000001</v>
      </c>
      <c r="H225">
        <v>-98.281540000000007</v>
      </c>
      <c r="I225">
        <v>2.2000000000000002</v>
      </c>
      <c r="J225" t="s">
        <v>1231</v>
      </c>
      <c r="K225" t="s">
        <v>1170</v>
      </c>
      <c r="L225" t="s">
        <v>1171</v>
      </c>
      <c r="M225">
        <v>48</v>
      </c>
      <c r="N225" t="s">
        <v>1232</v>
      </c>
      <c r="O225" t="s">
        <v>1153</v>
      </c>
      <c r="P225">
        <v>215</v>
      </c>
      <c r="Q225">
        <v>48215</v>
      </c>
      <c r="R225">
        <v>869532</v>
      </c>
      <c r="S225">
        <v>101541662225</v>
      </c>
      <c r="T225">
        <v>356736215</v>
      </c>
      <c r="U225">
        <v>1598.804394</v>
      </c>
      <c r="V225">
        <v>315076807.265163</v>
      </c>
      <c r="W225">
        <v>98.759146999999999</v>
      </c>
      <c r="X225" t="s">
        <v>1154</v>
      </c>
      <c r="Y225" s="12"/>
      <c r="Z225" t="str">
        <f t="shared" si="3"/>
        <v>26.15518-98.28154</v>
      </c>
    </row>
    <row r="226" spans="1:26" x14ac:dyDescent="0.35">
      <c r="A226">
        <v>298</v>
      </c>
      <c r="B226" t="s">
        <v>1148</v>
      </c>
      <c r="C226">
        <v>1</v>
      </c>
      <c r="D226">
        <v>2708</v>
      </c>
      <c r="E226">
        <v>129</v>
      </c>
      <c r="F226">
        <v>7121</v>
      </c>
      <c r="G226">
        <v>26.21555</v>
      </c>
      <c r="H226">
        <v>-98.349630000000005</v>
      </c>
      <c r="I226">
        <v>3.2</v>
      </c>
      <c r="J226" t="s">
        <v>1231</v>
      </c>
      <c r="K226" t="s">
        <v>1170</v>
      </c>
      <c r="L226" t="s">
        <v>1171</v>
      </c>
      <c r="M226">
        <v>48</v>
      </c>
      <c r="N226" t="s">
        <v>1232</v>
      </c>
      <c r="O226" t="s">
        <v>1153</v>
      </c>
      <c r="P226">
        <v>215</v>
      </c>
      <c r="Q226">
        <v>48215</v>
      </c>
      <c r="R226">
        <v>869532</v>
      </c>
      <c r="S226">
        <v>101541662225</v>
      </c>
      <c r="T226">
        <v>356736215</v>
      </c>
      <c r="U226">
        <v>1598.804394</v>
      </c>
      <c r="V226">
        <v>315076807.265163</v>
      </c>
      <c r="W226">
        <v>98.759146999999999</v>
      </c>
      <c r="X226" t="s">
        <v>1154</v>
      </c>
      <c r="Y226" s="12"/>
      <c r="Z226" t="str">
        <f t="shared" si="3"/>
        <v>26.21555-98.34963</v>
      </c>
    </row>
    <row r="227" spans="1:26" x14ac:dyDescent="0.35">
      <c r="A227">
        <v>299</v>
      </c>
      <c r="B227" t="s">
        <v>1148</v>
      </c>
      <c r="C227">
        <v>1</v>
      </c>
      <c r="D227">
        <v>2709</v>
      </c>
      <c r="E227">
        <v>122</v>
      </c>
      <c r="F227">
        <v>7126</v>
      </c>
      <c r="G227">
        <v>26.027460000000001</v>
      </c>
      <c r="H227">
        <v>-97.531440000000003</v>
      </c>
      <c r="I227">
        <v>1</v>
      </c>
      <c r="J227" t="s">
        <v>1365</v>
      </c>
      <c r="K227" t="s">
        <v>1170</v>
      </c>
      <c r="L227" t="s">
        <v>1171</v>
      </c>
      <c r="M227">
        <v>48</v>
      </c>
      <c r="N227" t="s">
        <v>1366</v>
      </c>
      <c r="O227" t="s">
        <v>1153</v>
      </c>
      <c r="P227">
        <v>61</v>
      </c>
      <c r="Q227">
        <v>48061</v>
      </c>
      <c r="R227">
        <v>420083</v>
      </c>
      <c r="S227">
        <v>54597236036</v>
      </c>
      <c r="T227">
        <v>140604731</v>
      </c>
      <c r="U227">
        <v>1289.315689</v>
      </c>
      <c r="V227">
        <v>271688662.08212101</v>
      </c>
      <c r="W227">
        <v>98.472797</v>
      </c>
      <c r="X227" t="s">
        <v>1154</v>
      </c>
      <c r="Y227" s="12"/>
      <c r="Z227" t="str">
        <f t="shared" si="3"/>
        <v>26.02746-97.53144</v>
      </c>
    </row>
    <row r="228" spans="1:26" x14ac:dyDescent="0.35">
      <c r="A228">
        <v>300</v>
      </c>
      <c r="B228" t="s">
        <v>1148</v>
      </c>
      <c r="C228">
        <v>1</v>
      </c>
      <c r="D228">
        <v>2712</v>
      </c>
      <c r="E228">
        <v>129</v>
      </c>
      <c r="F228">
        <v>7131</v>
      </c>
      <c r="G228">
        <v>26.204207</v>
      </c>
      <c r="H228">
        <v>-98.183030000000002</v>
      </c>
      <c r="I228">
        <v>3.3</v>
      </c>
      <c r="J228" t="s">
        <v>1231</v>
      </c>
      <c r="K228" t="s">
        <v>1170</v>
      </c>
      <c r="L228" t="s">
        <v>1171</v>
      </c>
      <c r="M228">
        <v>48</v>
      </c>
      <c r="N228" t="s">
        <v>1232</v>
      </c>
      <c r="O228" t="s">
        <v>1153</v>
      </c>
      <c r="P228">
        <v>215</v>
      </c>
      <c r="Q228">
        <v>48215</v>
      </c>
      <c r="R228">
        <v>869532</v>
      </c>
      <c r="S228">
        <v>101541662225</v>
      </c>
      <c r="T228">
        <v>356736215</v>
      </c>
      <c r="U228">
        <v>1598.804394</v>
      </c>
      <c r="V228">
        <v>315076807.265163</v>
      </c>
      <c r="W228">
        <v>98.759146999999999</v>
      </c>
      <c r="X228" t="s">
        <v>1154</v>
      </c>
      <c r="Y228" s="12"/>
      <c r="Z228" t="str">
        <f t="shared" si="3"/>
        <v>26.204207-98.18303</v>
      </c>
    </row>
    <row r="229" spans="1:26" x14ac:dyDescent="0.35">
      <c r="A229">
        <v>301</v>
      </c>
      <c r="B229" t="s">
        <v>1148</v>
      </c>
      <c r="C229">
        <v>1</v>
      </c>
      <c r="D229">
        <v>2713</v>
      </c>
      <c r="E229">
        <v>129</v>
      </c>
      <c r="F229">
        <v>7132</v>
      </c>
      <c r="G229">
        <v>26.092600999999998</v>
      </c>
      <c r="H229">
        <v>-98.200292000000005</v>
      </c>
      <c r="I229">
        <v>5</v>
      </c>
      <c r="J229" t="s">
        <v>1231</v>
      </c>
      <c r="K229" t="s">
        <v>1170</v>
      </c>
      <c r="L229" t="s">
        <v>1171</v>
      </c>
      <c r="M229">
        <v>48</v>
      </c>
      <c r="N229" t="s">
        <v>1232</v>
      </c>
      <c r="O229" t="s">
        <v>1153</v>
      </c>
      <c r="P229">
        <v>215</v>
      </c>
      <c r="Q229">
        <v>48215</v>
      </c>
      <c r="R229">
        <v>869532</v>
      </c>
      <c r="S229">
        <v>101541662225</v>
      </c>
      <c r="T229">
        <v>356736215</v>
      </c>
      <c r="U229">
        <v>1598.804394</v>
      </c>
      <c r="V229">
        <v>315076807.265163</v>
      </c>
      <c r="W229">
        <v>98.759146999999999</v>
      </c>
      <c r="X229" t="s">
        <v>1154</v>
      </c>
      <c r="Y229" s="12"/>
      <c r="Z229" t="str">
        <f t="shared" si="3"/>
        <v>26.092601-98.200292</v>
      </c>
    </row>
    <row r="230" spans="1:26" x14ac:dyDescent="0.35">
      <c r="A230">
        <v>302</v>
      </c>
      <c r="B230" t="s">
        <v>1148</v>
      </c>
      <c r="C230">
        <v>1</v>
      </c>
      <c r="D230">
        <v>2718</v>
      </c>
      <c r="E230">
        <v>133</v>
      </c>
      <c r="F230">
        <v>7142</v>
      </c>
      <c r="G230">
        <v>27.774857000000001</v>
      </c>
      <c r="H230">
        <v>-97.667474999999996</v>
      </c>
      <c r="I230">
        <v>2</v>
      </c>
      <c r="J230" t="s">
        <v>1363</v>
      </c>
      <c r="K230" t="s">
        <v>1170</v>
      </c>
      <c r="L230" t="s">
        <v>1171</v>
      </c>
      <c r="M230">
        <v>48</v>
      </c>
      <c r="N230" t="s">
        <v>1364</v>
      </c>
      <c r="O230" t="s">
        <v>1153</v>
      </c>
      <c r="P230">
        <v>355</v>
      </c>
      <c r="Q230">
        <v>48355</v>
      </c>
      <c r="R230">
        <v>352623</v>
      </c>
      <c r="S230">
        <v>55851921907</v>
      </c>
      <c r="T230">
        <v>184683069</v>
      </c>
      <c r="U230">
        <v>1177.209425</v>
      </c>
      <c r="V230">
        <v>191757090.55780101</v>
      </c>
      <c r="W230">
        <v>97.550111000000001</v>
      </c>
      <c r="X230" t="s">
        <v>1154</v>
      </c>
      <c r="Y230" s="12"/>
      <c r="Z230" t="str">
        <f t="shared" si="3"/>
        <v>27.774857-97.667475</v>
      </c>
    </row>
    <row r="231" spans="1:26" x14ac:dyDescent="0.35">
      <c r="A231">
        <v>303</v>
      </c>
      <c r="B231" t="s">
        <v>1148</v>
      </c>
      <c r="C231">
        <v>1</v>
      </c>
      <c r="D231">
        <v>2719</v>
      </c>
      <c r="E231">
        <v>126</v>
      </c>
      <c r="F231">
        <v>7143</v>
      </c>
      <c r="G231">
        <v>29.532136000000001</v>
      </c>
      <c r="H231">
        <v>-95.858208000000005</v>
      </c>
      <c r="I231">
        <v>2.9</v>
      </c>
      <c r="J231" t="s">
        <v>1361</v>
      </c>
      <c r="K231" t="s">
        <v>1170</v>
      </c>
      <c r="L231" t="s">
        <v>1171</v>
      </c>
      <c r="M231">
        <v>48</v>
      </c>
      <c r="N231" t="s">
        <v>1362</v>
      </c>
      <c r="O231" t="s">
        <v>1153</v>
      </c>
      <c r="P231">
        <v>157</v>
      </c>
      <c r="Q231">
        <v>48157</v>
      </c>
      <c r="R231">
        <v>822581</v>
      </c>
      <c r="S231">
        <v>138958809351</v>
      </c>
      <c r="T231">
        <v>97539395</v>
      </c>
      <c r="U231">
        <v>894.18713000000002</v>
      </c>
      <c r="V231">
        <v>355439502.254197</v>
      </c>
      <c r="W231">
        <v>99.077314999999999</v>
      </c>
      <c r="X231" t="s">
        <v>1154</v>
      </c>
      <c r="Y231" s="12"/>
      <c r="Z231" t="str">
        <f t="shared" si="3"/>
        <v>29.532136-95.858208</v>
      </c>
    </row>
    <row r="232" spans="1:26" x14ac:dyDescent="0.35">
      <c r="A232">
        <v>304</v>
      </c>
      <c r="B232" t="s">
        <v>1148</v>
      </c>
      <c r="C232">
        <v>1</v>
      </c>
      <c r="D232">
        <v>2720</v>
      </c>
      <c r="E232">
        <v>126</v>
      </c>
      <c r="F232">
        <v>7144</v>
      </c>
      <c r="G232">
        <v>29.532744999999998</v>
      </c>
      <c r="H232">
        <v>-95.778343000000007</v>
      </c>
      <c r="I232">
        <v>1</v>
      </c>
      <c r="J232" t="s">
        <v>1361</v>
      </c>
      <c r="K232" t="s">
        <v>1170</v>
      </c>
      <c r="L232" t="s">
        <v>1171</v>
      </c>
      <c r="M232">
        <v>48</v>
      </c>
      <c r="N232" t="s">
        <v>1362</v>
      </c>
      <c r="O232" t="s">
        <v>1153</v>
      </c>
      <c r="P232">
        <v>157</v>
      </c>
      <c r="Q232">
        <v>48157</v>
      </c>
      <c r="R232">
        <v>822581</v>
      </c>
      <c r="S232">
        <v>138958809351</v>
      </c>
      <c r="T232">
        <v>97539395</v>
      </c>
      <c r="U232">
        <v>894.18713000000002</v>
      </c>
      <c r="V232">
        <v>355439502.254197</v>
      </c>
      <c r="W232">
        <v>99.077314999999999</v>
      </c>
      <c r="X232" t="s">
        <v>1154</v>
      </c>
      <c r="Y232" s="12"/>
      <c r="Z232" t="str">
        <f t="shared" si="3"/>
        <v>29.532745-95.778343</v>
      </c>
    </row>
    <row r="233" spans="1:26" x14ac:dyDescent="0.35">
      <c r="A233">
        <v>305</v>
      </c>
      <c r="B233" t="s">
        <v>1148</v>
      </c>
      <c r="C233">
        <v>1</v>
      </c>
      <c r="D233">
        <v>2724</v>
      </c>
      <c r="E233">
        <v>131</v>
      </c>
      <c r="F233">
        <v>7151</v>
      </c>
      <c r="G233">
        <v>33.449285000000003</v>
      </c>
      <c r="H233">
        <v>-101.66485900000001</v>
      </c>
      <c r="I233">
        <v>4.4000000000000004</v>
      </c>
      <c r="J233" t="s">
        <v>1294</v>
      </c>
      <c r="K233" t="s">
        <v>1170</v>
      </c>
      <c r="L233" t="s">
        <v>1171</v>
      </c>
      <c r="M233">
        <v>48</v>
      </c>
      <c r="N233" t="s">
        <v>1295</v>
      </c>
      <c r="O233" t="s">
        <v>1153</v>
      </c>
      <c r="P233">
        <v>303</v>
      </c>
      <c r="Q233">
        <v>48303</v>
      </c>
      <c r="R233">
        <v>309719</v>
      </c>
      <c r="S233">
        <v>50066608710</v>
      </c>
      <c r="T233">
        <v>251797379</v>
      </c>
      <c r="U233">
        <v>909.79533300000003</v>
      </c>
      <c r="V233">
        <v>114866114.98234101</v>
      </c>
      <c r="W233">
        <v>95.736557000000005</v>
      </c>
      <c r="X233" t="s">
        <v>1154</v>
      </c>
      <c r="Y233" s="12"/>
      <c r="Z233" t="str">
        <f t="shared" si="3"/>
        <v>33.449285-101.664859</v>
      </c>
    </row>
    <row r="234" spans="1:26" x14ac:dyDescent="0.35">
      <c r="A234">
        <v>306</v>
      </c>
      <c r="B234" t="s">
        <v>1148</v>
      </c>
      <c r="C234">
        <v>1</v>
      </c>
      <c r="D234">
        <v>2733</v>
      </c>
      <c r="E234">
        <v>134</v>
      </c>
      <c r="F234">
        <v>7163</v>
      </c>
      <c r="G234">
        <v>30.112431000000001</v>
      </c>
      <c r="H234">
        <v>-94.043306999999999</v>
      </c>
      <c r="I234">
        <v>3.3</v>
      </c>
      <c r="J234" t="s">
        <v>1322</v>
      </c>
      <c r="K234" t="s">
        <v>1170</v>
      </c>
      <c r="L234" t="s">
        <v>1171</v>
      </c>
      <c r="M234">
        <v>48</v>
      </c>
      <c r="N234" t="s">
        <v>1323</v>
      </c>
      <c r="O234" t="s">
        <v>1153</v>
      </c>
      <c r="P234">
        <v>361</v>
      </c>
      <c r="Q234">
        <v>48361</v>
      </c>
      <c r="R234">
        <v>84645</v>
      </c>
      <c r="S234">
        <v>14771272136</v>
      </c>
      <c r="T234">
        <v>5703462</v>
      </c>
      <c r="U234">
        <v>383.36122599999999</v>
      </c>
      <c r="V234">
        <v>144023864.479233</v>
      </c>
      <c r="W234">
        <v>96.563793000000004</v>
      </c>
      <c r="X234" t="s">
        <v>1154</v>
      </c>
      <c r="Y234" s="12"/>
      <c r="Z234" t="str">
        <f t="shared" si="3"/>
        <v>30.112431-94.043307</v>
      </c>
    </row>
    <row r="235" spans="1:26" x14ac:dyDescent="0.35">
      <c r="A235">
        <v>307</v>
      </c>
      <c r="B235" t="s">
        <v>1148</v>
      </c>
      <c r="C235">
        <v>1</v>
      </c>
      <c r="D235">
        <v>2735</v>
      </c>
      <c r="E235">
        <v>132</v>
      </c>
      <c r="F235">
        <v>7170</v>
      </c>
      <c r="G235">
        <v>30.121072000000002</v>
      </c>
      <c r="H235">
        <v>-95.442583999999997</v>
      </c>
      <c r="I235">
        <v>2.9</v>
      </c>
      <c r="J235" t="s">
        <v>1318</v>
      </c>
      <c r="K235" t="s">
        <v>1170</v>
      </c>
      <c r="L235" t="s">
        <v>1171</v>
      </c>
      <c r="M235">
        <v>48</v>
      </c>
      <c r="N235" t="s">
        <v>1319</v>
      </c>
      <c r="O235" t="s">
        <v>1153</v>
      </c>
      <c r="P235">
        <v>339</v>
      </c>
      <c r="Q235">
        <v>48339</v>
      </c>
      <c r="R235">
        <v>620016</v>
      </c>
      <c r="S235">
        <v>95830790708</v>
      </c>
      <c r="T235">
        <v>29547387</v>
      </c>
      <c r="U235">
        <v>1087.7556179999999</v>
      </c>
      <c r="V235">
        <v>152092453.23330599</v>
      </c>
      <c r="W235">
        <v>96.722875999999999</v>
      </c>
      <c r="X235" t="s">
        <v>1154</v>
      </c>
      <c r="Y235" s="12"/>
      <c r="Z235" t="str">
        <f t="shared" si="3"/>
        <v>30.121072-95.442584</v>
      </c>
    </row>
    <row r="236" spans="1:26" x14ac:dyDescent="0.35">
      <c r="A236">
        <v>308</v>
      </c>
      <c r="B236" t="s">
        <v>1148</v>
      </c>
      <c r="C236">
        <v>1</v>
      </c>
      <c r="D236">
        <v>2739</v>
      </c>
      <c r="E236">
        <v>139</v>
      </c>
      <c r="F236">
        <v>7180</v>
      </c>
      <c r="G236">
        <v>37.161499999999997</v>
      </c>
      <c r="H236">
        <v>-113.435</v>
      </c>
      <c r="I236">
        <v>3.2</v>
      </c>
      <c r="J236" t="s">
        <v>1367</v>
      </c>
      <c r="K236" t="s">
        <v>1198</v>
      </c>
      <c r="L236" t="s">
        <v>1199</v>
      </c>
      <c r="M236">
        <v>49</v>
      </c>
      <c r="N236" t="s">
        <v>1242</v>
      </c>
      <c r="O236" t="s">
        <v>1153</v>
      </c>
      <c r="P236">
        <v>53</v>
      </c>
      <c r="Q236">
        <v>49053</v>
      </c>
      <c r="R236">
        <v>180117</v>
      </c>
      <c r="S236">
        <v>30275265959</v>
      </c>
      <c r="T236">
        <v>18878514</v>
      </c>
      <c r="U236">
        <v>2454.9792980000002</v>
      </c>
      <c r="V236">
        <v>113799446.77608401</v>
      </c>
      <c r="W236">
        <v>95.704740999999999</v>
      </c>
      <c r="X236" t="s">
        <v>1154</v>
      </c>
      <c r="Y236" s="12"/>
      <c r="Z236" t="str">
        <f t="shared" si="3"/>
        <v>37.1615-113.435</v>
      </c>
    </row>
    <row r="237" spans="1:26" x14ac:dyDescent="0.35">
      <c r="A237">
        <v>309</v>
      </c>
      <c r="B237" t="s">
        <v>1148</v>
      </c>
      <c r="C237">
        <v>1</v>
      </c>
      <c r="D237">
        <v>2740</v>
      </c>
      <c r="E237">
        <v>139</v>
      </c>
      <c r="F237">
        <v>7181</v>
      </c>
      <c r="G237">
        <v>37.100397000000001</v>
      </c>
      <c r="H237">
        <v>-113.12795699999999</v>
      </c>
      <c r="I237">
        <v>4.4000000000000004</v>
      </c>
      <c r="J237" t="s">
        <v>1367</v>
      </c>
      <c r="K237" t="s">
        <v>1198</v>
      </c>
      <c r="L237" t="s">
        <v>1199</v>
      </c>
      <c r="M237">
        <v>49</v>
      </c>
      <c r="N237" t="s">
        <v>1242</v>
      </c>
      <c r="O237" t="s">
        <v>1153</v>
      </c>
      <c r="P237">
        <v>53</v>
      </c>
      <c r="Q237">
        <v>49053</v>
      </c>
      <c r="R237">
        <v>180117</v>
      </c>
      <c r="S237">
        <v>30275265959</v>
      </c>
      <c r="T237">
        <v>18878514</v>
      </c>
      <c r="U237">
        <v>2454.9792980000002</v>
      </c>
      <c r="V237">
        <v>113799446.77608401</v>
      </c>
      <c r="W237">
        <v>95.704740999999999</v>
      </c>
      <c r="X237" t="s">
        <v>1154</v>
      </c>
      <c r="Y237" s="12"/>
      <c r="Z237" t="str">
        <f t="shared" si="3"/>
        <v>37.100397-113.127957</v>
      </c>
    </row>
    <row r="238" spans="1:26" x14ac:dyDescent="0.35">
      <c r="A238">
        <v>310</v>
      </c>
      <c r="B238" t="s">
        <v>1148</v>
      </c>
      <c r="C238">
        <v>1</v>
      </c>
      <c r="D238">
        <v>2773</v>
      </c>
      <c r="E238">
        <v>141</v>
      </c>
      <c r="F238">
        <v>7243</v>
      </c>
      <c r="G238">
        <v>47.304901000000001</v>
      </c>
      <c r="H238">
        <v>-122.314003</v>
      </c>
      <c r="I238">
        <v>2.6</v>
      </c>
      <c r="J238" t="s">
        <v>1245</v>
      </c>
      <c r="K238" t="s">
        <v>1242</v>
      </c>
      <c r="L238" t="s">
        <v>1243</v>
      </c>
      <c r="M238">
        <v>53</v>
      </c>
      <c r="N238" t="s">
        <v>1246</v>
      </c>
      <c r="O238" t="s">
        <v>1153</v>
      </c>
      <c r="P238">
        <v>33</v>
      </c>
      <c r="Q238">
        <v>53033</v>
      </c>
      <c r="R238">
        <v>2268178</v>
      </c>
      <c r="S238">
        <v>470121116797</v>
      </c>
      <c r="T238">
        <v>155375334</v>
      </c>
      <c r="U238">
        <v>2330.7477819999999</v>
      </c>
      <c r="V238">
        <v>882480942.37278795</v>
      </c>
      <c r="W238">
        <v>99.650015999999994</v>
      </c>
      <c r="X238" t="s">
        <v>1154</v>
      </c>
      <c r="Y238" s="12"/>
      <c r="Z238" t="str">
        <f t="shared" si="3"/>
        <v>47.304901-122.314003</v>
      </c>
    </row>
    <row r="239" spans="1:26" x14ac:dyDescent="0.35">
      <c r="A239">
        <v>311</v>
      </c>
      <c r="B239" t="s">
        <v>1148</v>
      </c>
      <c r="C239">
        <v>1</v>
      </c>
      <c r="D239">
        <v>2777</v>
      </c>
      <c r="E239">
        <v>142</v>
      </c>
      <c r="F239">
        <v>7257</v>
      </c>
      <c r="G239">
        <v>47.236764999999998</v>
      </c>
      <c r="H239">
        <v>-122.24984600000001</v>
      </c>
      <c r="I239">
        <v>2.2999999999999998</v>
      </c>
      <c r="J239" t="s">
        <v>1368</v>
      </c>
      <c r="K239" t="s">
        <v>1242</v>
      </c>
      <c r="L239" t="s">
        <v>1243</v>
      </c>
      <c r="M239">
        <v>53</v>
      </c>
      <c r="N239" t="s">
        <v>1369</v>
      </c>
      <c r="O239" t="s">
        <v>1153</v>
      </c>
      <c r="P239">
        <v>53</v>
      </c>
      <c r="Q239">
        <v>53053</v>
      </c>
      <c r="R239">
        <v>920483</v>
      </c>
      <c r="S239">
        <v>160705164951</v>
      </c>
      <c r="T239">
        <v>74410285</v>
      </c>
      <c r="U239">
        <v>1823.6871839999999</v>
      </c>
      <c r="V239">
        <v>310855534.24696702</v>
      </c>
      <c r="W239">
        <v>98.727331000000007</v>
      </c>
      <c r="X239" t="s">
        <v>1154</v>
      </c>
      <c r="Y239" s="12"/>
      <c r="Z239" t="str">
        <f t="shared" si="3"/>
        <v>47.236765-122.249846</v>
      </c>
    </row>
    <row r="240" spans="1:26" x14ac:dyDescent="0.35">
      <c r="A240">
        <v>312</v>
      </c>
      <c r="B240" t="s">
        <v>1148</v>
      </c>
      <c r="C240">
        <v>1</v>
      </c>
      <c r="D240">
        <v>2835</v>
      </c>
      <c r="E240">
        <v>37</v>
      </c>
      <c r="F240">
        <v>8677</v>
      </c>
      <c r="G240">
        <v>26.2422</v>
      </c>
      <c r="H240">
        <v>-80.165999999999997</v>
      </c>
      <c r="I240">
        <v>1.5</v>
      </c>
      <c r="J240" t="s">
        <v>1327</v>
      </c>
      <c r="K240" t="s">
        <v>1150</v>
      </c>
      <c r="L240" t="s">
        <v>1151</v>
      </c>
      <c r="M240">
        <v>12</v>
      </c>
      <c r="N240" t="s">
        <v>1328</v>
      </c>
      <c r="O240" t="s">
        <v>1153</v>
      </c>
      <c r="P240">
        <v>11</v>
      </c>
      <c r="Q240">
        <v>12011</v>
      </c>
      <c r="R240">
        <v>1940829</v>
      </c>
      <c r="S240">
        <v>268172777830</v>
      </c>
      <c r="T240">
        <v>28541787</v>
      </c>
      <c r="U240">
        <v>1321.6371469999999</v>
      </c>
      <c r="V240">
        <v>1193033660.0510099</v>
      </c>
      <c r="W240">
        <v>99.745465999999993</v>
      </c>
      <c r="X240" t="s">
        <v>1154</v>
      </c>
      <c r="Y240" s="12"/>
      <c r="Z240" t="str">
        <f t="shared" si="3"/>
        <v>26.2422-80.166</v>
      </c>
    </row>
    <row r="241" spans="1:26" x14ac:dyDescent="0.35">
      <c r="A241">
        <v>315</v>
      </c>
      <c r="B241" t="s">
        <v>1148</v>
      </c>
      <c r="C241">
        <v>1</v>
      </c>
      <c r="D241">
        <v>2842</v>
      </c>
      <c r="E241">
        <v>33</v>
      </c>
      <c r="F241">
        <v>13403</v>
      </c>
      <c r="G241">
        <v>38.861942999999997</v>
      </c>
      <c r="H241">
        <v>-121.95025699999999</v>
      </c>
      <c r="I241">
        <v>4.3</v>
      </c>
      <c r="J241" t="s">
        <v>1370</v>
      </c>
      <c r="K241" t="s">
        <v>1174</v>
      </c>
      <c r="L241" t="s">
        <v>1175</v>
      </c>
      <c r="M241">
        <v>6</v>
      </c>
      <c r="N241" t="s">
        <v>1371</v>
      </c>
      <c r="O241" t="s">
        <v>1153</v>
      </c>
      <c r="P241">
        <v>113</v>
      </c>
      <c r="Q241">
        <v>6113</v>
      </c>
      <c r="R241">
        <v>216393</v>
      </c>
      <c r="S241">
        <v>42474300118</v>
      </c>
      <c r="T241">
        <v>655518695</v>
      </c>
      <c r="U241">
        <v>1033.899013</v>
      </c>
      <c r="V241">
        <v>185952052.68588999</v>
      </c>
      <c r="W241">
        <v>97.359211000000002</v>
      </c>
      <c r="X241" t="s">
        <v>1154</v>
      </c>
      <c r="Y241" s="12"/>
      <c r="Z241" t="str">
        <f t="shared" si="3"/>
        <v>38.861943-121.950257</v>
      </c>
    </row>
    <row r="242" spans="1:26" x14ac:dyDescent="0.35">
      <c r="A242">
        <v>316</v>
      </c>
      <c r="B242" t="s">
        <v>1148</v>
      </c>
      <c r="C242">
        <v>1</v>
      </c>
      <c r="D242">
        <v>2843</v>
      </c>
      <c r="E242">
        <v>31</v>
      </c>
      <c r="F242">
        <v>13428</v>
      </c>
      <c r="G242">
        <v>36.448112000000002</v>
      </c>
      <c r="H242">
        <v>-119.485412</v>
      </c>
      <c r="I242">
        <v>4.5</v>
      </c>
      <c r="J242" t="s">
        <v>1282</v>
      </c>
      <c r="K242" t="s">
        <v>1174</v>
      </c>
      <c r="L242" t="s">
        <v>1175</v>
      </c>
      <c r="M242">
        <v>6</v>
      </c>
      <c r="N242" t="s">
        <v>1283</v>
      </c>
      <c r="O242" t="s">
        <v>1153</v>
      </c>
      <c r="P242">
        <v>107</v>
      </c>
      <c r="Q242">
        <v>6107</v>
      </c>
      <c r="R242">
        <v>472585</v>
      </c>
      <c r="S242">
        <v>74473680893</v>
      </c>
      <c r="T242">
        <v>5132532815</v>
      </c>
      <c r="U242">
        <v>4887.1296700000003</v>
      </c>
      <c r="V242">
        <v>117045494.297443</v>
      </c>
      <c r="W242">
        <v>95.768373999999994</v>
      </c>
      <c r="X242" t="s">
        <v>1154</v>
      </c>
      <c r="Y242" s="12"/>
      <c r="Z242" t="str">
        <f t="shared" si="3"/>
        <v>36.448112-119.485412</v>
      </c>
    </row>
    <row r="243" spans="1:26" x14ac:dyDescent="0.35">
      <c r="A243">
        <v>317</v>
      </c>
      <c r="B243" t="s">
        <v>1148</v>
      </c>
      <c r="C243">
        <v>1</v>
      </c>
      <c r="D243">
        <v>2844</v>
      </c>
      <c r="E243">
        <v>8</v>
      </c>
      <c r="F243">
        <v>13448</v>
      </c>
      <c r="G243">
        <v>36.706530000000001</v>
      </c>
      <c r="H243">
        <v>-119.775288</v>
      </c>
      <c r="I243">
        <v>1.9</v>
      </c>
      <c r="J243" t="s">
        <v>1278</v>
      </c>
      <c r="K243" t="s">
        <v>1174</v>
      </c>
      <c r="L243" t="s">
        <v>1175</v>
      </c>
      <c r="M243">
        <v>6</v>
      </c>
      <c r="N243" t="s">
        <v>1279</v>
      </c>
      <c r="O243" t="s">
        <v>1153</v>
      </c>
      <c r="P243">
        <v>19</v>
      </c>
      <c r="Q243">
        <v>6019</v>
      </c>
      <c r="R243">
        <v>1007944</v>
      </c>
      <c r="S243">
        <v>160307002371</v>
      </c>
      <c r="T243">
        <v>6586833560</v>
      </c>
      <c r="U243">
        <v>6071.8121840000003</v>
      </c>
      <c r="V243">
        <v>231090303.33674899</v>
      </c>
      <c r="W243">
        <v>98.090996000000004</v>
      </c>
      <c r="X243" t="s">
        <v>1154</v>
      </c>
      <c r="Y243" s="12"/>
      <c r="Z243" t="str">
        <f t="shared" si="3"/>
        <v>36.70653-119.775288</v>
      </c>
    </row>
    <row r="244" spans="1:26" x14ac:dyDescent="0.35">
      <c r="A244">
        <v>318</v>
      </c>
      <c r="B244" t="s">
        <v>1148</v>
      </c>
      <c r="C244">
        <v>1</v>
      </c>
      <c r="D244">
        <v>2845</v>
      </c>
      <c r="E244">
        <v>19</v>
      </c>
      <c r="F244">
        <v>13457</v>
      </c>
      <c r="G244">
        <v>34.853965000000002</v>
      </c>
      <c r="H244">
        <v>-117.08131</v>
      </c>
      <c r="I244">
        <v>4.2</v>
      </c>
      <c r="J244" t="s">
        <v>1181</v>
      </c>
      <c r="K244" t="s">
        <v>1174</v>
      </c>
      <c r="L244" t="s">
        <v>1175</v>
      </c>
      <c r="M244">
        <v>6</v>
      </c>
      <c r="N244" t="s">
        <v>1182</v>
      </c>
      <c r="O244" t="s">
        <v>1153</v>
      </c>
      <c r="P244">
        <v>71</v>
      </c>
      <c r="Q244">
        <v>6071</v>
      </c>
      <c r="R244">
        <v>2179979</v>
      </c>
      <c r="S244">
        <v>377607290209</v>
      </c>
      <c r="T244">
        <v>428886621</v>
      </c>
      <c r="U244">
        <v>20308.295399999999</v>
      </c>
      <c r="V244">
        <v>1523897374.02088</v>
      </c>
      <c r="W244">
        <v>99.90455</v>
      </c>
      <c r="X244" t="s">
        <v>1154</v>
      </c>
      <c r="Y244" s="12"/>
      <c r="Z244" t="str">
        <f t="shared" si="3"/>
        <v>34.853965-117.08131</v>
      </c>
    </row>
    <row r="245" spans="1:26" x14ac:dyDescent="0.35">
      <c r="A245">
        <v>319</v>
      </c>
      <c r="B245" t="s">
        <v>1148</v>
      </c>
      <c r="C245">
        <v>1</v>
      </c>
      <c r="D245">
        <v>2846</v>
      </c>
      <c r="E245">
        <v>19</v>
      </c>
      <c r="F245">
        <v>13471</v>
      </c>
      <c r="G245">
        <v>34.037137999999999</v>
      </c>
      <c r="H245">
        <v>-117.367598</v>
      </c>
      <c r="I245">
        <v>2.4</v>
      </c>
      <c r="J245" t="s">
        <v>1181</v>
      </c>
      <c r="K245" t="s">
        <v>1174</v>
      </c>
      <c r="L245" t="s">
        <v>1175</v>
      </c>
      <c r="M245">
        <v>6</v>
      </c>
      <c r="N245" t="s">
        <v>1182</v>
      </c>
      <c r="O245" t="s">
        <v>1153</v>
      </c>
      <c r="P245">
        <v>71</v>
      </c>
      <c r="Q245">
        <v>6071</v>
      </c>
      <c r="R245">
        <v>2179979</v>
      </c>
      <c r="S245">
        <v>377607290209</v>
      </c>
      <c r="T245">
        <v>428886621</v>
      </c>
      <c r="U245">
        <v>20308.295399999999</v>
      </c>
      <c r="V245">
        <v>1523897374.02088</v>
      </c>
      <c r="W245">
        <v>99.90455</v>
      </c>
      <c r="X245" t="s">
        <v>1154</v>
      </c>
      <c r="Y245" s="12"/>
      <c r="Z245" t="str">
        <f t="shared" si="3"/>
        <v>34.037138-117.367598</v>
      </c>
    </row>
    <row r="246" spans="1:26" x14ac:dyDescent="0.35">
      <c r="A246">
        <v>320</v>
      </c>
      <c r="B246" t="s">
        <v>1148</v>
      </c>
      <c r="C246">
        <v>1</v>
      </c>
      <c r="D246">
        <v>2854</v>
      </c>
      <c r="E246">
        <v>124</v>
      </c>
      <c r="F246">
        <v>13675</v>
      </c>
      <c r="G246">
        <v>32.648474</v>
      </c>
      <c r="H246">
        <v>-96.781959000000001</v>
      </c>
      <c r="I246">
        <v>4</v>
      </c>
      <c r="J246" t="s">
        <v>1229</v>
      </c>
      <c r="K246" t="s">
        <v>1170</v>
      </c>
      <c r="L246" t="s">
        <v>1171</v>
      </c>
      <c r="M246">
        <v>48</v>
      </c>
      <c r="N246" t="s">
        <v>1230</v>
      </c>
      <c r="O246" t="s">
        <v>1153</v>
      </c>
      <c r="P246">
        <v>113</v>
      </c>
      <c r="Q246">
        <v>48113</v>
      </c>
      <c r="R246">
        <v>2607218</v>
      </c>
      <c r="S246">
        <v>388459252375</v>
      </c>
      <c r="T246">
        <v>34164344</v>
      </c>
      <c r="U246">
        <v>917.70882600000004</v>
      </c>
      <c r="V246">
        <v>378068717.58070701</v>
      </c>
      <c r="W246">
        <v>99.140947999999995</v>
      </c>
      <c r="X246" t="s">
        <v>1154</v>
      </c>
      <c r="Y246" s="12"/>
      <c r="Z246" t="str">
        <f t="shared" si="3"/>
        <v>32.648474-96.781959</v>
      </c>
    </row>
    <row r="247" spans="1:26" x14ac:dyDescent="0.35">
      <c r="A247">
        <v>322</v>
      </c>
      <c r="B247" t="s">
        <v>1148</v>
      </c>
      <c r="C247">
        <v>1</v>
      </c>
      <c r="D247">
        <v>2857</v>
      </c>
      <c r="E247">
        <v>128</v>
      </c>
      <c r="F247">
        <v>13792</v>
      </c>
      <c r="G247">
        <v>29.672470000000001</v>
      </c>
      <c r="H247">
        <v>-95.021444000000002</v>
      </c>
      <c r="I247">
        <v>2.7</v>
      </c>
      <c r="J247" t="s">
        <v>1216</v>
      </c>
      <c r="K247" t="s">
        <v>1170</v>
      </c>
      <c r="L247" t="s">
        <v>1171</v>
      </c>
      <c r="M247">
        <v>48</v>
      </c>
      <c r="N247" t="s">
        <v>1217</v>
      </c>
      <c r="O247" t="s">
        <v>1153</v>
      </c>
      <c r="P247">
        <v>201</v>
      </c>
      <c r="Q247">
        <v>48201</v>
      </c>
      <c r="R247">
        <v>4726200</v>
      </c>
      <c r="S247">
        <v>747256513006</v>
      </c>
      <c r="T247">
        <v>58019785</v>
      </c>
      <c r="U247">
        <v>1795.344568</v>
      </c>
      <c r="V247">
        <v>2940135130.21172</v>
      </c>
      <c r="W247">
        <v>99.968182999999996</v>
      </c>
      <c r="X247" t="s">
        <v>1154</v>
      </c>
      <c r="Y247" s="12"/>
      <c r="Z247" t="str">
        <f t="shared" si="3"/>
        <v>29.67247-95.021444</v>
      </c>
    </row>
    <row r="248" spans="1:26" x14ac:dyDescent="0.35">
      <c r="A248">
        <v>323</v>
      </c>
      <c r="B248" t="s">
        <v>1148</v>
      </c>
      <c r="C248">
        <v>1</v>
      </c>
      <c r="D248">
        <v>2882</v>
      </c>
      <c r="E248">
        <v>54</v>
      </c>
      <c r="F248">
        <v>14455</v>
      </c>
      <c r="G248">
        <v>26.666573</v>
      </c>
      <c r="H248">
        <v>-80.718384999999998</v>
      </c>
      <c r="I248">
        <v>2.9</v>
      </c>
      <c r="J248" t="s">
        <v>1334</v>
      </c>
      <c r="K248" t="s">
        <v>1150</v>
      </c>
      <c r="L248" t="s">
        <v>1151</v>
      </c>
      <c r="M248">
        <v>12</v>
      </c>
      <c r="N248" t="s">
        <v>1335</v>
      </c>
      <c r="O248" t="s">
        <v>1153</v>
      </c>
      <c r="P248">
        <v>99</v>
      </c>
      <c r="Q248">
        <v>12099</v>
      </c>
      <c r="R248">
        <v>1489461</v>
      </c>
      <c r="S248">
        <v>238567827560</v>
      </c>
      <c r="T248">
        <v>1034305981</v>
      </c>
      <c r="U248">
        <v>2407.259806</v>
      </c>
      <c r="V248">
        <v>1064699260.08983</v>
      </c>
      <c r="W248">
        <v>99.713649000000004</v>
      </c>
      <c r="X248" t="s">
        <v>1154</v>
      </c>
      <c r="Y248" s="12"/>
      <c r="Z248" t="str">
        <f t="shared" si="3"/>
        <v>26.666573-80.718385</v>
      </c>
    </row>
    <row r="249" spans="1:26" x14ac:dyDescent="0.35">
      <c r="A249">
        <v>324</v>
      </c>
      <c r="B249" t="s">
        <v>1148</v>
      </c>
      <c r="C249">
        <v>1</v>
      </c>
      <c r="D249">
        <v>2886</v>
      </c>
      <c r="E249">
        <v>128</v>
      </c>
      <c r="F249">
        <v>20757</v>
      </c>
      <c r="G249">
        <v>29.798874999999999</v>
      </c>
      <c r="H249">
        <v>-95.031257999999994</v>
      </c>
      <c r="I249">
        <v>2.4</v>
      </c>
      <c r="J249" t="s">
        <v>1216</v>
      </c>
      <c r="K249" t="s">
        <v>1170</v>
      </c>
      <c r="L249" t="s">
        <v>1171</v>
      </c>
      <c r="M249">
        <v>48</v>
      </c>
      <c r="N249" t="s">
        <v>1217</v>
      </c>
      <c r="O249" t="s">
        <v>1153</v>
      </c>
      <c r="P249">
        <v>201</v>
      </c>
      <c r="Q249">
        <v>48201</v>
      </c>
      <c r="R249">
        <v>4726200</v>
      </c>
      <c r="S249">
        <v>747256513006</v>
      </c>
      <c r="T249">
        <v>58019785</v>
      </c>
      <c r="U249">
        <v>1795.344568</v>
      </c>
      <c r="V249">
        <v>2940135130.21172</v>
      </c>
      <c r="W249">
        <v>99.968182999999996</v>
      </c>
      <c r="X249" t="s">
        <v>1154</v>
      </c>
      <c r="Y249" s="12"/>
      <c r="Z249" t="str">
        <f t="shared" si="3"/>
        <v>29.798875-95.031258</v>
      </c>
    </row>
    <row r="250" spans="1:26" x14ac:dyDescent="0.35">
      <c r="A250">
        <v>325</v>
      </c>
      <c r="B250" t="s">
        <v>1148</v>
      </c>
      <c r="C250">
        <v>1</v>
      </c>
      <c r="D250">
        <v>2894</v>
      </c>
      <c r="E250">
        <v>34</v>
      </c>
      <c r="F250">
        <v>27019</v>
      </c>
      <c r="G250">
        <v>41.067822</v>
      </c>
      <c r="H250">
        <v>-73.504255999999998</v>
      </c>
      <c r="I250">
        <v>3.2</v>
      </c>
      <c r="J250" t="s">
        <v>1372</v>
      </c>
      <c r="K250" t="s">
        <v>1373</v>
      </c>
      <c r="L250" t="s">
        <v>1374</v>
      </c>
      <c r="M250">
        <v>9</v>
      </c>
      <c r="N250" t="s">
        <v>1375</v>
      </c>
      <c r="O250" t="s">
        <v>1153</v>
      </c>
      <c r="P250">
        <v>1</v>
      </c>
      <c r="Q250">
        <v>9001</v>
      </c>
      <c r="R250">
        <v>957322</v>
      </c>
      <c r="S250">
        <v>202345538715</v>
      </c>
      <c r="T250">
        <v>48252692</v>
      </c>
      <c r="U250">
        <v>845.49852699999997</v>
      </c>
      <c r="V250">
        <v>108472972.08648799</v>
      </c>
      <c r="W250">
        <v>95.450207000000006</v>
      </c>
      <c r="X250" t="s">
        <v>1154</v>
      </c>
      <c r="Y250" s="12"/>
      <c r="Z250" t="str">
        <f t="shared" si="3"/>
        <v>41.067822-73.504256</v>
      </c>
    </row>
    <row r="251" spans="1:26" x14ac:dyDescent="0.35">
      <c r="A251">
        <v>326</v>
      </c>
      <c r="B251" t="s">
        <v>1148</v>
      </c>
      <c r="C251">
        <v>1</v>
      </c>
      <c r="D251">
        <v>2895</v>
      </c>
      <c r="E251">
        <v>34</v>
      </c>
      <c r="F251">
        <v>27022</v>
      </c>
      <c r="G251">
        <v>41.147964000000002</v>
      </c>
      <c r="H251">
        <v>-73.256673000000006</v>
      </c>
      <c r="I251">
        <v>3</v>
      </c>
      <c r="J251" t="s">
        <v>1372</v>
      </c>
      <c r="K251" t="s">
        <v>1373</v>
      </c>
      <c r="L251" t="s">
        <v>1374</v>
      </c>
      <c r="M251">
        <v>9</v>
      </c>
      <c r="N251" t="s">
        <v>1375</v>
      </c>
      <c r="O251" t="s">
        <v>1153</v>
      </c>
      <c r="P251">
        <v>1</v>
      </c>
      <c r="Q251">
        <v>9001</v>
      </c>
      <c r="R251">
        <v>957322</v>
      </c>
      <c r="S251">
        <v>202345538715</v>
      </c>
      <c r="T251">
        <v>48252692</v>
      </c>
      <c r="U251">
        <v>845.49852699999997</v>
      </c>
      <c r="V251">
        <v>108472972.08648799</v>
      </c>
      <c r="W251">
        <v>95.450207000000006</v>
      </c>
      <c r="X251" t="s">
        <v>1154</v>
      </c>
      <c r="Y251" s="12"/>
      <c r="Z251" t="str">
        <f t="shared" si="3"/>
        <v>41.147964-73.256673</v>
      </c>
    </row>
    <row r="252" spans="1:26" x14ac:dyDescent="0.35">
      <c r="A252">
        <v>327</v>
      </c>
      <c r="B252" t="s">
        <v>1148</v>
      </c>
      <c r="C252">
        <v>1</v>
      </c>
      <c r="D252">
        <v>2898</v>
      </c>
      <c r="E252">
        <v>58</v>
      </c>
      <c r="F252">
        <v>27047</v>
      </c>
      <c r="G252">
        <v>27.303394000000001</v>
      </c>
      <c r="H252">
        <v>-80.373176000000001</v>
      </c>
      <c r="I252">
        <v>4.2</v>
      </c>
      <c r="J252" t="s">
        <v>1214</v>
      </c>
      <c r="K252" t="s">
        <v>1150</v>
      </c>
      <c r="L252" t="s">
        <v>1151</v>
      </c>
      <c r="M252">
        <v>12</v>
      </c>
      <c r="N252" t="s">
        <v>1215</v>
      </c>
      <c r="O252" t="s">
        <v>1153</v>
      </c>
      <c r="P252">
        <v>111</v>
      </c>
      <c r="Q252">
        <v>12111</v>
      </c>
      <c r="R252">
        <v>328876</v>
      </c>
      <c r="S252">
        <v>44310512534</v>
      </c>
      <c r="T252">
        <v>160158188</v>
      </c>
      <c r="U252">
        <v>694.78510100000005</v>
      </c>
      <c r="V252">
        <v>251282118.78852099</v>
      </c>
      <c r="W252">
        <v>98.313713000000007</v>
      </c>
      <c r="X252" t="s">
        <v>1154</v>
      </c>
      <c r="Y252" s="12"/>
      <c r="Z252" t="str">
        <f t="shared" si="3"/>
        <v>27.303394-80.373176</v>
      </c>
    </row>
    <row r="253" spans="1:26" x14ac:dyDescent="0.35">
      <c r="A253">
        <v>328</v>
      </c>
      <c r="B253" t="s">
        <v>1148</v>
      </c>
      <c r="C253">
        <v>1</v>
      </c>
      <c r="D253">
        <v>2901</v>
      </c>
      <c r="E253">
        <v>65</v>
      </c>
      <c r="F253">
        <v>27062</v>
      </c>
      <c r="G253">
        <v>41.950040999999999</v>
      </c>
      <c r="H253">
        <v>-87.881798000000003</v>
      </c>
      <c r="I253">
        <v>3</v>
      </c>
      <c r="J253" t="s">
        <v>1269</v>
      </c>
      <c r="K253" t="s">
        <v>1270</v>
      </c>
      <c r="L253" t="s">
        <v>1271</v>
      </c>
      <c r="M253">
        <v>17</v>
      </c>
      <c r="N253" t="s">
        <v>1272</v>
      </c>
      <c r="O253" t="s">
        <v>1153</v>
      </c>
      <c r="P253">
        <v>31</v>
      </c>
      <c r="Q253">
        <v>17031</v>
      </c>
      <c r="R253">
        <v>5272775</v>
      </c>
      <c r="S253">
        <v>893116815354</v>
      </c>
      <c r="T253">
        <v>22584899</v>
      </c>
      <c r="U253">
        <v>1651.135984</v>
      </c>
      <c r="V253">
        <v>715494813.71124196</v>
      </c>
      <c r="W253">
        <v>99.618199000000004</v>
      </c>
      <c r="X253" t="s">
        <v>1154</v>
      </c>
      <c r="Y253" s="12"/>
      <c r="Z253" t="str">
        <f t="shared" si="3"/>
        <v>41.950041-87.881798</v>
      </c>
    </row>
    <row r="254" spans="1:26" x14ac:dyDescent="0.35">
      <c r="A254">
        <v>329</v>
      </c>
      <c r="B254" t="s">
        <v>1148</v>
      </c>
      <c r="C254">
        <v>1</v>
      </c>
      <c r="D254">
        <v>2902</v>
      </c>
      <c r="E254">
        <v>65</v>
      </c>
      <c r="F254">
        <v>27063</v>
      </c>
      <c r="G254">
        <v>41.950481000000003</v>
      </c>
      <c r="H254">
        <v>-87.883923999999993</v>
      </c>
      <c r="I254">
        <v>2.6</v>
      </c>
      <c r="J254" t="s">
        <v>1269</v>
      </c>
      <c r="K254" t="s">
        <v>1270</v>
      </c>
      <c r="L254" t="s">
        <v>1271</v>
      </c>
      <c r="M254">
        <v>17</v>
      </c>
      <c r="N254" t="s">
        <v>1272</v>
      </c>
      <c r="O254" t="s">
        <v>1153</v>
      </c>
      <c r="P254">
        <v>31</v>
      </c>
      <c r="Q254">
        <v>17031</v>
      </c>
      <c r="R254">
        <v>5272775</v>
      </c>
      <c r="S254">
        <v>893116815354</v>
      </c>
      <c r="T254">
        <v>22584899</v>
      </c>
      <c r="U254">
        <v>1651.135984</v>
      </c>
      <c r="V254">
        <v>715494813.71124196</v>
      </c>
      <c r="W254">
        <v>99.618199000000004</v>
      </c>
      <c r="X254" t="s">
        <v>1154</v>
      </c>
      <c r="Y254" s="12"/>
      <c r="Z254" t="str">
        <f t="shared" si="3"/>
        <v>41.950481-87.883924</v>
      </c>
    </row>
    <row r="255" spans="1:26" x14ac:dyDescent="0.35">
      <c r="A255">
        <v>330</v>
      </c>
      <c r="B255" t="s">
        <v>1148</v>
      </c>
      <c r="C255">
        <v>1</v>
      </c>
      <c r="D255">
        <v>2903</v>
      </c>
      <c r="E255">
        <v>65</v>
      </c>
      <c r="F255">
        <v>27066</v>
      </c>
      <c r="G255">
        <v>41.783645</v>
      </c>
      <c r="H255">
        <v>-87.908777999999998</v>
      </c>
      <c r="I255">
        <v>1.6</v>
      </c>
      <c r="J255" t="s">
        <v>1269</v>
      </c>
      <c r="K255" t="s">
        <v>1270</v>
      </c>
      <c r="L255" t="s">
        <v>1271</v>
      </c>
      <c r="M255">
        <v>17</v>
      </c>
      <c r="N255" t="s">
        <v>1272</v>
      </c>
      <c r="O255" t="s">
        <v>1153</v>
      </c>
      <c r="P255">
        <v>31</v>
      </c>
      <c r="Q255">
        <v>17031</v>
      </c>
      <c r="R255">
        <v>5272775</v>
      </c>
      <c r="S255">
        <v>893116815354</v>
      </c>
      <c r="T255">
        <v>22584899</v>
      </c>
      <c r="U255">
        <v>1651.135984</v>
      </c>
      <c r="V255">
        <v>715494813.71124196</v>
      </c>
      <c r="W255">
        <v>99.618199000000004</v>
      </c>
      <c r="X255" t="s">
        <v>1154</v>
      </c>
      <c r="Y255" s="12"/>
      <c r="Z255" t="str">
        <f t="shared" si="3"/>
        <v>41.783645-87.908778</v>
      </c>
    </row>
    <row r="256" spans="1:26" x14ac:dyDescent="0.35">
      <c r="A256">
        <v>331</v>
      </c>
      <c r="B256" t="s">
        <v>1148</v>
      </c>
      <c r="C256">
        <v>1</v>
      </c>
      <c r="D256">
        <v>2909</v>
      </c>
      <c r="E256">
        <v>77</v>
      </c>
      <c r="F256">
        <v>27100</v>
      </c>
      <c r="G256">
        <v>42.439785999999998</v>
      </c>
      <c r="H256">
        <v>-71.257615999999999</v>
      </c>
      <c r="I256">
        <v>1.9</v>
      </c>
      <c r="J256" t="s">
        <v>1261</v>
      </c>
      <c r="K256" t="s">
        <v>1262</v>
      </c>
      <c r="L256" t="s">
        <v>1263</v>
      </c>
      <c r="M256">
        <v>25</v>
      </c>
      <c r="N256" t="s">
        <v>1264</v>
      </c>
      <c r="O256" t="s">
        <v>1153</v>
      </c>
      <c r="P256">
        <v>17</v>
      </c>
      <c r="Q256">
        <v>25017</v>
      </c>
      <c r="R256">
        <v>1629857</v>
      </c>
      <c r="S256">
        <v>305517292538</v>
      </c>
      <c r="T256">
        <v>72660115</v>
      </c>
      <c r="U256">
        <v>855.49196099999995</v>
      </c>
      <c r="V256">
        <v>126426889.73725501</v>
      </c>
      <c r="W256">
        <v>96.118358000000001</v>
      </c>
      <c r="X256" t="s">
        <v>1154</v>
      </c>
      <c r="Y256" s="12"/>
      <c r="Z256" t="str">
        <f t="shared" si="3"/>
        <v>42.439786-71.257616</v>
      </c>
    </row>
    <row r="257" spans="1:26" x14ac:dyDescent="0.35">
      <c r="A257">
        <v>332</v>
      </c>
      <c r="B257" t="s">
        <v>1148</v>
      </c>
      <c r="C257">
        <v>1</v>
      </c>
      <c r="D257">
        <v>2910</v>
      </c>
      <c r="E257">
        <v>77</v>
      </c>
      <c r="F257">
        <v>27103</v>
      </c>
      <c r="G257">
        <v>42.330236999999997</v>
      </c>
      <c r="H257">
        <v>-71.254592000000002</v>
      </c>
      <c r="I257">
        <v>2.7</v>
      </c>
      <c r="J257" t="s">
        <v>1261</v>
      </c>
      <c r="K257" t="s">
        <v>1262</v>
      </c>
      <c r="L257" t="s">
        <v>1263</v>
      </c>
      <c r="M257">
        <v>25</v>
      </c>
      <c r="N257" t="s">
        <v>1264</v>
      </c>
      <c r="O257" t="s">
        <v>1153</v>
      </c>
      <c r="P257">
        <v>17</v>
      </c>
      <c r="Q257">
        <v>25017</v>
      </c>
      <c r="R257">
        <v>1629857</v>
      </c>
      <c r="S257">
        <v>305517292538</v>
      </c>
      <c r="T257">
        <v>72660115</v>
      </c>
      <c r="U257">
        <v>855.49196099999995</v>
      </c>
      <c r="V257">
        <v>126426889.73725501</v>
      </c>
      <c r="W257">
        <v>96.118358000000001</v>
      </c>
      <c r="X257" t="s">
        <v>1154</v>
      </c>
      <c r="Y257" s="12"/>
      <c r="Z257" t="str">
        <f t="shared" si="3"/>
        <v>42.330237-71.254592</v>
      </c>
    </row>
    <row r="258" spans="1:26" x14ac:dyDescent="0.35">
      <c r="A258">
        <v>333</v>
      </c>
      <c r="B258" t="s">
        <v>1148</v>
      </c>
      <c r="C258">
        <v>1</v>
      </c>
      <c r="D258">
        <v>2915</v>
      </c>
      <c r="E258">
        <v>90</v>
      </c>
      <c r="F258">
        <v>27148</v>
      </c>
      <c r="G258">
        <v>40.559629000000001</v>
      </c>
      <c r="H258">
        <v>-74.264578999999998</v>
      </c>
      <c r="I258">
        <v>3.3</v>
      </c>
      <c r="J258" t="s">
        <v>1273</v>
      </c>
      <c r="K258" t="s">
        <v>1266</v>
      </c>
      <c r="L258" t="s">
        <v>1267</v>
      </c>
      <c r="M258">
        <v>34</v>
      </c>
      <c r="N258" t="s">
        <v>1264</v>
      </c>
      <c r="O258" t="s">
        <v>1153</v>
      </c>
      <c r="P258">
        <v>23</v>
      </c>
      <c r="Q258">
        <v>34023</v>
      </c>
      <c r="R258">
        <v>862614</v>
      </c>
      <c r="S258">
        <v>175360549447</v>
      </c>
      <c r="T258">
        <v>43995211</v>
      </c>
      <c r="U258">
        <v>326.132836</v>
      </c>
      <c r="V258">
        <v>121202492.103222</v>
      </c>
      <c r="W258">
        <v>95.863823999999994</v>
      </c>
      <c r="X258" t="s">
        <v>1154</v>
      </c>
      <c r="Y258" s="12"/>
      <c r="Z258" t="str">
        <f t="shared" ref="Z258:Z321" si="4">_xlfn.CONCAT(G258,H258)</f>
        <v>40.559629-74.264579</v>
      </c>
    </row>
    <row r="259" spans="1:26" x14ac:dyDescent="0.35">
      <c r="A259">
        <v>334</v>
      </c>
      <c r="B259" t="s">
        <v>1148</v>
      </c>
      <c r="C259">
        <v>1</v>
      </c>
      <c r="D259">
        <v>2944</v>
      </c>
      <c r="E259">
        <v>4</v>
      </c>
      <c r="F259">
        <v>199357</v>
      </c>
      <c r="G259">
        <v>33.459851</v>
      </c>
      <c r="H259">
        <v>-112.20540200000001</v>
      </c>
      <c r="I259">
        <v>2.2999999999999998</v>
      </c>
      <c r="J259" t="s">
        <v>1189</v>
      </c>
      <c r="K259" t="s">
        <v>1190</v>
      </c>
      <c r="L259" t="s">
        <v>1191</v>
      </c>
      <c r="M259">
        <v>4</v>
      </c>
      <c r="N259" t="s">
        <v>1192</v>
      </c>
      <c r="O259" t="s">
        <v>1153</v>
      </c>
      <c r="P259">
        <v>13</v>
      </c>
      <c r="Q259">
        <v>4013</v>
      </c>
      <c r="R259">
        <v>4418836</v>
      </c>
      <c r="S259">
        <v>761413089679</v>
      </c>
      <c r="T259">
        <v>1386839832</v>
      </c>
      <c r="U259">
        <v>9319.1417529999999</v>
      </c>
      <c r="V259">
        <v>181115759.27773201</v>
      </c>
      <c r="W259">
        <v>97.327393999999998</v>
      </c>
      <c r="X259" t="s">
        <v>1154</v>
      </c>
      <c r="Y259" s="12"/>
      <c r="Z259" t="str">
        <f t="shared" si="4"/>
        <v>33.459851-112.205402</v>
      </c>
    </row>
    <row r="260" spans="1:26" x14ac:dyDescent="0.35">
      <c r="A260">
        <v>336</v>
      </c>
      <c r="B260" t="s">
        <v>1148</v>
      </c>
      <c r="C260">
        <v>1</v>
      </c>
      <c r="D260">
        <v>2957</v>
      </c>
      <c r="E260">
        <v>47</v>
      </c>
      <c r="F260">
        <v>199499</v>
      </c>
      <c r="G260">
        <v>27.491942999999999</v>
      </c>
      <c r="H260">
        <v>-82.480907000000002</v>
      </c>
      <c r="I260">
        <v>1.7</v>
      </c>
      <c r="J260" t="s">
        <v>1376</v>
      </c>
      <c r="K260" t="s">
        <v>1150</v>
      </c>
      <c r="L260" t="s">
        <v>1151</v>
      </c>
      <c r="M260">
        <v>12</v>
      </c>
      <c r="N260" t="s">
        <v>1377</v>
      </c>
      <c r="O260" t="s">
        <v>1153</v>
      </c>
      <c r="P260">
        <v>81</v>
      </c>
      <c r="Q260">
        <v>12081</v>
      </c>
      <c r="R260">
        <v>399485</v>
      </c>
      <c r="S260">
        <v>66720275922</v>
      </c>
      <c r="T260">
        <v>413030818</v>
      </c>
      <c r="U260">
        <v>973.763239</v>
      </c>
      <c r="V260">
        <v>269991363.90113503</v>
      </c>
      <c r="W260">
        <v>98.440979999999996</v>
      </c>
      <c r="X260" t="s">
        <v>1154</v>
      </c>
      <c r="Y260" s="12"/>
      <c r="Z260" t="str">
        <f t="shared" si="4"/>
        <v>27.491943-82.480907</v>
      </c>
    </row>
    <row r="261" spans="1:26" x14ac:dyDescent="0.35">
      <c r="A261">
        <v>337</v>
      </c>
      <c r="B261" t="s">
        <v>1148</v>
      </c>
      <c r="C261">
        <v>1</v>
      </c>
      <c r="D261">
        <v>2960</v>
      </c>
      <c r="E261">
        <v>131</v>
      </c>
      <c r="F261">
        <v>199505</v>
      </c>
      <c r="G261">
        <v>33.527878999999999</v>
      </c>
      <c r="H261">
        <v>-101.80855099999999</v>
      </c>
      <c r="I261">
        <v>3.6</v>
      </c>
      <c r="J261" t="s">
        <v>1294</v>
      </c>
      <c r="K261" t="s">
        <v>1170</v>
      </c>
      <c r="L261" t="s">
        <v>1171</v>
      </c>
      <c r="M261">
        <v>48</v>
      </c>
      <c r="N261" t="s">
        <v>1295</v>
      </c>
      <c r="O261" t="s">
        <v>1153</v>
      </c>
      <c r="P261">
        <v>303</v>
      </c>
      <c r="Q261">
        <v>48303</v>
      </c>
      <c r="R261">
        <v>309719</v>
      </c>
      <c r="S261">
        <v>50066608710</v>
      </c>
      <c r="T261">
        <v>251797379</v>
      </c>
      <c r="U261">
        <v>909.79533300000003</v>
      </c>
      <c r="V261">
        <v>114866114.98234101</v>
      </c>
      <c r="W261">
        <v>95.736557000000005</v>
      </c>
      <c r="X261" t="s">
        <v>1154</v>
      </c>
      <c r="Y261" s="12"/>
      <c r="Z261" t="str">
        <f t="shared" si="4"/>
        <v>33.527879-101.808551</v>
      </c>
    </row>
    <row r="262" spans="1:26" x14ac:dyDescent="0.35">
      <c r="A262">
        <v>338</v>
      </c>
      <c r="B262" t="s">
        <v>1148</v>
      </c>
      <c r="C262">
        <v>1</v>
      </c>
      <c r="D262">
        <v>2963</v>
      </c>
      <c r="E262">
        <v>68</v>
      </c>
      <c r="F262">
        <v>199513</v>
      </c>
      <c r="G262">
        <v>30.253547000000001</v>
      </c>
      <c r="H262">
        <v>-93.014875000000004</v>
      </c>
      <c r="I262">
        <v>4.0999999999999996</v>
      </c>
      <c r="J262" t="s">
        <v>1344</v>
      </c>
      <c r="K262" t="s">
        <v>1156</v>
      </c>
      <c r="L262" t="s">
        <v>1157</v>
      </c>
      <c r="M262">
        <v>22</v>
      </c>
      <c r="N262" t="s">
        <v>1345</v>
      </c>
      <c r="O262" t="s">
        <v>1159</v>
      </c>
      <c r="P262">
        <v>19</v>
      </c>
      <c r="Q262">
        <v>22019</v>
      </c>
      <c r="R262">
        <v>216652</v>
      </c>
      <c r="S262">
        <v>42279240426</v>
      </c>
      <c r="T262">
        <v>29560204</v>
      </c>
      <c r="U262">
        <v>1105.210274</v>
      </c>
      <c r="V262">
        <v>159546984.28389999</v>
      </c>
      <c r="W262">
        <v>96.913776999999996</v>
      </c>
      <c r="X262" t="s">
        <v>1154</v>
      </c>
      <c r="Y262" s="12"/>
      <c r="Z262" t="str">
        <f t="shared" si="4"/>
        <v>30.253547-93.014875</v>
      </c>
    </row>
    <row r="263" spans="1:26" x14ac:dyDescent="0.35">
      <c r="A263">
        <v>339</v>
      </c>
      <c r="B263" t="s">
        <v>1148</v>
      </c>
      <c r="C263">
        <v>1</v>
      </c>
      <c r="D263">
        <v>2980</v>
      </c>
      <c r="E263">
        <v>105</v>
      </c>
      <c r="F263">
        <v>199657</v>
      </c>
      <c r="G263">
        <v>35.593803000000001</v>
      </c>
      <c r="H263">
        <v>-97.428967999999998</v>
      </c>
      <c r="I263">
        <v>3.2</v>
      </c>
      <c r="J263" t="s">
        <v>1166</v>
      </c>
      <c r="K263" t="s">
        <v>1167</v>
      </c>
      <c r="L263" t="s">
        <v>1168</v>
      </c>
      <c r="M263">
        <v>40</v>
      </c>
      <c r="N263" t="s">
        <v>1167</v>
      </c>
      <c r="O263" t="s">
        <v>1153</v>
      </c>
      <c r="P263">
        <v>109</v>
      </c>
      <c r="Q263">
        <v>40109</v>
      </c>
      <c r="R263">
        <v>795336</v>
      </c>
      <c r="S263">
        <v>128974242845</v>
      </c>
      <c r="T263">
        <v>24599262</v>
      </c>
      <c r="U263">
        <v>725.69492200000002</v>
      </c>
      <c r="V263">
        <v>175227007.02901599</v>
      </c>
      <c r="W263">
        <v>97.263761000000002</v>
      </c>
      <c r="X263" t="s">
        <v>1154</v>
      </c>
      <c r="Y263" s="12"/>
      <c r="Z263" t="str">
        <f t="shared" si="4"/>
        <v>35.593803-97.428968</v>
      </c>
    </row>
    <row r="264" spans="1:26" x14ac:dyDescent="0.35">
      <c r="A264">
        <v>340</v>
      </c>
      <c r="B264" t="s">
        <v>1148</v>
      </c>
      <c r="C264">
        <v>1</v>
      </c>
      <c r="D264">
        <v>2985</v>
      </c>
      <c r="E264">
        <v>19</v>
      </c>
      <c r="F264">
        <v>199680</v>
      </c>
      <c r="G264">
        <v>34.817236000000001</v>
      </c>
      <c r="H264">
        <v>-115.183059</v>
      </c>
      <c r="I264">
        <v>1.3</v>
      </c>
      <c r="J264" t="s">
        <v>1181</v>
      </c>
      <c r="K264" t="s">
        <v>1174</v>
      </c>
      <c r="L264" t="s">
        <v>1175</v>
      </c>
      <c r="M264">
        <v>6</v>
      </c>
      <c r="N264" t="s">
        <v>1182</v>
      </c>
      <c r="O264" t="s">
        <v>1153</v>
      </c>
      <c r="P264">
        <v>71</v>
      </c>
      <c r="Q264">
        <v>6071</v>
      </c>
      <c r="R264">
        <v>2179979</v>
      </c>
      <c r="S264">
        <v>377607290209</v>
      </c>
      <c r="T264">
        <v>428886621</v>
      </c>
      <c r="U264">
        <v>20308.295399999999</v>
      </c>
      <c r="V264">
        <v>1523897374.02088</v>
      </c>
      <c r="W264">
        <v>99.90455</v>
      </c>
      <c r="X264" t="s">
        <v>1154</v>
      </c>
      <c r="Y264" s="12"/>
      <c r="Z264" t="str">
        <f t="shared" si="4"/>
        <v>34.817236-115.183059</v>
      </c>
    </row>
    <row r="265" spans="1:26" x14ac:dyDescent="0.35">
      <c r="A265">
        <v>341</v>
      </c>
      <c r="B265" t="s">
        <v>1148</v>
      </c>
      <c r="C265">
        <v>1</v>
      </c>
      <c r="D265">
        <v>2986</v>
      </c>
      <c r="E265">
        <v>103</v>
      </c>
      <c r="F265">
        <v>199681</v>
      </c>
      <c r="G265">
        <v>34.252940000000002</v>
      </c>
      <c r="H265">
        <v>-77.956463999999997</v>
      </c>
      <c r="I265">
        <v>3.2</v>
      </c>
      <c r="J265" t="s">
        <v>1357</v>
      </c>
      <c r="K265" t="s">
        <v>1297</v>
      </c>
      <c r="L265" t="s">
        <v>1298</v>
      </c>
      <c r="M265">
        <v>37</v>
      </c>
      <c r="N265" t="s">
        <v>1358</v>
      </c>
      <c r="O265" t="s">
        <v>1153</v>
      </c>
      <c r="P265">
        <v>129</v>
      </c>
      <c r="Q265">
        <v>37129</v>
      </c>
      <c r="R265">
        <v>225344</v>
      </c>
      <c r="S265">
        <v>51260309582</v>
      </c>
      <c r="T265">
        <v>5535212</v>
      </c>
      <c r="U265">
        <v>332.17913499999997</v>
      </c>
      <c r="V265">
        <v>283543106.02541</v>
      </c>
      <c r="W265">
        <v>98.504613000000006</v>
      </c>
      <c r="X265" t="s">
        <v>1154</v>
      </c>
      <c r="Y265" s="12"/>
      <c r="Z265" t="str">
        <f t="shared" si="4"/>
        <v>34.25294-77.956464</v>
      </c>
    </row>
    <row r="266" spans="1:26" x14ac:dyDescent="0.35">
      <c r="A266">
        <v>342</v>
      </c>
      <c r="B266" t="s">
        <v>1148</v>
      </c>
      <c r="C266">
        <v>1</v>
      </c>
      <c r="D266">
        <v>2990</v>
      </c>
      <c r="E266">
        <v>116</v>
      </c>
      <c r="F266">
        <v>199725</v>
      </c>
      <c r="G266">
        <v>33.194260999999997</v>
      </c>
      <c r="H266">
        <v>-80.609813000000003</v>
      </c>
      <c r="I266">
        <v>3.5</v>
      </c>
      <c r="J266" t="s">
        <v>1378</v>
      </c>
      <c r="K266" t="s">
        <v>1209</v>
      </c>
      <c r="L266" t="s">
        <v>1210</v>
      </c>
      <c r="M266">
        <v>45</v>
      </c>
      <c r="N266" t="s">
        <v>1379</v>
      </c>
      <c r="O266" t="s">
        <v>1153</v>
      </c>
      <c r="P266">
        <v>35</v>
      </c>
      <c r="Q266">
        <v>45035</v>
      </c>
      <c r="R266">
        <v>161445</v>
      </c>
      <c r="S266">
        <v>26710859522</v>
      </c>
      <c r="T266">
        <v>45814409</v>
      </c>
      <c r="U266">
        <v>576.94993199999999</v>
      </c>
      <c r="V266">
        <v>175448827.61524099</v>
      </c>
      <c r="W266">
        <v>97.295576999999994</v>
      </c>
      <c r="X266" t="s">
        <v>1154</v>
      </c>
      <c r="Y266" s="12"/>
      <c r="Z266" t="str">
        <f t="shared" si="4"/>
        <v>33.194261-80.609813</v>
      </c>
    </row>
    <row r="267" spans="1:26" x14ac:dyDescent="0.35">
      <c r="A267">
        <v>343</v>
      </c>
      <c r="B267" t="s">
        <v>1148</v>
      </c>
      <c r="C267">
        <v>1</v>
      </c>
      <c r="D267">
        <v>2996</v>
      </c>
      <c r="E267">
        <v>132</v>
      </c>
      <c r="F267">
        <v>199757</v>
      </c>
      <c r="G267">
        <v>30.437249000000001</v>
      </c>
      <c r="H267">
        <v>-95.497574</v>
      </c>
      <c r="I267">
        <v>2.9</v>
      </c>
      <c r="J267" t="s">
        <v>1318</v>
      </c>
      <c r="K267" t="s">
        <v>1170</v>
      </c>
      <c r="L267" t="s">
        <v>1171</v>
      </c>
      <c r="M267">
        <v>48</v>
      </c>
      <c r="N267" t="s">
        <v>1319</v>
      </c>
      <c r="O267" t="s">
        <v>1153</v>
      </c>
      <c r="P267">
        <v>339</v>
      </c>
      <c r="Q267">
        <v>48339</v>
      </c>
      <c r="R267">
        <v>620016</v>
      </c>
      <c r="S267">
        <v>95830790708</v>
      </c>
      <c r="T267">
        <v>29547387</v>
      </c>
      <c r="U267">
        <v>1087.7556179999999</v>
      </c>
      <c r="V267">
        <v>152092453.23330599</v>
      </c>
      <c r="W267">
        <v>96.722875999999999</v>
      </c>
      <c r="X267" t="s">
        <v>1154</v>
      </c>
      <c r="Y267" s="12"/>
      <c r="Z267" t="str">
        <f t="shared" si="4"/>
        <v>30.437249-95.497574</v>
      </c>
    </row>
    <row r="268" spans="1:26" x14ac:dyDescent="0.35">
      <c r="A268">
        <v>344</v>
      </c>
      <c r="B268" t="s">
        <v>1148</v>
      </c>
      <c r="C268">
        <v>1</v>
      </c>
      <c r="D268">
        <v>3003</v>
      </c>
      <c r="E268">
        <v>120</v>
      </c>
      <c r="F268">
        <v>199906</v>
      </c>
      <c r="G268">
        <v>29.218271999999999</v>
      </c>
      <c r="H268">
        <v>-98.410624999999996</v>
      </c>
      <c r="I268">
        <v>1.3</v>
      </c>
      <c r="J268" t="s">
        <v>1169</v>
      </c>
      <c r="K268" t="s">
        <v>1170</v>
      </c>
      <c r="L268" t="s">
        <v>1171</v>
      </c>
      <c r="M268">
        <v>48</v>
      </c>
      <c r="N268" t="s">
        <v>1172</v>
      </c>
      <c r="O268" t="s">
        <v>1153</v>
      </c>
      <c r="P268">
        <v>29</v>
      </c>
      <c r="Q268">
        <v>48029</v>
      </c>
      <c r="R268">
        <v>2007298</v>
      </c>
      <c r="S268">
        <v>274658997004</v>
      </c>
      <c r="T268">
        <v>77862185</v>
      </c>
      <c r="U268">
        <v>1268.7540100000001</v>
      </c>
      <c r="V268">
        <v>250804252.36247301</v>
      </c>
      <c r="W268">
        <v>98.281896000000003</v>
      </c>
      <c r="X268" t="s">
        <v>1154</v>
      </c>
      <c r="Y268" s="12"/>
      <c r="Z268" t="str">
        <f t="shared" si="4"/>
        <v>29.218272-98.410625</v>
      </c>
    </row>
    <row r="269" spans="1:26" x14ac:dyDescent="0.35">
      <c r="A269">
        <v>345</v>
      </c>
      <c r="B269" t="s">
        <v>1148</v>
      </c>
      <c r="C269">
        <v>1</v>
      </c>
      <c r="D269">
        <v>3022</v>
      </c>
      <c r="E269">
        <v>128</v>
      </c>
      <c r="F269">
        <v>200170</v>
      </c>
      <c r="G269">
        <v>29.707176</v>
      </c>
      <c r="H269">
        <v>-95.092873999999995</v>
      </c>
      <c r="I269">
        <v>2.9</v>
      </c>
      <c r="J269" t="s">
        <v>1216</v>
      </c>
      <c r="K269" t="s">
        <v>1170</v>
      </c>
      <c r="L269" t="s">
        <v>1171</v>
      </c>
      <c r="M269">
        <v>48</v>
      </c>
      <c r="N269" t="s">
        <v>1217</v>
      </c>
      <c r="O269" t="s">
        <v>1153</v>
      </c>
      <c r="P269">
        <v>201</v>
      </c>
      <c r="Q269">
        <v>48201</v>
      </c>
      <c r="R269">
        <v>4726200</v>
      </c>
      <c r="S269">
        <v>747256513006</v>
      </c>
      <c r="T269">
        <v>58019785</v>
      </c>
      <c r="U269">
        <v>1795.344568</v>
      </c>
      <c r="V269">
        <v>2940135130.21172</v>
      </c>
      <c r="W269">
        <v>99.968182999999996</v>
      </c>
      <c r="X269" t="s">
        <v>1154</v>
      </c>
      <c r="Y269" s="12"/>
      <c r="Z269" t="str">
        <f t="shared" si="4"/>
        <v>29.707176-95.092874</v>
      </c>
    </row>
    <row r="270" spans="1:26" x14ac:dyDescent="0.35">
      <c r="A270">
        <v>346</v>
      </c>
      <c r="B270" t="s">
        <v>1148</v>
      </c>
      <c r="C270">
        <v>1</v>
      </c>
      <c r="D270">
        <v>3026</v>
      </c>
      <c r="E270">
        <v>138</v>
      </c>
      <c r="F270">
        <v>200213</v>
      </c>
      <c r="G270">
        <v>40.162950000000002</v>
      </c>
      <c r="H270">
        <v>-111.651805</v>
      </c>
      <c r="I270">
        <v>4.2</v>
      </c>
      <c r="J270" t="s">
        <v>1197</v>
      </c>
      <c r="K270" t="s">
        <v>1198</v>
      </c>
      <c r="L270" t="s">
        <v>1199</v>
      </c>
      <c r="M270">
        <v>49</v>
      </c>
      <c r="N270" t="s">
        <v>1198</v>
      </c>
      <c r="O270" t="s">
        <v>1153</v>
      </c>
      <c r="P270">
        <v>49</v>
      </c>
      <c r="Q270">
        <v>49049</v>
      </c>
      <c r="R270">
        <v>659138</v>
      </c>
      <c r="S270">
        <v>91160148867</v>
      </c>
      <c r="T270">
        <v>232344858</v>
      </c>
      <c r="U270">
        <v>2165.8695910000001</v>
      </c>
      <c r="V270">
        <v>152410711.15875801</v>
      </c>
      <c r="W270">
        <v>96.818325999999999</v>
      </c>
      <c r="X270" t="s">
        <v>1154</v>
      </c>
      <c r="Y270" s="12"/>
      <c r="Z270" t="str">
        <f t="shared" si="4"/>
        <v>40.16295-111.651805</v>
      </c>
    </row>
    <row r="271" spans="1:26" x14ac:dyDescent="0.35">
      <c r="A271">
        <v>347</v>
      </c>
      <c r="B271" t="s">
        <v>1148</v>
      </c>
      <c r="C271">
        <v>1</v>
      </c>
      <c r="D271">
        <v>3045</v>
      </c>
      <c r="E271">
        <v>4</v>
      </c>
      <c r="F271">
        <v>228453</v>
      </c>
      <c r="G271">
        <v>33.429327999999998</v>
      </c>
      <c r="H271">
        <v>-112.59198499999999</v>
      </c>
      <c r="I271">
        <v>3.2</v>
      </c>
      <c r="J271" t="s">
        <v>1189</v>
      </c>
      <c r="K271" t="s">
        <v>1190</v>
      </c>
      <c r="L271" t="s">
        <v>1191</v>
      </c>
      <c r="M271">
        <v>4</v>
      </c>
      <c r="N271" t="s">
        <v>1192</v>
      </c>
      <c r="O271" t="s">
        <v>1153</v>
      </c>
      <c r="P271">
        <v>13</v>
      </c>
      <c r="Q271">
        <v>4013</v>
      </c>
      <c r="R271">
        <v>4418836</v>
      </c>
      <c r="S271">
        <v>761413089679</v>
      </c>
      <c r="T271">
        <v>1386839832</v>
      </c>
      <c r="U271">
        <v>9319.1417529999999</v>
      </c>
      <c r="V271">
        <v>181115759.27773201</v>
      </c>
      <c r="W271">
        <v>97.327393999999998</v>
      </c>
      <c r="X271" t="s">
        <v>1154</v>
      </c>
      <c r="Y271" s="12"/>
      <c r="Z271" t="str">
        <f t="shared" si="4"/>
        <v>33.429328-112.591985</v>
      </c>
    </row>
    <row r="272" spans="1:26" x14ac:dyDescent="0.35">
      <c r="A272">
        <v>349</v>
      </c>
      <c r="B272" t="s">
        <v>1148</v>
      </c>
      <c r="C272">
        <v>1</v>
      </c>
      <c r="D272">
        <v>3085</v>
      </c>
      <c r="E272">
        <v>17</v>
      </c>
      <c r="F272">
        <v>228760</v>
      </c>
      <c r="G272">
        <v>33.741925000000002</v>
      </c>
      <c r="H272">
        <v>-117.190836</v>
      </c>
      <c r="I272">
        <v>2.8</v>
      </c>
      <c r="J272" t="s">
        <v>1220</v>
      </c>
      <c r="K272" t="s">
        <v>1174</v>
      </c>
      <c r="L272" t="s">
        <v>1175</v>
      </c>
      <c r="M272">
        <v>6</v>
      </c>
      <c r="N272" t="s">
        <v>1221</v>
      </c>
      <c r="O272" t="s">
        <v>1153</v>
      </c>
      <c r="P272">
        <v>65</v>
      </c>
      <c r="Q272">
        <v>6065</v>
      </c>
      <c r="R272">
        <v>2416838</v>
      </c>
      <c r="S272">
        <v>418735926451</v>
      </c>
      <c r="T272">
        <v>1068987536</v>
      </c>
      <c r="U272">
        <v>7376.8054000000002</v>
      </c>
      <c r="V272">
        <v>1590497610.3759601</v>
      </c>
      <c r="W272">
        <v>99.936367000000004</v>
      </c>
      <c r="X272" t="s">
        <v>1154</v>
      </c>
      <c r="Y272" s="12"/>
      <c r="Z272" t="str">
        <f t="shared" si="4"/>
        <v>33.741925-117.190836</v>
      </c>
    </row>
    <row r="273" spans="1:26" x14ac:dyDescent="0.35">
      <c r="A273">
        <v>350</v>
      </c>
      <c r="B273" t="s">
        <v>1148</v>
      </c>
      <c r="C273">
        <v>1</v>
      </c>
      <c r="D273">
        <v>3086</v>
      </c>
      <c r="E273">
        <v>17</v>
      </c>
      <c r="F273">
        <v>228776</v>
      </c>
      <c r="G273">
        <v>34.006281999999999</v>
      </c>
      <c r="H273">
        <v>-117.503917</v>
      </c>
      <c r="I273">
        <v>3.1</v>
      </c>
      <c r="J273" t="s">
        <v>1220</v>
      </c>
      <c r="K273" t="s">
        <v>1174</v>
      </c>
      <c r="L273" t="s">
        <v>1175</v>
      </c>
      <c r="M273">
        <v>6</v>
      </c>
      <c r="N273" t="s">
        <v>1221</v>
      </c>
      <c r="O273" t="s">
        <v>1153</v>
      </c>
      <c r="P273">
        <v>65</v>
      </c>
      <c r="Q273">
        <v>6065</v>
      </c>
      <c r="R273">
        <v>2416838</v>
      </c>
      <c r="S273">
        <v>418735926451</v>
      </c>
      <c r="T273">
        <v>1068987536</v>
      </c>
      <c r="U273">
        <v>7376.8054000000002</v>
      </c>
      <c r="V273">
        <v>1590497610.3759601</v>
      </c>
      <c r="W273">
        <v>99.936367000000004</v>
      </c>
      <c r="X273" t="s">
        <v>1154</v>
      </c>
      <c r="Y273" s="12"/>
      <c r="Z273" t="str">
        <f t="shared" si="4"/>
        <v>34.006282-117.503917</v>
      </c>
    </row>
    <row r="274" spans="1:26" x14ac:dyDescent="0.35">
      <c r="A274">
        <v>351</v>
      </c>
      <c r="B274" t="s">
        <v>1148</v>
      </c>
      <c r="C274">
        <v>1</v>
      </c>
      <c r="D274">
        <v>3101</v>
      </c>
      <c r="E274">
        <v>74</v>
      </c>
      <c r="F274">
        <v>228912</v>
      </c>
      <c r="G274">
        <v>30.246808000000001</v>
      </c>
      <c r="H274">
        <v>-89.761262000000002</v>
      </c>
      <c r="I274">
        <v>2.1</v>
      </c>
      <c r="J274" t="s">
        <v>1237</v>
      </c>
      <c r="K274" t="s">
        <v>1156</v>
      </c>
      <c r="L274" t="s">
        <v>1157</v>
      </c>
      <c r="M274">
        <v>22</v>
      </c>
      <c r="N274" t="s">
        <v>1238</v>
      </c>
      <c r="O274" t="s">
        <v>1159</v>
      </c>
      <c r="P274">
        <v>103</v>
      </c>
      <c r="Q274">
        <v>22103</v>
      </c>
      <c r="R274">
        <v>263870</v>
      </c>
      <c r="S274">
        <v>43684772713</v>
      </c>
      <c r="T274">
        <v>11474454</v>
      </c>
      <c r="U274">
        <v>1106.6838560000001</v>
      </c>
      <c r="V274">
        <v>217806369.55302101</v>
      </c>
      <c r="W274">
        <v>97.804644999999994</v>
      </c>
      <c r="X274" t="s">
        <v>1154</v>
      </c>
      <c r="Y274" s="12"/>
      <c r="Z274" t="str">
        <f t="shared" si="4"/>
        <v>30.246808-89.761262</v>
      </c>
    </row>
    <row r="275" spans="1:26" x14ac:dyDescent="0.35">
      <c r="A275">
        <v>352</v>
      </c>
      <c r="B275" t="s">
        <v>1148</v>
      </c>
      <c r="C275">
        <v>1</v>
      </c>
      <c r="D275">
        <v>3111</v>
      </c>
      <c r="E275">
        <v>86</v>
      </c>
      <c r="F275">
        <v>229019</v>
      </c>
      <c r="G275">
        <v>36.218314999999997</v>
      </c>
      <c r="H275">
        <v>-115.127461</v>
      </c>
      <c r="I275">
        <v>3.9</v>
      </c>
      <c r="J275" t="s">
        <v>1160</v>
      </c>
      <c r="K275" t="s">
        <v>1161</v>
      </c>
      <c r="L275" t="s">
        <v>1162</v>
      </c>
      <c r="M275">
        <v>32</v>
      </c>
      <c r="N275" t="s">
        <v>1163</v>
      </c>
      <c r="O275" t="s">
        <v>1153</v>
      </c>
      <c r="P275">
        <v>3</v>
      </c>
      <c r="Q275">
        <v>32003</v>
      </c>
      <c r="R275">
        <v>2260510</v>
      </c>
      <c r="S275">
        <v>395360231575</v>
      </c>
      <c r="T275">
        <v>14510536</v>
      </c>
      <c r="U275">
        <v>8142.3001350000004</v>
      </c>
      <c r="V275">
        <v>439629071.21515203</v>
      </c>
      <c r="W275">
        <v>99.300032000000002</v>
      </c>
      <c r="X275" t="s">
        <v>1154</v>
      </c>
      <c r="Y275" s="12"/>
      <c r="Z275" t="str">
        <f t="shared" si="4"/>
        <v>36.218315-115.127461</v>
      </c>
    </row>
    <row r="276" spans="1:26" x14ac:dyDescent="0.35">
      <c r="A276">
        <v>353</v>
      </c>
      <c r="B276" t="s">
        <v>1148</v>
      </c>
      <c r="C276">
        <v>1</v>
      </c>
      <c r="D276">
        <v>3119</v>
      </c>
      <c r="E276">
        <v>68</v>
      </c>
      <c r="F276">
        <v>229143</v>
      </c>
      <c r="G276">
        <v>30.209689000000001</v>
      </c>
      <c r="H276">
        <v>-93.326543999999998</v>
      </c>
      <c r="I276">
        <v>3</v>
      </c>
      <c r="J276" t="s">
        <v>1344</v>
      </c>
      <c r="K276" t="s">
        <v>1156</v>
      </c>
      <c r="L276" t="s">
        <v>1157</v>
      </c>
      <c r="M276">
        <v>22</v>
      </c>
      <c r="N276" t="s">
        <v>1345</v>
      </c>
      <c r="O276" t="s">
        <v>1159</v>
      </c>
      <c r="P276">
        <v>19</v>
      </c>
      <c r="Q276">
        <v>22019</v>
      </c>
      <c r="R276">
        <v>216652</v>
      </c>
      <c r="S276">
        <v>42279240426</v>
      </c>
      <c r="T276">
        <v>29560204</v>
      </c>
      <c r="U276">
        <v>1105.210274</v>
      </c>
      <c r="V276">
        <v>159546984.28389999</v>
      </c>
      <c r="W276">
        <v>96.913776999999996</v>
      </c>
      <c r="X276" t="s">
        <v>1154</v>
      </c>
      <c r="Y276" s="12"/>
      <c r="Z276" t="str">
        <f t="shared" si="4"/>
        <v>30.209689-93.326544</v>
      </c>
    </row>
    <row r="277" spans="1:26" x14ac:dyDescent="0.35">
      <c r="A277">
        <v>354</v>
      </c>
      <c r="B277" t="s">
        <v>1148</v>
      </c>
      <c r="C277">
        <v>1</v>
      </c>
      <c r="D277">
        <v>3120</v>
      </c>
      <c r="E277">
        <v>79</v>
      </c>
      <c r="F277">
        <v>229162</v>
      </c>
      <c r="G277">
        <v>42.325409999999998</v>
      </c>
      <c r="H277">
        <v>-83.155761999999996</v>
      </c>
      <c r="I277">
        <v>2.4</v>
      </c>
      <c r="J277" t="s">
        <v>1253</v>
      </c>
      <c r="K277" t="s">
        <v>1254</v>
      </c>
      <c r="L277" t="s">
        <v>1255</v>
      </c>
      <c r="M277">
        <v>26</v>
      </c>
      <c r="N277" t="s">
        <v>1256</v>
      </c>
      <c r="O277" t="s">
        <v>1153</v>
      </c>
      <c r="P277">
        <v>163</v>
      </c>
      <c r="Q277">
        <v>26163</v>
      </c>
      <c r="R277">
        <v>1792549</v>
      </c>
      <c r="S277">
        <v>317490695630</v>
      </c>
      <c r="T277">
        <v>26530603</v>
      </c>
      <c r="U277">
        <v>679.53660600000001</v>
      </c>
      <c r="V277">
        <v>151989358.32353801</v>
      </c>
      <c r="W277">
        <v>96.691058999999996</v>
      </c>
      <c r="X277" t="s">
        <v>1154</v>
      </c>
      <c r="Y277" s="12"/>
      <c r="Z277" t="str">
        <f t="shared" si="4"/>
        <v>42.32541-83.155762</v>
      </c>
    </row>
    <row r="278" spans="1:26" x14ac:dyDescent="0.35">
      <c r="A278">
        <v>356</v>
      </c>
      <c r="B278" t="s">
        <v>1148</v>
      </c>
      <c r="C278">
        <v>1</v>
      </c>
      <c r="D278">
        <v>3134</v>
      </c>
      <c r="E278">
        <v>79</v>
      </c>
      <c r="F278">
        <v>229232</v>
      </c>
      <c r="G278">
        <v>42.136057999999998</v>
      </c>
      <c r="H278">
        <v>-83.386824000000004</v>
      </c>
      <c r="I278">
        <v>3.4</v>
      </c>
      <c r="J278" t="s">
        <v>1253</v>
      </c>
      <c r="K278" t="s">
        <v>1254</v>
      </c>
      <c r="L278" t="s">
        <v>1255</v>
      </c>
      <c r="M278">
        <v>26</v>
      </c>
      <c r="N278" t="s">
        <v>1256</v>
      </c>
      <c r="O278" t="s">
        <v>1153</v>
      </c>
      <c r="P278">
        <v>163</v>
      </c>
      <c r="Q278">
        <v>26163</v>
      </c>
      <c r="R278">
        <v>1792549</v>
      </c>
      <c r="S278">
        <v>317490695630</v>
      </c>
      <c r="T278">
        <v>26530603</v>
      </c>
      <c r="U278">
        <v>679.53660600000001</v>
      </c>
      <c r="V278">
        <v>151989358.32353801</v>
      </c>
      <c r="W278">
        <v>96.691058999999996</v>
      </c>
      <c r="X278" t="s">
        <v>1154</v>
      </c>
      <c r="Y278" s="12"/>
      <c r="Z278" t="str">
        <f t="shared" si="4"/>
        <v>42.136058-83.386824</v>
      </c>
    </row>
    <row r="279" spans="1:26" x14ac:dyDescent="0.35">
      <c r="A279">
        <v>357</v>
      </c>
      <c r="B279" t="s">
        <v>1148</v>
      </c>
      <c r="C279">
        <v>1</v>
      </c>
      <c r="D279">
        <v>3168</v>
      </c>
      <c r="E279">
        <v>36</v>
      </c>
      <c r="F279">
        <v>229653</v>
      </c>
      <c r="G279">
        <v>27.998149000000002</v>
      </c>
      <c r="H279">
        <v>-80.632310000000004</v>
      </c>
      <c r="I279">
        <v>1.9</v>
      </c>
      <c r="J279" t="s">
        <v>1177</v>
      </c>
      <c r="K279" t="s">
        <v>1150</v>
      </c>
      <c r="L279" t="s">
        <v>1151</v>
      </c>
      <c r="M279">
        <v>12</v>
      </c>
      <c r="N279" t="s">
        <v>1178</v>
      </c>
      <c r="O279" t="s">
        <v>1153</v>
      </c>
      <c r="P279">
        <v>9</v>
      </c>
      <c r="Q279">
        <v>12009</v>
      </c>
      <c r="R279">
        <v>606067</v>
      </c>
      <c r="S279">
        <v>105594638837</v>
      </c>
      <c r="T279">
        <v>67636257</v>
      </c>
      <c r="U279">
        <v>1572.7543929999999</v>
      </c>
      <c r="V279">
        <v>449368630.247796</v>
      </c>
      <c r="W279">
        <v>99.363664999999997</v>
      </c>
      <c r="X279" t="s">
        <v>1154</v>
      </c>
      <c r="Y279" s="12"/>
      <c r="Z279" t="str">
        <f t="shared" si="4"/>
        <v>27.998149-80.63231</v>
      </c>
    </row>
    <row r="280" spans="1:26" x14ac:dyDescent="0.35">
      <c r="A280">
        <v>358</v>
      </c>
      <c r="B280" t="s">
        <v>1148</v>
      </c>
      <c r="C280">
        <v>1</v>
      </c>
      <c r="D280">
        <v>3181</v>
      </c>
      <c r="E280">
        <v>32</v>
      </c>
      <c r="F280">
        <v>229688</v>
      </c>
      <c r="G280">
        <v>34.202351</v>
      </c>
      <c r="H280">
        <v>-119.12649399999999</v>
      </c>
      <c r="I280">
        <v>3.4</v>
      </c>
      <c r="J280" t="s">
        <v>1380</v>
      </c>
      <c r="K280" t="s">
        <v>1174</v>
      </c>
      <c r="L280" t="s">
        <v>1175</v>
      </c>
      <c r="M280">
        <v>6</v>
      </c>
      <c r="N280" t="s">
        <v>1381</v>
      </c>
      <c r="O280" t="s">
        <v>1153</v>
      </c>
      <c r="P280">
        <v>111</v>
      </c>
      <c r="Q280">
        <v>6111</v>
      </c>
      <c r="R280">
        <v>843136</v>
      </c>
      <c r="S280">
        <v>151373654752</v>
      </c>
      <c r="T280">
        <v>1873366669</v>
      </c>
      <c r="U280">
        <v>2228.8374789999998</v>
      </c>
      <c r="V280">
        <v>483101626.672916</v>
      </c>
      <c r="W280">
        <v>99.427299000000005</v>
      </c>
      <c r="X280" t="s">
        <v>1154</v>
      </c>
      <c r="Y280" s="12"/>
      <c r="Z280" t="str">
        <f t="shared" si="4"/>
        <v>34.202351-119.126494</v>
      </c>
    </row>
    <row r="281" spans="1:26" x14ac:dyDescent="0.35">
      <c r="A281">
        <v>359</v>
      </c>
      <c r="B281" t="s">
        <v>1148</v>
      </c>
      <c r="C281">
        <v>1</v>
      </c>
      <c r="D281">
        <v>3189</v>
      </c>
      <c r="E281">
        <v>105</v>
      </c>
      <c r="F281">
        <v>229760</v>
      </c>
      <c r="G281">
        <v>35.395502999999998</v>
      </c>
      <c r="H281">
        <v>-97.266469000000001</v>
      </c>
      <c r="I281">
        <v>3.9</v>
      </c>
      <c r="J281" t="s">
        <v>1166</v>
      </c>
      <c r="K281" t="s">
        <v>1167</v>
      </c>
      <c r="L281" t="s">
        <v>1168</v>
      </c>
      <c r="M281">
        <v>40</v>
      </c>
      <c r="N281" t="s">
        <v>1167</v>
      </c>
      <c r="O281" t="s">
        <v>1153</v>
      </c>
      <c r="P281">
        <v>109</v>
      </c>
      <c r="Q281">
        <v>40109</v>
      </c>
      <c r="R281">
        <v>795336</v>
      </c>
      <c r="S281">
        <v>128974242845</v>
      </c>
      <c r="T281">
        <v>24599262</v>
      </c>
      <c r="U281">
        <v>725.69492200000002</v>
      </c>
      <c r="V281">
        <v>175227007.02901599</v>
      </c>
      <c r="W281">
        <v>97.263761000000002</v>
      </c>
      <c r="X281" t="s">
        <v>1154</v>
      </c>
      <c r="Y281" s="12"/>
      <c r="Z281" t="str">
        <f t="shared" si="4"/>
        <v>35.395503-97.266469</v>
      </c>
    </row>
    <row r="282" spans="1:26" x14ac:dyDescent="0.35">
      <c r="A282">
        <v>360</v>
      </c>
      <c r="B282" t="s">
        <v>1148</v>
      </c>
      <c r="C282">
        <v>1</v>
      </c>
      <c r="D282">
        <v>3199</v>
      </c>
      <c r="E282">
        <v>37</v>
      </c>
      <c r="F282">
        <v>229796</v>
      </c>
      <c r="G282">
        <v>26.086686</v>
      </c>
      <c r="H282">
        <v>-80.209861000000004</v>
      </c>
      <c r="I282">
        <v>2.4</v>
      </c>
      <c r="J282" t="s">
        <v>1327</v>
      </c>
      <c r="K282" t="s">
        <v>1150</v>
      </c>
      <c r="L282" t="s">
        <v>1151</v>
      </c>
      <c r="M282">
        <v>12</v>
      </c>
      <c r="N282" t="s">
        <v>1328</v>
      </c>
      <c r="O282" t="s">
        <v>1153</v>
      </c>
      <c r="P282">
        <v>11</v>
      </c>
      <c r="Q282">
        <v>12011</v>
      </c>
      <c r="R282">
        <v>1940829</v>
      </c>
      <c r="S282">
        <v>268172777830</v>
      </c>
      <c r="T282">
        <v>28541787</v>
      </c>
      <c r="U282">
        <v>1321.6371469999999</v>
      </c>
      <c r="V282">
        <v>1193033660.0510099</v>
      </c>
      <c r="W282">
        <v>99.745465999999993</v>
      </c>
      <c r="X282" t="s">
        <v>1154</v>
      </c>
      <c r="Y282" s="12"/>
      <c r="Z282" t="str">
        <f t="shared" si="4"/>
        <v>26.086686-80.209861</v>
      </c>
    </row>
    <row r="283" spans="1:26" x14ac:dyDescent="0.35">
      <c r="A283">
        <v>361</v>
      </c>
      <c r="B283" t="s">
        <v>1148</v>
      </c>
      <c r="C283">
        <v>1</v>
      </c>
      <c r="D283">
        <v>3205</v>
      </c>
      <c r="E283">
        <v>76</v>
      </c>
      <c r="F283">
        <v>229818</v>
      </c>
      <c r="G283">
        <v>29.678108000000002</v>
      </c>
      <c r="H283">
        <v>-90.780469999999994</v>
      </c>
      <c r="I283">
        <v>4.7</v>
      </c>
      <c r="J283" t="s">
        <v>1342</v>
      </c>
      <c r="K283" t="s">
        <v>1156</v>
      </c>
      <c r="L283" t="s">
        <v>1157</v>
      </c>
      <c r="M283">
        <v>22</v>
      </c>
      <c r="N283" t="s">
        <v>1343</v>
      </c>
      <c r="O283" t="s">
        <v>1159</v>
      </c>
      <c r="P283">
        <v>109</v>
      </c>
      <c r="Q283">
        <v>22109</v>
      </c>
      <c r="R283">
        <v>109484</v>
      </c>
      <c r="S283">
        <v>21956698171</v>
      </c>
      <c r="T283">
        <v>34563504</v>
      </c>
      <c r="U283">
        <v>2103.2641309999999</v>
      </c>
      <c r="V283">
        <v>138263891.38012201</v>
      </c>
      <c r="W283">
        <v>96.372891999999993</v>
      </c>
      <c r="X283" t="s">
        <v>1154</v>
      </c>
      <c r="Y283" s="12"/>
      <c r="Z283" t="str">
        <f t="shared" si="4"/>
        <v>29.678108-90.78047</v>
      </c>
    </row>
    <row r="284" spans="1:26" x14ac:dyDescent="0.35">
      <c r="A284">
        <v>362</v>
      </c>
      <c r="B284" t="s">
        <v>1148</v>
      </c>
      <c r="C284">
        <v>1</v>
      </c>
      <c r="D284">
        <v>3214</v>
      </c>
      <c r="E284">
        <v>125</v>
      </c>
      <c r="F284">
        <v>232276</v>
      </c>
      <c r="G284">
        <v>33.239939</v>
      </c>
      <c r="H284">
        <v>-97.348817999999994</v>
      </c>
      <c r="I284">
        <v>4.4000000000000004</v>
      </c>
      <c r="J284" t="s">
        <v>1227</v>
      </c>
      <c r="K284" t="s">
        <v>1170</v>
      </c>
      <c r="L284" t="s">
        <v>1171</v>
      </c>
      <c r="M284">
        <v>48</v>
      </c>
      <c r="N284" t="s">
        <v>1228</v>
      </c>
      <c r="O284" t="s">
        <v>1153</v>
      </c>
      <c r="P284">
        <v>121</v>
      </c>
      <c r="Q284">
        <v>48121</v>
      </c>
      <c r="R284">
        <v>906057</v>
      </c>
      <c r="S284">
        <v>158046224975</v>
      </c>
      <c r="T284">
        <v>141328378</v>
      </c>
      <c r="U284">
        <v>961.26815999999997</v>
      </c>
      <c r="V284">
        <v>246132701.279246</v>
      </c>
      <c r="W284">
        <v>98.250079999999997</v>
      </c>
      <c r="X284" t="s">
        <v>1154</v>
      </c>
      <c r="Y284" s="12"/>
      <c r="Z284" t="str">
        <f t="shared" si="4"/>
        <v>33.239939-97.348818</v>
      </c>
    </row>
    <row r="285" spans="1:26" x14ac:dyDescent="0.35">
      <c r="A285">
        <v>363</v>
      </c>
      <c r="B285" t="s">
        <v>1148</v>
      </c>
      <c r="C285">
        <v>1</v>
      </c>
      <c r="D285">
        <v>3217</v>
      </c>
      <c r="E285">
        <v>121</v>
      </c>
      <c r="F285">
        <v>232293</v>
      </c>
      <c r="G285">
        <v>29.162527999999998</v>
      </c>
      <c r="H285">
        <v>-95.454860999999994</v>
      </c>
      <c r="I285">
        <v>2.4</v>
      </c>
      <c r="J285" t="s">
        <v>1382</v>
      </c>
      <c r="K285" t="s">
        <v>1170</v>
      </c>
      <c r="L285" t="s">
        <v>1171</v>
      </c>
      <c r="M285">
        <v>48</v>
      </c>
      <c r="N285" t="s">
        <v>1383</v>
      </c>
      <c r="O285" t="s">
        <v>1153</v>
      </c>
      <c r="P285">
        <v>39</v>
      </c>
      <c r="Q285">
        <v>48039</v>
      </c>
      <c r="R285">
        <v>371474</v>
      </c>
      <c r="S285">
        <v>57514822174</v>
      </c>
      <c r="T285">
        <v>91232428</v>
      </c>
      <c r="U285">
        <v>1624.9100060000001</v>
      </c>
      <c r="V285">
        <v>375730913.53570902</v>
      </c>
      <c r="W285">
        <v>99.109131000000005</v>
      </c>
      <c r="X285" t="s">
        <v>1154</v>
      </c>
      <c r="Y285" s="12"/>
      <c r="Z285" t="str">
        <f t="shared" si="4"/>
        <v>29.162528-95.454861</v>
      </c>
    </row>
    <row r="286" spans="1:26" x14ac:dyDescent="0.35">
      <c r="A286">
        <v>364</v>
      </c>
      <c r="B286" t="s">
        <v>1148</v>
      </c>
      <c r="C286">
        <v>1</v>
      </c>
      <c r="D286">
        <v>3238</v>
      </c>
      <c r="E286">
        <v>22</v>
      </c>
      <c r="F286">
        <v>232445</v>
      </c>
      <c r="G286">
        <v>38.117806000000002</v>
      </c>
      <c r="H286">
        <v>-121.392146</v>
      </c>
      <c r="I286">
        <v>3.5</v>
      </c>
      <c r="J286" t="s">
        <v>1202</v>
      </c>
      <c r="K286" t="s">
        <v>1174</v>
      </c>
      <c r="L286" t="s">
        <v>1175</v>
      </c>
      <c r="M286">
        <v>6</v>
      </c>
      <c r="N286" t="s">
        <v>1203</v>
      </c>
      <c r="O286" t="s">
        <v>1153</v>
      </c>
      <c r="P286">
        <v>77</v>
      </c>
      <c r="Q286">
        <v>6077</v>
      </c>
      <c r="R286">
        <v>778512</v>
      </c>
      <c r="S286">
        <v>139591102790</v>
      </c>
      <c r="T286">
        <v>2495791679</v>
      </c>
      <c r="U286">
        <v>1441.147561</v>
      </c>
      <c r="V286">
        <v>216316017.749277</v>
      </c>
      <c r="W286">
        <v>97.772829000000002</v>
      </c>
      <c r="X286" t="s">
        <v>1154</v>
      </c>
      <c r="Y286" s="12"/>
      <c r="Z286" t="str">
        <f t="shared" si="4"/>
        <v>38.117806-121.392146</v>
      </c>
    </row>
    <row r="287" spans="1:26" x14ac:dyDescent="0.35">
      <c r="A287">
        <v>365</v>
      </c>
      <c r="B287" t="s">
        <v>1148</v>
      </c>
      <c r="C287">
        <v>1</v>
      </c>
      <c r="D287">
        <v>3243</v>
      </c>
      <c r="E287">
        <v>131</v>
      </c>
      <c r="F287">
        <v>232450</v>
      </c>
      <c r="G287">
        <v>33.641641999999997</v>
      </c>
      <c r="H287">
        <v>-101.837631</v>
      </c>
      <c r="I287">
        <v>3.6</v>
      </c>
      <c r="J287" t="s">
        <v>1294</v>
      </c>
      <c r="K287" t="s">
        <v>1170</v>
      </c>
      <c r="L287" t="s">
        <v>1171</v>
      </c>
      <c r="M287">
        <v>48</v>
      </c>
      <c r="N287" t="s">
        <v>1295</v>
      </c>
      <c r="O287" t="s">
        <v>1153</v>
      </c>
      <c r="P287">
        <v>303</v>
      </c>
      <c r="Q287">
        <v>48303</v>
      </c>
      <c r="R287">
        <v>309719</v>
      </c>
      <c r="S287">
        <v>50066608710</v>
      </c>
      <c r="T287">
        <v>251797379</v>
      </c>
      <c r="U287">
        <v>909.79533300000003</v>
      </c>
      <c r="V287">
        <v>114866114.98234101</v>
      </c>
      <c r="W287">
        <v>95.736557000000005</v>
      </c>
      <c r="X287" t="s">
        <v>1154</v>
      </c>
      <c r="Y287" s="12"/>
      <c r="Z287" t="str">
        <f t="shared" si="4"/>
        <v>33.641642-101.837631</v>
      </c>
    </row>
    <row r="288" spans="1:26" x14ac:dyDescent="0.35">
      <c r="A288">
        <v>366</v>
      </c>
      <c r="B288" t="s">
        <v>1148</v>
      </c>
      <c r="C288">
        <v>1</v>
      </c>
      <c r="D288">
        <v>3249</v>
      </c>
      <c r="E288">
        <v>41</v>
      </c>
      <c r="F288">
        <v>232456</v>
      </c>
      <c r="G288">
        <v>30.51596</v>
      </c>
      <c r="H288">
        <v>-81.633139</v>
      </c>
      <c r="I288">
        <v>3.3</v>
      </c>
      <c r="J288" t="s">
        <v>1316</v>
      </c>
      <c r="K288" t="s">
        <v>1150</v>
      </c>
      <c r="L288" t="s">
        <v>1151</v>
      </c>
      <c r="M288">
        <v>12</v>
      </c>
      <c r="N288" t="s">
        <v>1317</v>
      </c>
      <c r="O288" t="s">
        <v>1153</v>
      </c>
      <c r="P288">
        <v>31</v>
      </c>
      <c r="Q288">
        <v>12031</v>
      </c>
      <c r="R288">
        <v>994675</v>
      </c>
      <c r="S288">
        <v>158486190156</v>
      </c>
      <c r="T288">
        <v>10351057</v>
      </c>
      <c r="U288">
        <v>927.73559299999999</v>
      </c>
      <c r="V288">
        <v>218096248.08362901</v>
      </c>
      <c r="W288">
        <v>97.836461999999997</v>
      </c>
      <c r="X288" t="s">
        <v>1154</v>
      </c>
      <c r="Y288" s="12"/>
      <c r="Z288" t="str">
        <f t="shared" si="4"/>
        <v>30.51596-81.633139</v>
      </c>
    </row>
    <row r="289" spans="1:26" x14ac:dyDescent="0.35">
      <c r="A289">
        <v>367</v>
      </c>
      <c r="B289" t="s">
        <v>1148</v>
      </c>
      <c r="C289">
        <v>1</v>
      </c>
      <c r="D289">
        <v>3256</v>
      </c>
      <c r="E289">
        <v>8</v>
      </c>
      <c r="F289">
        <v>232522</v>
      </c>
      <c r="G289">
        <v>36.680097000000004</v>
      </c>
      <c r="H289">
        <v>-119.73835</v>
      </c>
      <c r="I289">
        <v>2.9</v>
      </c>
      <c r="J289" t="s">
        <v>1278</v>
      </c>
      <c r="K289" t="s">
        <v>1174</v>
      </c>
      <c r="L289" t="s">
        <v>1175</v>
      </c>
      <c r="M289">
        <v>6</v>
      </c>
      <c r="N289" t="s">
        <v>1279</v>
      </c>
      <c r="O289" t="s">
        <v>1153</v>
      </c>
      <c r="P289">
        <v>19</v>
      </c>
      <c r="Q289">
        <v>6019</v>
      </c>
      <c r="R289">
        <v>1007944</v>
      </c>
      <c r="S289">
        <v>160307002371</v>
      </c>
      <c r="T289">
        <v>6586833560</v>
      </c>
      <c r="U289">
        <v>6071.8121840000003</v>
      </c>
      <c r="V289">
        <v>231090303.33674899</v>
      </c>
      <c r="W289">
        <v>98.090996000000004</v>
      </c>
      <c r="X289" t="s">
        <v>1154</v>
      </c>
      <c r="Y289" s="12"/>
      <c r="Z289" t="str">
        <f t="shared" si="4"/>
        <v>36.680097-119.73835</v>
      </c>
    </row>
    <row r="290" spans="1:26" x14ac:dyDescent="0.35">
      <c r="A290">
        <v>368</v>
      </c>
      <c r="B290" t="s">
        <v>1148</v>
      </c>
      <c r="C290">
        <v>1</v>
      </c>
      <c r="D290">
        <v>3257</v>
      </c>
      <c r="E290">
        <v>50</v>
      </c>
      <c r="F290">
        <v>232552</v>
      </c>
      <c r="G290">
        <v>25.856589</v>
      </c>
      <c r="H290">
        <v>-80.323980000000006</v>
      </c>
      <c r="I290">
        <v>3.1</v>
      </c>
      <c r="J290" t="s">
        <v>1204</v>
      </c>
      <c r="K290" t="s">
        <v>1150</v>
      </c>
      <c r="L290" t="s">
        <v>1151</v>
      </c>
      <c r="M290">
        <v>12</v>
      </c>
      <c r="N290" t="s">
        <v>1205</v>
      </c>
      <c r="O290" t="s">
        <v>1153</v>
      </c>
      <c r="P290">
        <v>86</v>
      </c>
      <c r="Q290">
        <v>12086</v>
      </c>
      <c r="R290">
        <v>2698679</v>
      </c>
      <c r="S290">
        <v>319574411037</v>
      </c>
      <c r="T290">
        <v>960869503</v>
      </c>
      <c r="U290">
        <v>2413.4420129999999</v>
      </c>
      <c r="V290">
        <v>1301109036.7829001</v>
      </c>
      <c r="W290">
        <v>99.809100000000001</v>
      </c>
      <c r="X290" t="s">
        <v>1154</v>
      </c>
      <c r="Y290" s="12"/>
      <c r="Z290" t="str">
        <f t="shared" si="4"/>
        <v>25.856589-80.32398</v>
      </c>
    </row>
    <row r="291" spans="1:26" x14ac:dyDescent="0.35">
      <c r="A291">
        <v>373</v>
      </c>
      <c r="B291" t="s">
        <v>1148</v>
      </c>
      <c r="C291">
        <v>1</v>
      </c>
      <c r="D291">
        <v>3283</v>
      </c>
      <c r="E291">
        <v>65</v>
      </c>
      <c r="F291">
        <v>233318</v>
      </c>
      <c r="G291">
        <v>41.773369000000002</v>
      </c>
      <c r="H291">
        <v>-87.781891000000002</v>
      </c>
      <c r="I291">
        <v>2</v>
      </c>
      <c r="J291" t="s">
        <v>1269</v>
      </c>
      <c r="K291" t="s">
        <v>1270</v>
      </c>
      <c r="L291" t="s">
        <v>1271</v>
      </c>
      <c r="M291">
        <v>17</v>
      </c>
      <c r="N291" t="s">
        <v>1272</v>
      </c>
      <c r="O291" t="s">
        <v>1153</v>
      </c>
      <c r="P291">
        <v>31</v>
      </c>
      <c r="Q291">
        <v>17031</v>
      </c>
      <c r="R291">
        <v>5272775</v>
      </c>
      <c r="S291">
        <v>893116815354</v>
      </c>
      <c r="T291">
        <v>22584899</v>
      </c>
      <c r="U291">
        <v>1651.135984</v>
      </c>
      <c r="V291">
        <v>715494813.71124196</v>
      </c>
      <c r="W291">
        <v>99.618199000000004</v>
      </c>
      <c r="X291" t="s">
        <v>1154</v>
      </c>
      <c r="Y291" s="12"/>
      <c r="Z291" t="str">
        <f t="shared" si="4"/>
        <v>41.773369-87.781891</v>
      </c>
    </row>
    <row r="292" spans="1:26" x14ac:dyDescent="0.35">
      <c r="A292">
        <v>374</v>
      </c>
      <c r="B292" t="s">
        <v>1148</v>
      </c>
      <c r="C292">
        <v>1</v>
      </c>
      <c r="D292">
        <v>3286</v>
      </c>
      <c r="E292">
        <v>119</v>
      </c>
      <c r="F292">
        <v>233330</v>
      </c>
      <c r="G292">
        <v>35.064439</v>
      </c>
      <c r="H292">
        <v>-90.058335</v>
      </c>
      <c r="I292">
        <v>3.9</v>
      </c>
      <c r="J292" t="s">
        <v>1359</v>
      </c>
      <c r="K292" t="s">
        <v>1186</v>
      </c>
      <c r="L292" t="s">
        <v>1187</v>
      </c>
      <c r="M292">
        <v>47</v>
      </c>
      <c r="N292" t="s">
        <v>1360</v>
      </c>
      <c r="O292" t="s">
        <v>1153</v>
      </c>
      <c r="P292">
        <v>157</v>
      </c>
      <c r="Q292">
        <v>47157</v>
      </c>
      <c r="R292">
        <v>929552</v>
      </c>
      <c r="S292">
        <v>178713937151</v>
      </c>
      <c r="T292">
        <v>31469960</v>
      </c>
      <c r="U292">
        <v>788.24269600000002</v>
      </c>
      <c r="V292">
        <v>424458602.42007703</v>
      </c>
      <c r="W292">
        <v>99.236397999999994</v>
      </c>
      <c r="X292" t="s">
        <v>1154</v>
      </c>
      <c r="Y292" s="12"/>
      <c r="Z292" t="str">
        <f t="shared" si="4"/>
        <v>35.064439-90.058335</v>
      </c>
    </row>
    <row r="293" spans="1:26" x14ac:dyDescent="0.35">
      <c r="A293">
        <v>375</v>
      </c>
      <c r="B293" t="s">
        <v>1148</v>
      </c>
      <c r="C293">
        <v>1</v>
      </c>
      <c r="D293">
        <v>3288</v>
      </c>
      <c r="E293">
        <v>129</v>
      </c>
      <c r="F293">
        <v>233333</v>
      </c>
      <c r="G293">
        <v>26.093585999999998</v>
      </c>
      <c r="H293">
        <v>-98.201672000000002</v>
      </c>
      <c r="I293">
        <v>1.8</v>
      </c>
      <c r="J293" t="s">
        <v>1231</v>
      </c>
      <c r="K293" t="s">
        <v>1170</v>
      </c>
      <c r="L293" t="s">
        <v>1171</v>
      </c>
      <c r="M293">
        <v>48</v>
      </c>
      <c r="N293" t="s">
        <v>1232</v>
      </c>
      <c r="O293" t="s">
        <v>1153</v>
      </c>
      <c r="P293">
        <v>215</v>
      </c>
      <c r="Q293">
        <v>48215</v>
      </c>
      <c r="R293">
        <v>869532</v>
      </c>
      <c r="S293">
        <v>101541662225</v>
      </c>
      <c r="T293">
        <v>356736215</v>
      </c>
      <c r="U293">
        <v>1598.804394</v>
      </c>
      <c r="V293">
        <v>315076807.265163</v>
      </c>
      <c r="W293">
        <v>98.759146999999999</v>
      </c>
      <c r="X293" t="s">
        <v>1154</v>
      </c>
      <c r="Y293" s="12"/>
      <c r="Z293" t="str">
        <f t="shared" si="4"/>
        <v>26.093586-98.201672</v>
      </c>
    </row>
    <row r="294" spans="1:26" x14ac:dyDescent="0.35">
      <c r="A294">
        <v>376</v>
      </c>
      <c r="B294" t="s">
        <v>1148</v>
      </c>
      <c r="C294">
        <v>1</v>
      </c>
      <c r="D294">
        <v>3308</v>
      </c>
      <c r="E294">
        <v>128</v>
      </c>
      <c r="F294">
        <v>233392</v>
      </c>
      <c r="G294">
        <v>29.981483000000001</v>
      </c>
      <c r="H294">
        <v>-95.421009999999995</v>
      </c>
      <c r="I294">
        <v>2.1</v>
      </c>
      <c r="J294" t="s">
        <v>1216</v>
      </c>
      <c r="K294" t="s">
        <v>1170</v>
      </c>
      <c r="L294" t="s">
        <v>1171</v>
      </c>
      <c r="M294">
        <v>48</v>
      </c>
      <c r="N294" t="s">
        <v>1217</v>
      </c>
      <c r="O294" t="s">
        <v>1153</v>
      </c>
      <c r="P294">
        <v>201</v>
      </c>
      <c r="Q294">
        <v>48201</v>
      </c>
      <c r="R294">
        <v>4726200</v>
      </c>
      <c r="S294">
        <v>747256513006</v>
      </c>
      <c r="T294">
        <v>58019785</v>
      </c>
      <c r="U294">
        <v>1795.344568</v>
      </c>
      <c r="V294">
        <v>2940135130.21172</v>
      </c>
      <c r="W294">
        <v>99.968182999999996</v>
      </c>
      <c r="X294" t="s">
        <v>1154</v>
      </c>
      <c r="Y294" s="12"/>
      <c r="Z294" t="str">
        <f t="shared" si="4"/>
        <v>29.981483-95.42101</v>
      </c>
    </row>
    <row r="295" spans="1:26" x14ac:dyDescent="0.35">
      <c r="A295">
        <v>377</v>
      </c>
      <c r="B295" t="s">
        <v>1148</v>
      </c>
      <c r="C295">
        <v>1</v>
      </c>
      <c r="D295">
        <v>3322</v>
      </c>
      <c r="E295">
        <v>131</v>
      </c>
      <c r="F295">
        <v>233425</v>
      </c>
      <c r="G295">
        <v>33.672479000000003</v>
      </c>
      <c r="H295">
        <v>-101.979657</v>
      </c>
      <c r="I295">
        <v>2.5</v>
      </c>
      <c r="J295" t="s">
        <v>1294</v>
      </c>
      <c r="K295" t="s">
        <v>1170</v>
      </c>
      <c r="L295" t="s">
        <v>1171</v>
      </c>
      <c r="M295">
        <v>48</v>
      </c>
      <c r="N295" t="s">
        <v>1295</v>
      </c>
      <c r="O295" t="s">
        <v>1153</v>
      </c>
      <c r="P295">
        <v>303</v>
      </c>
      <c r="Q295">
        <v>48303</v>
      </c>
      <c r="R295">
        <v>309719</v>
      </c>
      <c r="S295">
        <v>50066608710</v>
      </c>
      <c r="T295">
        <v>251797379</v>
      </c>
      <c r="U295">
        <v>909.79533300000003</v>
      </c>
      <c r="V295">
        <v>114866114.98234101</v>
      </c>
      <c r="W295">
        <v>95.736557000000005</v>
      </c>
      <c r="X295" t="s">
        <v>1154</v>
      </c>
      <c r="Y295" s="12"/>
      <c r="Z295" t="str">
        <f t="shared" si="4"/>
        <v>33.672479-101.979657</v>
      </c>
    </row>
    <row r="296" spans="1:26" x14ac:dyDescent="0.35">
      <c r="A296">
        <v>378</v>
      </c>
      <c r="B296" t="s">
        <v>1148</v>
      </c>
      <c r="C296">
        <v>1</v>
      </c>
      <c r="D296">
        <v>3326</v>
      </c>
      <c r="E296">
        <v>3</v>
      </c>
      <c r="F296">
        <v>233432</v>
      </c>
      <c r="G296">
        <v>31.063753999999999</v>
      </c>
      <c r="H296">
        <v>-88.234425999999999</v>
      </c>
      <c r="I296">
        <v>4.5</v>
      </c>
      <c r="J296" t="s">
        <v>1314</v>
      </c>
      <c r="K296" t="s">
        <v>1303</v>
      </c>
      <c r="L296" t="s">
        <v>1304</v>
      </c>
      <c r="M296">
        <v>1</v>
      </c>
      <c r="N296" t="s">
        <v>1315</v>
      </c>
      <c r="O296" t="s">
        <v>1153</v>
      </c>
      <c r="P296">
        <v>97</v>
      </c>
      <c r="Q296">
        <v>1097</v>
      </c>
      <c r="R296">
        <v>414514</v>
      </c>
      <c r="S296">
        <v>76023019218</v>
      </c>
      <c r="T296">
        <v>103890465</v>
      </c>
      <c r="U296">
        <v>1660.6493720000001</v>
      </c>
      <c r="V296">
        <v>319033182.22064298</v>
      </c>
      <c r="W296">
        <v>98.790964000000002</v>
      </c>
      <c r="X296" t="s">
        <v>1154</v>
      </c>
      <c r="Y296" s="12"/>
      <c r="Z296" t="str">
        <f t="shared" si="4"/>
        <v>31.063754-88.234426</v>
      </c>
    </row>
    <row r="297" spans="1:26" x14ac:dyDescent="0.35">
      <c r="A297">
        <v>379</v>
      </c>
      <c r="B297" t="s">
        <v>1148</v>
      </c>
      <c r="C297">
        <v>1</v>
      </c>
      <c r="D297">
        <v>3327</v>
      </c>
      <c r="E297">
        <v>10</v>
      </c>
      <c r="F297">
        <v>233435</v>
      </c>
      <c r="G297">
        <v>33.278866000000001</v>
      </c>
      <c r="H297">
        <v>-115.965915</v>
      </c>
      <c r="I297">
        <v>4</v>
      </c>
      <c r="J297" t="s">
        <v>1292</v>
      </c>
      <c r="K297" t="s">
        <v>1174</v>
      </c>
      <c r="L297" t="s">
        <v>1175</v>
      </c>
      <c r="M297">
        <v>6</v>
      </c>
      <c r="N297" t="s">
        <v>1293</v>
      </c>
      <c r="O297" t="s">
        <v>1153</v>
      </c>
      <c r="P297">
        <v>25</v>
      </c>
      <c r="Q297">
        <v>6025</v>
      </c>
      <c r="R297">
        <v>179319</v>
      </c>
      <c r="S297">
        <v>33548773598</v>
      </c>
      <c r="T297">
        <v>2133059124</v>
      </c>
      <c r="U297">
        <v>4525.8766889999997</v>
      </c>
      <c r="V297">
        <v>230450355.003544</v>
      </c>
      <c r="W297">
        <v>98.059179</v>
      </c>
      <c r="X297" t="s">
        <v>1154</v>
      </c>
      <c r="Y297" s="12"/>
      <c r="Z297" t="str">
        <f t="shared" si="4"/>
        <v>33.278866-115.965915</v>
      </c>
    </row>
    <row r="298" spans="1:26" x14ac:dyDescent="0.35">
      <c r="A298">
        <v>380</v>
      </c>
      <c r="B298" t="s">
        <v>1148</v>
      </c>
      <c r="C298">
        <v>1</v>
      </c>
      <c r="D298">
        <v>3333</v>
      </c>
      <c r="E298">
        <v>124</v>
      </c>
      <c r="F298">
        <v>233451</v>
      </c>
      <c r="G298">
        <v>32.791567999999998</v>
      </c>
      <c r="H298">
        <v>-96.656394000000006</v>
      </c>
      <c r="I298">
        <v>2.8</v>
      </c>
      <c r="J298" t="s">
        <v>1229</v>
      </c>
      <c r="K298" t="s">
        <v>1170</v>
      </c>
      <c r="L298" t="s">
        <v>1171</v>
      </c>
      <c r="M298">
        <v>48</v>
      </c>
      <c r="N298" t="s">
        <v>1230</v>
      </c>
      <c r="O298" t="s">
        <v>1153</v>
      </c>
      <c r="P298">
        <v>113</v>
      </c>
      <c r="Q298">
        <v>48113</v>
      </c>
      <c r="R298">
        <v>2607218</v>
      </c>
      <c r="S298">
        <v>388459252375</v>
      </c>
      <c r="T298">
        <v>34164344</v>
      </c>
      <c r="U298">
        <v>917.70882600000004</v>
      </c>
      <c r="V298">
        <v>378068717.58070701</v>
      </c>
      <c r="W298">
        <v>99.140947999999995</v>
      </c>
      <c r="X298" t="s">
        <v>1154</v>
      </c>
      <c r="Y298" s="12"/>
      <c r="Z298" t="str">
        <f t="shared" si="4"/>
        <v>32.791568-96.656394</v>
      </c>
    </row>
    <row r="299" spans="1:26" x14ac:dyDescent="0.35">
      <c r="A299">
        <v>382</v>
      </c>
      <c r="B299" t="s">
        <v>1148</v>
      </c>
      <c r="C299">
        <v>1</v>
      </c>
      <c r="D299">
        <v>3341</v>
      </c>
      <c r="E299">
        <v>121</v>
      </c>
      <c r="F299">
        <v>233465</v>
      </c>
      <c r="G299">
        <v>29.264219000000001</v>
      </c>
      <c r="H299">
        <v>-95.449742000000001</v>
      </c>
      <c r="I299">
        <v>3</v>
      </c>
      <c r="J299" t="s">
        <v>1382</v>
      </c>
      <c r="K299" t="s">
        <v>1170</v>
      </c>
      <c r="L299" t="s">
        <v>1171</v>
      </c>
      <c r="M299">
        <v>48</v>
      </c>
      <c r="N299" t="s">
        <v>1383</v>
      </c>
      <c r="O299" t="s">
        <v>1153</v>
      </c>
      <c r="P299">
        <v>39</v>
      </c>
      <c r="Q299">
        <v>48039</v>
      </c>
      <c r="R299">
        <v>371474</v>
      </c>
      <c r="S299">
        <v>57514822174</v>
      </c>
      <c r="T299">
        <v>91232428</v>
      </c>
      <c r="U299">
        <v>1624.9100060000001</v>
      </c>
      <c r="V299">
        <v>375730913.53570902</v>
      </c>
      <c r="W299">
        <v>99.109131000000005</v>
      </c>
      <c r="X299" t="s">
        <v>1154</v>
      </c>
      <c r="Y299" s="12"/>
      <c r="Z299" t="str">
        <f t="shared" si="4"/>
        <v>29.264219-95.449742</v>
      </c>
    </row>
    <row r="300" spans="1:26" x14ac:dyDescent="0.35">
      <c r="A300">
        <v>383</v>
      </c>
      <c r="B300" t="s">
        <v>1148</v>
      </c>
      <c r="C300">
        <v>1</v>
      </c>
      <c r="D300">
        <v>3342</v>
      </c>
      <c r="E300">
        <v>4</v>
      </c>
      <c r="F300">
        <v>233470</v>
      </c>
      <c r="G300">
        <v>33.437508999999999</v>
      </c>
      <c r="H300">
        <v>-112.137208</v>
      </c>
      <c r="I300">
        <v>2.5</v>
      </c>
      <c r="J300" t="s">
        <v>1189</v>
      </c>
      <c r="K300" t="s">
        <v>1190</v>
      </c>
      <c r="L300" t="s">
        <v>1191</v>
      </c>
      <c r="M300">
        <v>4</v>
      </c>
      <c r="N300" t="s">
        <v>1192</v>
      </c>
      <c r="O300" t="s">
        <v>1153</v>
      </c>
      <c r="P300">
        <v>13</v>
      </c>
      <c r="Q300">
        <v>4013</v>
      </c>
      <c r="R300">
        <v>4418836</v>
      </c>
      <c r="S300">
        <v>761413089679</v>
      </c>
      <c r="T300">
        <v>1386839832</v>
      </c>
      <c r="U300">
        <v>9319.1417529999999</v>
      </c>
      <c r="V300">
        <v>181115759.27773201</v>
      </c>
      <c r="W300">
        <v>97.327393999999998</v>
      </c>
      <c r="X300" t="s">
        <v>1154</v>
      </c>
      <c r="Y300" s="12"/>
      <c r="Z300" t="str">
        <f t="shared" si="4"/>
        <v>33.437509-112.137208</v>
      </c>
    </row>
    <row r="301" spans="1:26" x14ac:dyDescent="0.35">
      <c r="A301">
        <v>384</v>
      </c>
      <c r="B301" t="s">
        <v>1148</v>
      </c>
      <c r="C301">
        <v>1</v>
      </c>
      <c r="D301">
        <v>3357</v>
      </c>
      <c r="E301">
        <v>27</v>
      </c>
      <c r="F301">
        <v>233526</v>
      </c>
      <c r="G301">
        <v>38.395119000000001</v>
      </c>
      <c r="H301">
        <v>-121.951882</v>
      </c>
      <c r="I301">
        <v>3.7</v>
      </c>
      <c r="J301" t="s">
        <v>1384</v>
      </c>
      <c r="K301" t="s">
        <v>1174</v>
      </c>
      <c r="L301" t="s">
        <v>1175</v>
      </c>
      <c r="M301">
        <v>6</v>
      </c>
      <c r="N301" t="s">
        <v>1385</v>
      </c>
      <c r="O301" t="s">
        <v>1153</v>
      </c>
      <c r="P301">
        <v>95</v>
      </c>
      <c r="Q301">
        <v>6095</v>
      </c>
      <c r="R301">
        <v>452833</v>
      </c>
      <c r="S301">
        <v>82196194897</v>
      </c>
      <c r="T301">
        <v>340150489</v>
      </c>
      <c r="U301">
        <v>915.38734499999998</v>
      </c>
      <c r="V301">
        <v>243758135.36599699</v>
      </c>
      <c r="W301">
        <v>98.218262999999993</v>
      </c>
      <c r="X301" t="s">
        <v>1154</v>
      </c>
      <c r="Y301" s="12"/>
      <c r="Z301" t="str">
        <f t="shared" si="4"/>
        <v>38.395119-121.951882</v>
      </c>
    </row>
    <row r="302" spans="1:26" x14ac:dyDescent="0.35">
      <c r="A302">
        <v>385</v>
      </c>
      <c r="B302" t="s">
        <v>1148</v>
      </c>
      <c r="C302">
        <v>1</v>
      </c>
      <c r="D302">
        <v>3359</v>
      </c>
      <c r="E302">
        <v>120</v>
      </c>
      <c r="F302">
        <v>233533</v>
      </c>
      <c r="G302">
        <v>29.309234</v>
      </c>
      <c r="H302">
        <v>-98.614806999999999</v>
      </c>
      <c r="I302">
        <v>2.7</v>
      </c>
      <c r="J302" t="s">
        <v>1169</v>
      </c>
      <c r="K302" t="s">
        <v>1170</v>
      </c>
      <c r="L302" t="s">
        <v>1171</v>
      </c>
      <c r="M302">
        <v>48</v>
      </c>
      <c r="N302" t="s">
        <v>1172</v>
      </c>
      <c r="O302" t="s">
        <v>1153</v>
      </c>
      <c r="P302">
        <v>29</v>
      </c>
      <c r="Q302">
        <v>48029</v>
      </c>
      <c r="R302">
        <v>2007298</v>
      </c>
      <c r="S302">
        <v>274658997004</v>
      </c>
      <c r="T302">
        <v>77862185</v>
      </c>
      <c r="U302">
        <v>1268.7540100000001</v>
      </c>
      <c r="V302">
        <v>250804252.36247301</v>
      </c>
      <c r="W302">
        <v>98.281896000000003</v>
      </c>
      <c r="X302" t="s">
        <v>1154</v>
      </c>
      <c r="Y302" s="12"/>
      <c r="Z302" t="str">
        <f t="shared" si="4"/>
        <v>29.309234-98.614807</v>
      </c>
    </row>
    <row r="303" spans="1:26" x14ac:dyDescent="0.35">
      <c r="A303">
        <v>386</v>
      </c>
      <c r="B303" t="s">
        <v>1148</v>
      </c>
      <c r="C303">
        <v>1</v>
      </c>
      <c r="D303">
        <v>3363</v>
      </c>
      <c r="E303">
        <v>11</v>
      </c>
      <c r="F303">
        <v>233546</v>
      </c>
      <c r="G303">
        <v>35.063271</v>
      </c>
      <c r="H303">
        <v>-118.17668999999999</v>
      </c>
      <c r="I303">
        <v>3.9</v>
      </c>
      <c r="J303" t="s">
        <v>1212</v>
      </c>
      <c r="K303" t="s">
        <v>1174</v>
      </c>
      <c r="L303" t="s">
        <v>1175</v>
      </c>
      <c r="M303">
        <v>6</v>
      </c>
      <c r="N303" t="s">
        <v>1213</v>
      </c>
      <c r="O303" t="s">
        <v>1153</v>
      </c>
      <c r="P303">
        <v>29</v>
      </c>
      <c r="Q303">
        <v>6029</v>
      </c>
      <c r="R303">
        <v>908530</v>
      </c>
      <c r="S303">
        <v>146738640467</v>
      </c>
      <c r="T303">
        <v>4676111605</v>
      </c>
      <c r="U303">
        <v>8247.3451380000006</v>
      </c>
      <c r="V303">
        <v>348935217.62360501</v>
      </c>
      <c r="W303">
        <v>99.013681000000005</v>
      </c>
      <c r="X303" t="s">
        <v>1154</v>
      </c>
      <c r="Y303" s="12"/>
      <c r="Z303" t="str">
        <f t="shared" si="4"/>
        <v>35.063271-118.17669</v>
      </c>
    </row>
    <row r="304" spans="1:26" x14ac:dyDescent="0.35">
      <c r="A304">
        <v>387</v>
      </c>
      <c r="B304" t="s">
        <v>1148</v>
      </c>
      <c r="C304">
        <v>1</v>
      </c>
      <c r="D304">
        <v>3377</v>
      </c>
      <c r="E304">
        <v>4</v>
      </c>
      <c r="F304">
        <v>233598</v>
      </c>
      <c r="G304">
        <v>32.930197999999997</v>
      </c>
      <c r="H304">
        <v>-112.673036</v>
      </c>
      <c r="I304">
        <v>4.7</v>
      </c>
      <c r="J304" t="s">
        <v>1189</v>
      </c>
      <c r="K304" t="s">
        <v>1190</v>
      </c>
      <c r="L304" t="s">
        <v>1191</v>
      </c>
      <c r="M304">
        <v>4</v>
      </c>
      <c r="N304" t="s">
        <v>1192</v>
      </c>
      <c r="O304" t="s">
        <v>1153</v>
      </c>
      <c r="P304">
        <v>13</v>
      </c>
      <c r="Q304">
        <v>4013</v>
      </c>
      <c r="R304">
        <v>4418836</v>
      </c>
      <c r="S304">
        <v>761413089679</v>
      </c>
      <c r="T304">
        <v>1386839832</v>
      </c>
      <c r="U304">
        <v>9319.1417529999999</v>
      </c>
      <c r="V304">
        <v>181115759.27773201</v>
      </c>
      <c r="W304">
        <v>97.327393999999998</v>
      </c>
      <c r="X304" t="s">
        <v>1154</v>
      </c>
      <c r="Y304" s="12"/>
      <c r="Z304" t="str">
        <f t="shared" si="4"/>
        <v>32.930198-112.673036</v>
      </c>
    </row>
    <row r="305" spans="1:26" x14ac:dyDescent="0.35">
      <c r="A305">
        <v>388</v>
      </c>
      <c r="B305" t="s">
        <v>1148</v>
      </c>
      <c r="C305">
        <v>1</v>
      </c>
      <c r="D305">
        <v>3378</v>
      </c>
      <c r="E305">
        <v>20</v>
      </c>
      <c r="F305">
        <v>233603</v>
      </c>
      <c r="G305">
        <v>32.634973000000002</v>
      </c>
      <c r="H305">
        <v>-116.16595700000001</v>
      </c>
      <c r="I305">
        <v>4.7</v>
      </c>
      <c r="J305" t="s">
        <v>1290</v>
      </c>
      <c r="K305" t="s">
        <v>1174</v>
      </c>
      <c r="L305" t="s">
        <v>1175</v>
      </c>
      <c r="M305">
        <v>6</v>
      </c>
      <c r="N305" t="s">
        <v>1291</v>
      </c>
      <c r="O305" t="s">
        <v>1153</v>
      </c>
      <c r="P305">
        <v>73</v>
      </c>
      <c r="Q305">
        <v>6073</v>
      </c>
      <c r="R305">
        <v>3295981</v>
      </c>
      <c r="S305">
        <v>569080026040</v>
      </c>
      <c r="T305">
        <v>953620221</v>
      </c>
      <c r="U305">
        <v>4571.4911899999997</v>
      </c>
      <c r="V305">
        <v>959720165.31534004</v>
      </c>
      <c r="W305">
        <v>99.681832999999997</v>
      </c>
      <c r="X305" t="s">
        <v>1154</v>
      </c>
      <c r="Y305" s="12"/>
      <c r="Z305" t="str">
        <f t="shared" si="4"/>
        <v>32.634973-116.165957</v>
      </c>
    </row>
    <row r="306" spans="1:26" x14ac:dyDescent="0.35">
      <c r="A306">
        <v>389</v>
      </c>
      <c r="B306" t="s">
        <v>1148</v>
      </c>
      <c r="C306">
        <v>1</v>
      </c>
      <c r="D306">
        <v>3383</v>
      </c>
      <c r="E306">
        <v>44</v>
      </c>
      <c r="F306">
        <v>233630</v>
      </c>
      <c r="G306">
        <v>28.005374</v>
      </c>
      <c r="H306">
        <v>-82.355170999999999</v>
      </c>
      <c r="I306">
        <v>2.4</v>
      </c>
      <c r="J306" t="s">
        <v>1233</v>
      </c>
      <c r="K306" t="s">
        <v>1150</v>
      </c>
      <c r="L306" t="s">
        <v>1151</v>
      </c>
      <c r="M306">
        <v>12</v>
      </c>
      <c r="N306" t="s">
        <v>1234</v>
      </c>
      <c r="O306" t="s">
        <v>1153</v>
      </c>
      <c r="P306">
        <v>57</v>
      </c>
      <c r="Q306">
        <v>12057</v>
      </c>
      <c r="R306">
        <v>1458282</v>
      </c>
      <c r="S306">
        <v>203812611559</v>
      </c>
      <c r="T306">
        <v>513396369</v>
      </c>
      <c r="U306">
        <v>1345.386221</v>
      </c>
      <c r="V306">
        <v>656902724.14767396</v>
      </c>
      <c r="W306">
        <v>99.554565999999994</v>
      </c>
      <c r="X306" t="s">
        <v>1154</v>
      </c>
      <c r="Y306" s="12"/>
      <c r="Z306" t="str">
        <f t="shared" si="4"/>
        <v>28.005374-82.355171</v>
      </c>
    </row>
    <row r="307" spans="1:26" x14ac:dyDescent="0.35">
      <c r="A307">
        <v>390</v>
      </c>
      <c r="B307" t="s">
        <v>1148</v>
      </c>
      <c r="C307">
        <v>1</v>
      </c>
      <c r="D307">
        <v>3386</v>
      </c>
      <c r="E307">
        <v>75</v>
      </c>
      <c r="F307">
        <v>233643</v>
      </c>
      <c r="G307">
        <v>30.779363</v>
      </c>
      <c r="H307">
        <v>-90.510745999999997</v>
      </c>
      <c r="I307">
        <v>5</v>
      </c>
      <c r="J307" t="s">
        <v>1155</v>
      </c>
      <c r="K307" t="s">
        <v>1156</v>
      </c>
      <c r="L307" t="s">
        <v>1157</v>
      </c>
      <c r="M307">
        <v>22</v>
      </c>
      <c r="N307" t="s">
        <v>1158</v>
      </c>
      <c r="O307" t="s">
        <v>1159</v>
      </c>
      <c r="P307">
        <v>105</v>
      </c>
      <c r="Q307">
        <v>22105</v>
      </c>
      <c r="R307">
        <v>132858</v>
      </c>
      <c r="S307">
        <v>20728581865</v>
      </c>
      <c r="T307">
        <v>48617413</v>
      </c>
      <c r="U307">
        <v>852.467804</v>
      </c>
      <c r="V307">
        <v>127528433.98611601</v>
      </c>
      <c r="W307">
        <v>96.150175000000004</v>
      </c>
      <c r="X307" t="s">
        <v>1154</v>
      </c>
      <c r="Y307" s="12"/>
      <c r="Z307" t="str">
        <f t="shared" si="4"/>
        <v>30.779363-90.510746</v>
      </c>
    </row>
    <row r="308" spans="1:26" x14ac:dyDescent="0.35">
      <c r="A308">
        <v>391</v>
      </c>
      <c r="B308" t="s">
        <v>1148</v>
      </c>
      <c r="C308">
        <v>1</v>
      </c>
      <c r="D308">
        <v>3409</v>
      </c>
      <c r="E308">
        <v>30</v>
      </c>
      <c r="F308">
        <v>233752</v>
      </c>
      <c r="G308">
        <v>39.026142</v>
      </c>
      <c r="H308">
        <v>-121.633484</v>
      </c>
      <c r="I308">
        <v>2.4</v>
      </c>
      <c r="J308" t="s">
        <v>1386</v>
      </c>
      <c r="K308" t="s">
        <v>1174</v>
      </c>
      <c r="L308" t="s">
        <v>1175</v>
      </c>
      <c r="M308">
        <v>6</v>
      </c>
      <c r="N308" t="s">
        <v>1387</v>
      </c>
      <c r="O308" t="s">
        <v>1153</v>
      </c>
      <c r="P308">
        <v>101</v>
      </c>
      <c r="Q308">
        <v>6101</v>
      </c>
      <c r="R308">
        <v>99621</v>
      </c>
      <c r="S308">
        <v>17066659566</v>
      </c>
      <c r="T308">
        <v>472706878</v>
      </c>
      <c r="U308">
        <v>614.55694700000004</v>
      </c>
      <c r="V308">
        <v>126199635.21172801</v>
      </c>
      <c r="W308">
        <v>96.054725000000005</v>
      </c>
      <c r="X308" t="s">
        <v>1154</v>
      </c>
      <c r="Y308" s="12"/>
      <c r="Z308" t="str">
        <f t="shared" si="4"/>
        <v>39.026142-121.633484</v>
      </c>
    </row>
    <row r="309" spans="1:26" x14ac:dyDescent="0.35">
      <c r="A309">
        <v>392</v>
      </c>
      <c r="B309" t="s">
        <v>1148</v>
      </c>
      <c r="C309">
        <v>1</v>
      </c>
      <c r="D309">
        <v>3412</v>
      </c>
      <c r="E309">
        <v>8</v>
      </c>
      <c r="F309">
        <v>233768</v>
      </c>
      <c r="G309">
        <v>36.254742999999998</v>
      </c>
      <c r="H309">
        <v>-120.250303</v>
      </c>
      <c r="I309">
        <v>4.2</v>
      </c>
      <c r="J309" t="s">
        <v>1278</v>
      </c>
      <c r="K309" t="s">
        <v>1174</v>
      </c>
      <c r="L309" t="s">
        <v>1175</v>
      </c>
      <c r="M309">
        <v>6</v>
      </c>
      <c r="N309" t="s">
        <v>1279</v>
      </c>
      <c r="O309" t="s">
        <v>1153</v>
      </c>
      <c r="P309">
        <v>19</v>
      </c>
      <c r="Q309">
        <v>6019</v>
      </c>
      <c r="R309">
        <v>1007944</v>
      </c>
      <c r="S309">
        <v>160307002371</v>
      </c>
      <c r="T309">
        <v>6586833560</v>
      </c>
      <c r="U309">
        <v>6071.8121840000003</v>
      </c>
      <c r="V309">
        <v>231090303.33674899</v>
      </c>
      <c r="W309">
        <v>98.090996000000004</v>
      </c>
      <c r="X309" t="s">
        <v>1154</v>
      </c>
      <c r="Y309" s="12"/>
      <c r="Z309" t="str">
        <f t="shared" si="4"/>
        <v>36.254743-120.250303</v>
      </c>
    </row>
    <row r="310" spans="1:26" x14ac:dyDescent="0.35">
      <c r="A310">
        <v>393</v>
      </c>
      <c r="B310" t="s">
        <v>1148</v>
      </c>
      <c r="C310">
        <v>1</v>
      </c>
      <c r="D310">
        <v>3418</v>
      </c>
      <c r="E310">
        <v>124</v>
      </c>
      <c r="F310">
        <v>233826</v>
      </c>
      <c r="G310">
        <v>32.750424000000002</v>
      </c>
      <c r="H310">
        <v>-96.921819999999997</v>
      </c>
      <c r="I310">
        <v>2.1</v>
      </c>
      <c r="J310" t="s">
        <v>1229</v>
      </c>
      <c r="K310" t="s">
        <v>1170</v>
      </c>
      <c r="L310" t="s">
        <v>1171</v>
      </c>
      <c r="M310">
        <v>48</v>
      </c>
      <c r="N310" t="s">
        <v>1230</v>
      </c>
      <c r="O310" t="s">
        <v>1153</v>
      </c>
      <c r="P310">
        <v>113</v>
      </c>
      <c r="Q310">
        <v>48113</v>
      </c>
      <c r="R310">
        <v>2607218</v>
      </c>
      <c r="S310">
        <v>388459252375</v>
      </c>
      <c r="T310">
        <v>34164344</v>
      </c>
      <c r="U310">
        <v>917.70882600000004</v>
      </c>
      <c r="V310">
        <v>378068717.58070701</v>
      </c>
      <c r="W310">
        <v>99.140947999999995</v>
      </c>
      <c r="X310" t="s">
        <v>1154</v>
      </c>
      <c r="Y310" s="12"/>
      <c r="Z310" t="str">
        <f t="shared" si="4"/>
        <v>32.750424-96.92182</v>
      </c>
    </row>
    <row r="311" spans="1:26" x14ac:dyDescent="0.35">
      <c r="A311">
        <v>394</v>
      </c>
      <c r="B311" t="s">
        <v>1148</v>
      </c>
      <c r="C311">
        <v>1</v>
      </c>
      <c r="D311">
        <v>3438</v>
      </c>
      <c r="E311">
        <v>130</v>
      </c>
      <c r="F311">
        <v>233943</v>
      </c>
      <c r="G311">
        <v>29.825952999999998</v>
      </c>
      <c r="H311">
        <v>-94.350684000000001</v>
      </c>
      <c r="I311">
        <v>3</v>
      </c>
      <c r="J311" t="s">
        <v>1388</v>
      </c>
      <c r="K311" t="s">
        <v>1170</v>
      </c>
      <c r="L311" t="s">
        <v>1171</v>
      </c>
      <c r="M311">
        <v>48</v>
      </c>
      <c r="N311" t="s">
        <v>1305</v>
      </c>
      <c r="O311" t="s">
        <v>1153</v>
      </c>
      <c r="P311">
        <v>245</v>
      </c>
      <c r="Q311">
        <v>48245</v>
      </c>
      <c r="R311">
        <v>256386</v>
      </c>
      <c r="S311">
        <v>38549011535</v>
      </c>
      <c r="T311">
        <v>37069602</v>
      </c>
      <c r="U311">
        <v>1123.8840210000001</v>
      </c>
      <c r="V311">
        <v>214980067.76174501</v>
      </c>
      <c r="W311">
        <v>97.741011999999998</v>
      </c>
      <c r="X311" t="s">
        <v>1154</v>
      </c>
      <c r="Y311" s="12"/>
      <c r="Z311" t="str">
        <f t="shared" si="4"/>
        <v>29.825953-94.350684</v>
      </c>
    </row>
    <row r="312" spans="1:26" x14ac:dyDescent="0.35">
      <c r="A312">
        <v>395</v>
      </c>
      <c r="B312" t="s">
        <v>1148</v>
      </c>
      <c r="C312">
        <v>1</v>
      </c>
      <c r="D312">
        <v>3442</v>
      </c>
      <c r="E312">
        <v>75</v>
      </c>
      <c r="F312">
        <v>233956</v>
      </c>
      <c r="G312">
        <v>30.481573000000001</v>
      </c>
      <c r="H312">
        <v>-90.413494</v>
      </c>
      <c r="I312">
        <v>2.9</v>
      </c>
      <c r="J312" t="s">
        <v>1155</v>
      </c>
      <c r="K312" t="s">
        <v>1156</v>
      </c>
      <c r="L312" t="s">
        <v>1157</v>
      </c>
      <c r="M312">
        <v>22</v>
      </c>
      <c r="N312" t="s">
        <v>1158</v>
      </c>
      <c r="O312" t="s">
        <v>1159</v>
      </c>
      <c r="P312">
        <v>105</v>
      </c>
      <c r="Q312">
        <v>22105</v>
      </c>
      <c r="R312">
        <v>132858</v>
      </c>
      <c r="S312">
        <v>20728581865</v>
      </c>
      <c r="T312">
        <v>48617413</v>
      </c>
      <c r="U312">
        <v>852.467804</v>
      </c>
      <c r="V312">
        <v>127528433.98611601</v>
      </c>
      <c r="W312">
        <v>96.150175000000004</v>
      </c>
      <c r="X312" t="s">
        <v>1154</v>
      </c>
      <c r="Y312" s="12"/>
      <c r="Z312" t="str">
        <f t="shared" si="4"/>
        <v>30.481573-90.413494</v>
      </c>
    </row>
    <row r="313" spans="1:26" x14ac:dyDescent="0.35">
      <c r="A313">
        <v>396</v>
      </c>
      <c r="B313" t="s">
        <v>1148</v>
      </c>
      <c r="C313">
        <v>1</v>
      </c>
      <c r="D313">
        <v>3448</v>
      </c>
      <c r="E313">
        <v>68</v>
      </c>
      <c r="F313">
        <v>233991</v>
      </c>
      <c r="G313">
        <v>30.157343000000001</v>
      </c>
      <c r="H313">
        <v>-93.636509000000004</v>
      </c>
      <c r="I313">
        <v>3.7</v>
      </c>
      <c r="J313" t="s">
        <v>1344</v>
      </c>
      <c r="K313" t="s">
        <v>1156</v>
      </c>
      <c r="L313" t="s">
        <v>1157</v>
      </c>
      <c r="M313">
        <v>22</v>
      </c>
      <c r="N313" t="s">
        <v>1345</v>
      </c>
      <c r="O313" t="s">
        <v>1159</v>
      </c>
      <c r="P313">
        <v>19</v>
      </c>
      <c r="Q313">
        <v>22019</v>
      </c>
      <c r="R313">
        <v>216652</v>
      </c>
      <c r="S313">
        <v>42279240426</v>
      </c>
      <c r="T313">
        <v>29560204</v>
      </c>
      <c r="U313">
        <v>1105.210274</v>
      </c>
      <c r="V313">
        <v>159546984.28389999</v>
      </c>
      <c r="W313">
        <v>96.913776999999996</v>
      </c>
      <c r="X313" t="s">
        <v>1154</v>
      </c>
      <c r="Y313" s="12"/>
      <c r="Z313" t="str">
        <f t="shared" si="4"/>
        <v>30.157343-93.636509</v>
      </c>
    </row>
    <row r="314" spans="1:26" x14ac:dyDescent="0.35">
      <c r="A314">
        <v>397</v>
      </c>
      <c r="B314" t="s">
        <v>1148</v>
      </c>
      <c r="C314">
        <v>1</v>
      </c>
      <c r="D314">
        <v>3458</v>
      </c>
      <c r="E314">
        <v>14</v>
      </c>
      <c r="F314">
        <v>234017</v>
      </c>
      <c r="G314">
        <v>36.661552</v>
      </c>
      <c r="H314">
        <v>-121.626526</v>
      </c>
      <c r="I314">
        <v>4.5999999999999996</v>
      </c>
      <c r="J314" t="s">
        <v>1280</v>
      </c>
      <c r="K314" t="s">
        <v>1174</v>
      </c>
      <c r="L314" t="s">
        <v>1175</v>
      </c>
      <c r="M314">
        <v>6</v>
      </c>
      <c r="N314" t="s">
        <v>1281</v>
      </c>
      <c r="O314" t="s">
        <v>1153</v>
      </c>
      <c r="P314">
        <v>53</v>
      </c>
      <c r="Q314">
        <v>6053</v>
      </c>
      <c r="R314">
        <v>438599</v>
      </c>
      <c r="S314">
        <v>76406937519</v>
      </c>
      <c r="T314">
        <v>4721131468</v>
      </c>
      <c r="U314">
        <v>3809.2926379999999</v>
      </c>
      <c r="V314">
        <v>263588413.77456999</v>
      </c>
      <c r="W314">
        <v>98.377346000000003</v>
      </c>
      <c r="X314" t="s">
        <v>1154</v>
      </c>
      <c r="Y314" s="12"/>
      <c r="Z314" t="str">
        <f t="shared" si="4"/>
        <v>36.661552-121.626526</v>
      </c>
    </row>
    <row r="315" spans="1:26" x14ac:dyDescent="0.35">
      <c r="A315">
        <v>398</v>
      </c>
      <c r="B315" t="s">
        <v>1148</v>
      </c>
      <c r="C315">
        <v>1</v>
      </c>
      <c r="D315">
        <v>3462</v>
      </c>
      <c r="E315">
        <v>124</v>
      </c>
      <c r="F315">
        <v>234070</v>
      </c>
      <c r="G315">
        <v>32.816344999999998</v>
      </c>
      <c r="H315">
        <v>-96.919843999999998</v>
      </c>
      <c r="I315">
        <v>2.1</v>
      </c>
      <c r="J315" t="s">
        <v>1229</v>
      </c>
      <c r="K315" t="s">
        <v>1170</v>
      </c>
      <c r="L315" t="s">
        <v>1171</v>
      </c>
      <c r="M315">
        <v>48</v>
      </c>
      <c r="N315" t="s">
        <v>1230</v>
      </c>
      <c r="O315" t="s">
        <v>1153</v>
      </c>
      <c r="P315">
        <v>113</v>
      </c>
      <c r="Q315">
        <v>48113</v>
      </c>
      <c r="R315">
        <v>2607218</v>
      </c>
      <c r="S315">
        <v>388459252375</v>
      </c>
      <c r="T315">
        <v>34164344</v>
      </c>
      <c r="U315">
        <v>917.70882600000004</v>
      </c>
      <c r="V315">
        <v>378068717.58070701</v>
      </c>
      <c r="W315">
        <v>99.140947999999995</v>
      </c>
      <c r="X315" t="s">
        <v>1154</v>
      </c>
      <c r="Y315" s="12"/>
      <c r="Z315" t="str">
        <f t="shared" si="4"/>
        <v>32.816345-96.919844</v>
      </c>
    </row>
    <row r="316" spans="1:26" x14ac:dyDescent="0.35">
      <c r="A316">
        <v>399</v>
      </c>
      <c r="B316" t="s">
        <v>1148</v>
      </c>
      <c r="C316">
        <v>1</v>
      </c>
      <c r="D316">
        <v>3475</v>
      </c>
      <c r="E316">
        <v>75</v>
      </c>
      <c r="F316">
        <v>234104</v>
      </c>
      <c r="G316">
        <v>30.500015999999999</v>
      </c>
      <c r="H316">
        <v>-90.343333999999999</v>
      </c>
      <c r="I316">
        <v>3.7</v>
      </c>
      <c r="J316" t="s">
        <v>1155</v>
      </c>
      <c r="K316" t="s">
        <v>1156</v>
      </c>
      <c r="L316" t="s">
        <v>1157</v>
      </c>
      <c r="M316">
        <v>22</v>
      </c>
      <c r="N316" t="s">
        <v>1158</v>
      </c>
      <c r="O316" t="s">
        <v>1159</v>
      </c>
      <c r="P316">
        <v>105</v>
      </c>
      <c r="Q316">
        <v>22105</v>
      </c>
      <c r="R316">
        <v>132858</v>
      </c>
      <c r="S316">
        <v>20728581865</v>
      </c>
      <c r="T316">
        <v>48617413</v>
      </c>
      <c r="U316">
        <v>852.467804</v>
      </c>
      <c r="V316">
        <v>127528433.98611601</v>
      </c>
      <c r="W316">
        <v>96.150175000000004</v>
      </c>
      <c r="X316" t="s">
        <v>1154</v>
      </c>
      <c r="Y316" s="12"/>
      <c r="Z316" t="str">
        <f t="shared" si="4"/>
        <v>30.500016-90.343334</v>
      </c>
    </row>
    <row r="317" spans="1:26" x14ac:dyDescent="0.35">
      <c r="A317">
        <v>400</v>
      </c>
      <c r="B317" t="s">
        <v>1148</v>
      </c>
      <c r="C317">
        <v>1</v>
      </c>
      <c r="D317">
        <v>3482</v>
      </c>
      <c r="E317">
        <v>74</v>
      </c>
      <c r="F317">
        <v>234137</v>
      </c>
      <c r="G317">
        <v>30.375603000000002</v>
      </c>
      <c r="H317">
        <v>-89.740240999999997</v>
      </c>
      <c r="I317">
        <v>3.6</v>
      </c>
      <c r="J317" t="s">
        <v>1237</v>
      </c>
      <c r="K317" t="s">
        <v>1156</v>
      </c>
      <c r="L317" t="s">
        <v>1157</v>
      </c>
      <c r="M317">
        <v>22</v>
      </c>
      <c r="N317" t="s">
        <v>1238</v>
      </c>
      <c r="O317" t="s">
        <v>1159</v>
      </c>
      <c r="P317">
        <v>103</v>
      </c>
      <c r="Q317">
        <v>22103</v>
      </c>
      <c r="R317">
        <v>263870</v>
      </c>
      <c r="S317">
        <v>43684772713</v>
      </c>
      <c r="T317">
        <v>11474454</v>
      </c>
      <c r="U317">
        <v>1106.6838560000001</v>
      </c>
      <c r="V317">
        <v>217806369.55302101</v>
      </c>
      <c r="W317">
        <v>97.804644999999994</v>
      </c>
      <c r="X317" t="s">
        <v>1154</v>
      </c>
      <c r="Y317" s="12"/>
      <c r="Z317" t="str">
        <f t="shared" si="4"/>
        <v>30.375603-89.740241</v>
      </c>
    </row>
    <row r="318" spans="1:26" x14ac:dyDescent="0.35">
      <c r="A318">
        <v>401</v>
      </c>
      <c r="B318" t="s">
        <v>1148</v>
      </c>
      <c r="C318">
        <v>1</v>
      </c>
      <c r="D318">
        <v>3498</v>
      </c>
      <c r="E318">
        <v>31</v>
      </c>
      <c r="F318">
        <v>234202</v>
      </c>
      <c r="G318">
        <v>35.971755999999999</v>
      </c>
      <c r="H318">
        <v>-119.29134500000001</v>
      </c>
      <c r="I318">
        <v>4.5999999999999996</v>
      </c>
      <c r="J318" t="s">
        <v>1282</v>
      </c>
      <c r="K318" t="s">
        <v>1174</v>
      </c>
      <c r="L318" t="s">
        <v>1175</v>
      </c>
      <c r="M318">
        <v>6</v>
      </c>
      <c r="N318" t="s">
        <v>1283</v>
      </c>
      <c r="O318" t="s">
        <v>1153</v>
      </c>
      <c r="P318">
        <v>107</v>
      </c>
      <c r="Q318">
        <v>6107</v>
      </c>
      <c r="R318">
        <v>472585</v>
      </c>
      <c r="S318">
        <v>74473680893</v>
      </c>
      <c r="T318">
        <v>5132532815</v>
      </c>
      <c r="U318">
        <v>4887.1296700000003</v>
      </c>
      <c r="V318">
        <v>117045494.297443</v>
      </c>
      <c r="W318">
        <v>95.768373999999994</v>
      </c>
      <c r="X318" t="s">
        <v>1154</v>
      </c>
      <c r="Y318" s="12"/>
      <c r="Z318" t="str">
        <f t="shared" si="4"/>
        <v>35.971756-119.291345</v>
      </c>
    </row>
    <row r="319" spans="1:26" x14ac:dyDescent="0.35">
      <c r="A319">
        <v>402</v>
      </c>
      <c r="B319" t="s">
        <v>1148</v>
      </c>
      <c r="C319">
        <v>1</v>
      </c>
      <c r="D319">
        <v>3516</v>
      </c>
      <c r="E319">
        <v>116</v>
      </c>
      <c r="F319">
        <v>234261</v>
      </c>
      <c r="G319">
        <v>33.120542999999998</v>
      </c>
      <c r="H319">
        <v>-80.310304000000002</v>
      </c>
      <c r="I319">
        <v>3.5</v>
      </c>
      <c r="J319" t="s">
        <v>1378</v>
      </c>
      <c r="K319" t="s">
        <v>1209</v>
      </c>
      <c r="L319" t="s">
        <v>1210</v>
      </c>
      <c r="M319">
        <v>45</v>
      </c>
      <c r="N319" t="s">
        <v>1379</v>
      </c>
      <c r="O319" t="s">
        <v>1153</v>
      </c>
      <c r="P319">
        <v>35</v>
      </c>
      <c r="Q319">
        <v>45035</v>
      </c>
      <c r="R319">
        <v>161445</v>
      </c>
      <c r="S319">
        <v>26710859522</v>
      </c>
      <c r="T319">
        <v>45814409</v>
      </c>
      <c r="U319">
        <v>576.94993199999999</v>
      </c>
      <c r="V319">
        <v>175448827.61524099</v>
      </c>
      <c r="W319">
        <v>97.295576999999994</v>
      </c>
      <c r="X319" t="s">
        <v>1154</v>
      </c>
      <c r="Y319" s="12"/>
      <c r="Z319" t="str">
        <f t="shared" si="4"/>
        <v>33.120543-80.310304</v>
      </c>
    </row>
    <row r="320" spans="1:26" x14ac:dyDescent="0.35">
      <c r="A320">
        <v>403</v>
      </c>
      <c r="B320" t="s">
        <v>1148</v>
      </c>
      <c r="C320">
        <v>1</v>
      </c>
      <c r="D320">
        <v>3522</v>
      </c>
      <c r="E320">
        <v>76</v>
      </c>
      <c r="F320">
        <v>234276</v>
      </c>
      <c r="G320">
        <v>29.586418999999999</v>
      </c>
      <c r="H320">
        <v>-90.668671000000003</v>
      </c>
      <c r="I320">
        <v>4</v>
      </c>
      <c r="J320" t="s">
        <v>1342</v>
      </c>
      <c r="K320" t="s">
        <v>1156</v>
      </c>
      <c r="L320" t="s">
        <v>1157</v>
      </c>
      <c r="M320">
        <v>22</v>
      </c>
      <c r="N320" t="s">
        <v>1343</v>
      </c>
      <c r="O320" t="s">
        <v>1159</v>
      </c>
      <c r="P320">
        <v>109</v>
      </c>
      <c r="Q320">
        <v>22109</v>
      </c>
      <c r="R320">
        <v>109484</v>
      </c>
      <c r="S320">
        <v>21956698171</v>
      </c>
      <c r="T320">
        <v>34563504</v>
      </c>
      <c r="U320">
        <v>2103.2641309999999</v>
      </c>
      <c r="V320">
        <v>138263891.38012201</v>
      </c>
      <c r="W320">
        <v>96.372891999999993</v>
      </c>
      <c r="X320" t="s">
        <v>1154</v>
      </c>
      <c r="Y320" s="12"/>
      <c r="Z320" t="str">
        <f t="shared" si="4"/>
        <v>29.586419-90.668671</v>
      </c>
    </row>
    <row r="321" spans="1:26" x14ac:dyDescent="0.35">
      <c r="A321">
        <v>404</v>
      </c>
      <c r="B321" t="s">
        <v>1148</v>
      </c>
      <c r="C321">
        <v>1</v>
      </c>
      <c r="D321">
        <v>3524</v>
      </c>
      <c r="E321">
        <v>114</v>
      </c>
      <c r="F321">
        <v>234284</v>
      </c>
      <c r="G321">
        <v>33.285487000000003</v>
      </c>
      <c r="H321">
        <v>-79.693978000000001</v>
      </c>
      <c r="I321">
        <v>3.8</v>
      </c>
      <c r="J321" t="s">
        <v>1389</v>
      </c>
      <c r="K321" t="s">
        <v>1209</v>
      </c>
      <c r="L321" t="s">
        <v>1210</v>
      </c>
      <c r="M321">
        <v>45</v>
      </c>
      <c r="N321" t="s">
        <v>1390</v>
      </c>
      <c r="O321" t="s">
        <v>1153</v>
      </c>
      <c r="P321">
        <v>15</v>
      </c>
      <c r="Q321">
        <v>45015</v>
      </c>
      <c r="R321">
        <v>229449</v>
      </c>
      <c r="S321">
        <v>36746169631</v>
      </c>
      <c r="T321">
        <v>5785270</v>
      </c>
      <c r="U321">
        <v>1246.337743</v>
      </c>
      <c r="V321">
        <v>229874485.616128</v>
      </c>
      <c r="W321">
        <v>97.995546000000004</v>
      </c>
      <c r="X321" t="s">
        <v>1154</v>
      </c>
      <c r="Y321" s="12"/>
      <c r="Z321" t="str">
        <f t="shared" si="4"/>
        <v>33.285487-79.693978</v>
      </c>
    </row>
    <row r="322" spans="1:26" x14ac:dyDescent="0.35">
      <c r="A322">
        <v>405</v>
      </c>
      <c r="B322" t="s">
        <v>1148</v>
      </c>
      <c r="C322">
        <v>1</v>
      </c>
      <c r="D322">
        <v>3526</v>
      </c>
      <c r="E322">
        <v>76</v>
      </c>
      <c r="F322">
        <v>234288</v>
      </c>
      <c r="G322">
        <v>29.571729000000001</v>
      </c>
      <c r="H322">
        <v>-90.682023999999998</v>
      </c>
      <c r="I322">
        <v>3</v>
      </c>
      <c r="J322" t="s">
        <v>1342</v>
      </c>
      <c r="K322" t="s">
        <v>1156</v>
      </c>
      <c r="L322" t="s">
        <v>1157</v>
      </c>
      <c r="M322">
        <v>22</v>
      </c>
      <c r="N322" t="s">
        <v>1343</v>
      </c>
      <c r="O322" t="s">
        <v>1159</v>
      </c>
      <c r="P322">
        <v>109</v>
      </c>
      <c r="Q322">
        <v>22109</v>
      </c>
      <c r="R322">
        <v>109484</v>
      </c>
      <c r="S322">
        <v>21956698171</v>
      </c>
      <c r="T322">
        <v>34563504</v>
      </c>
      <c r="U322">
        <v>2103.2641309999999</v>
      </c>
      <c r="V322">
        <v>138263891.38012201</v>
      </c>
      <c r="W322">
        <v>96.372891999999993</v>
      </c>
      <c r="X322" t="s">
        <v>1154</v>
      </c>
      <c r="Y322" s="12"/>
      <c r="Z322" t="str">
        <f t="shared" ref="Z322:Z385" si="5">_xlfn.CONCAT(G322,H322)</f>
        <v>29.571729-90.682024</v>
      </c>
    </row>
    <row r="323" spans="1:26" x14ac:dyDescent="0.35">
      <c r="A323">
        <v>406</v>
      </c>
      <c r="B323" t="s">
        <v>1148</v>
      </c>
      <c r="C323">
        <v>1</v>
      </c>
      <c r="D323">
        <v>3541</v>
      </c>
      <c r="E323">
        <v>70</v>
      </c>
      <c r="F323">
        <v>234352</v>
      </c>
      <c r="G323">
        <v>29.911681000000002</v>
      </c>
      <c r="H323">
        <v>-90.208547999999993</v>
      </c>
      <c r="I323">
        <v>2.6</v>
      </c>
      <c r="J323" t="s">
        <v>1391</v>
      </c>
      <c r="K323" t="s">
        <v>1156</v>
      </c>
      <c r="L323" t="s">
        <v>1157</v>
      </c>
      <c r="M323">
        <v>22</v>
      </c>
      <c r="N323" t="s">
        <v>1305</v>
      </c>
      <c r="O323" t="s">
        <v>1159</v>
      </c>
      <c r="P323">
        <v>51</v>
      </c>
      <c r="Q323">
        <v>22051</v>
      </c>
      <c r="R323">
        <v>440590</v>
      </c>
      <c r="S323">
        <v>65296605304</v>
      </c>
      <c r="T323">
        <v>782452</v>
      </c>
      <c r="U323">
        <v>648.51843099999996</v>
      </c>
      <c r="V323">
        <v>239379160.076736</v>
      </c>
      <c r="W323">
        <v>98.154629</v>
      </c>
      <c r="X323" t="s">
        <v>1154</v>
      </c>
      <c r="Y323" s="12"/>
      <c r="Z323" t="str">
        <f t="shared" si="5"/>
        <v>29.911681-90.208548</v>
      </c>
    </row>
    <row r="324" spans="1:26" x14ac:dyDescent="0.35">
      <c r="A324">
        <v>407</v>
      </c>
      <c r="B324" t="s">
        <v>1148</v>
      </c>
      <c r="C324">
        <v>1</v>
      </c>
      <c r="D324">
        <v>3549</v>
      </c>
      <c r="E324">
        <v>125</v>
      </c>
      <c r="F324">
        <v>234371</v>
      </c>
      <c r="G324">
        <v>33.025275999999998</v>
      </c>
      <c r="H324">
        <v>-97.271524999999997</v>
      </c>
      <c r="I324">
        <v>3.2</v>
      </c>
      <c r="J324" t="s">
        <v>1227</v>
      </c>
      <c r="K324" t="s">
        <v>1170</v>
      </c>
      <c r="L324" t="s">
        <v>1171</v>
      </c>
      <c r="M324">
        <v>48</v>
      </c>
      <c r="N324" t="s">
        <v>1228</v>
      </c>
      <c r="O324" t="s">
        <v>1153</v>
      </c>
      <c r="P324">
        <v>121</v>
      </c>
      <c r="Q324">
        <v>48121</v>
      </c>
      <c r="R324">
        <v>906057</v>
      </c>
      <c r="S324">
        <v>158046224975</v>
      </c>
      <c r="T324">
        <v>141328378</v>
      </c>
      <c r="U324">
        <v>961.26815999999997</v>
      </c>
      <c r="V324">
        <v>246132701.279246</v>
      </c>
      <c r="W324">
        <v>98.250079999999997</v>
      </c>
      <c r="X324" t="s">
        <v>1154</v>
      </c>
      <c r="Y324" s="12"/>
      <c r="Z324" t="str">
        <f t="shared" si="5"/>
        <v>33.025276-97.271525</v>
      </c>
    </row>
    <row r="325" spans="1:26" x14ac:dyDescent="0.35">
      <c r="A325">
        <v>408</v>
      </c>
      <c r="B325" t="s">
        <v>1148</v>
      </c>
      <c r="C325">
        <v>1</v>
      </c>
      <c r="D325">
        <v>3565</v>
      </c>
      <c r="E325">
        <v>132</v>
      </c>
      <c r="F325">
        <v>234432</v>
      </c>
      <c r="G325">
        <v>30.331797000000002</v>
      </c>
      <c r="H325">
        <v>-95.319028000000003</v>
      </c>
      <c r="I325">
        <v>3</v>
      </c>
      <c r="J325" t="s">
        <v>1318</v>
      </c>
      <c r="K325" t="s">
        <v>1170</v>
      </c>
      <c r="L325" t="s">
        <v>1171</v>
      </c>
      <c r="M325">
        <v>48</v>
      </c>
      <c r="N325" t="s">
        <v>1319</v>
      </c>
      <c r="O325" t="s">
        <v>1153</v>
      </c>
      <c r="P325">
        <v>339</v>
      </c>
      <c r="Q325">
        <v>48339</v>
      </c>
      <c r="R325">
        <v>620016</v>
      </c>
      <c r="S325">
        <v>95830790708</v>
      </c>
      <c r="T325">
        <v>29547387</v>
      </c>
      <c r="U325">
        <v>1087.7556179999999</v>
      </c>
      <c r="V325">
        <v>152092453.23330599</v>
      </c>
      <c r="W325">
        <v>96.722875999999999</v>
      </c>
      <c r="X325" t="s">
        <v>1154</v>
      </c>
      <c r="Y325" s="12"/>
      <c r="Z325" t="str">
        <f t="shared" si="5"/>
        <v>30.331797-95.319028</v>
      </c>
    </row>
    <row r="326" spans="1:26" x14ac:dyDescent="0.35">
      <c r="A326">
        <v>409</v>
      </c>
      <c r="B326" t="s">
        <v>1148</v>
      </c>
      <c r="C326">
        <v>1</v>
      </c>
      <c r="D326">
        <v>3577</v>
      </c>
      <c r="E326">
        <v>3</v>
      </c>
      <c r="F326">
        <v>234483</v>
      </c>
      <c r="G326">
        <v>30.818840000000002</v>
      </c>
      <c r="H326">
        <v>-88.258995999999996</v>
      </c>
      <c r="I326">
        <v>2.5</v>
      </c>
      <c r="J326" t="s">
        <v>1314</v>
      </c>
      <c r="K326" t="s">
        <v>1303</v>
      </c>
      <c r="L326" t="s">
        <v>1304</v>
      </c>
      <c r="M326">
        <v>1</v>
      </c>
      <c r="N326" t="s">
        <v>1315</v>
      </c>
      <c r="O326" t="s">
        <v>1153</v>
      </c>
      <c r="P326">
        <v>97</v>
      </c>
      <c r="Q326">
        <v>1097</v>
      </c>
      <c r="R326">
        <v>414514</v>
      </c>
      <c r="S326">
        <v>76023019218</v>
      </c>
      <c r="T326">
        <v>103890465</v>
      </c>
      <c r="U326">
        <v>1660.6493720000001</v>
      </c>
      <c r="V326">
        <v>319033182.22064298</v>
      </c>
      <c r="W326">
        <v>98.790964000000002</v>
      </c>
      <c r="X326" t="s">
        <v>1154</v>
      </c>
      <c r="Y326" s="12"/>
      <c r="Z326" t="str">
        <f t="shared" si="5"/>
        <v>30.81884-88.258996</v>
      </c>
    </row>
    <row r="327" spans="1:26" x14ac:dyDescent="0.35">
      <c r="A327">
        <v>412</v>
      </c>
      <c r="B327" t="s">
        <v>1148</v>
      </c>
      <c r="C327">
        <v>1</v>
      </c>
      <c r="D327">
        <v>3588</v>
      </c>
      <c r="E327">
        <v>25</v>
      </c>
      <c r="F327">
        <v>234534</v>
      </c>
      <c r="G327">
        <v>36.989662000000003</v>
      </c>
      <c r="H327">
        <v>-121.38076700000001</v>
      </c>
      <c r="I327">
        <v>5</v>
      </c>
      <c r="J327" t="s">
        <v>1276</v>
      </c>
      <c r="K327" t="s">
        <v>1174</v>
      </c>
      <c r="L327" t="s">
        <v>1175</v>
      </c>
      <c r="M327">
        <v>6</v>
      </c>
      <c r="N327" t="s">
        <v>1277</v>
      </c>
      <c r="O327" t="s">
        <v>1153</v>
      </c>
      <c r="P327">
        <v>85</v>
      </c>
      <c r="Q327">
        <v>6085</v>
      </c>
      <c r="R327">
        <v>1934625</v>
      </c>
      <c r="S327">
        <v>381586715902</v>
      </c>
      <c r="T327">
        <v>355778162</v>
      </c>
      <c r="U327">
        <v>1317.220542</v>
      </c>
      <c r="V327">
        <v>1351778298.5107501</v>
      </c>
      <c r="W327">
        <v>99.840916000000007</v>
      </c>
      <c r="X327" t="s">
        <v>1154</v>
      </c>
      <c r="Y327" s="12"/>
      <c r="Z327" t="str">
        <f t="shared" si="5"/>
        <v>36.989662-121.380767</v>
      </c>
    </row>
    <row r="328" spans="1:26" x14ac:dyDescent="0.35">
      <c r="A328">
        <v>413</v>
      </c>
      <c r="B328" t="s">
        <v>1148</v>
      </c>
      <c r="C328">
        <v>1</v>
      </c>
      <c r="D328">
        <v>3589</v>
      </c>
      <c r="E328">
        <v>10</v>
      </c>
      <c r="F328">
        <v>234539</v>
      </c>
      <c r="G328">
        <v>33.036734000000003</v>
      </c>
      <c r="H328">
        <v>-115.624931</v>
      </c>
      <c r="I328">
        <v>3.6</v>
      </c>
      <c r="J328" t="s">
        <v>1292</v>
      </c>
      <c r="K328" t="s">
        <v>1174</v>
      </c>
      <c r="L328" t="s">
        <v>1175</v>
      </c>
      <c r="M328">
        <v>6</v>
      </c>
      <c r="N328" t="s">
        <v>1293</v>
      </c>
      <c r="O328" t="s">
        <v>1153</v>
      </c>
      <c r="P328">
        <v>25</v>
      </c>
      <c r="Q328">
        <v>6025</v>
      </c>
      <c r="R328">
        <v>179319</v>
      </c>
      <c r="S328">
        <v>33548773598</v>
      </c>
      <c r="T328">
        <v>2133059124</v>
      </c>
      <c r="U328">
        <v>4525.8766889999997</v>
      </c>
      <c r="V328">
        <v>230450355.003544</v>
      </c>
      <c r="W328">
        <v>98.059179</v>
      </c>
      <c r="X328" t="s">
        <v>1154</v>
      </c>
      <c r="Y328" s="12"/>
      <c r="Z328" t="str">
        <f t="shared" si="5"/>
        <v>33.036734-115.624931</v>
      </c>
    </row>
    <row r="329" spans="1:26" x14ac:dyDescent="0.35">
      <c r="A329">
        <v>414</v>
      </c>
      <c r="B329" t="s">
        <v>1148</v>
      </c>
      <c r="C329">
        <v>1</v>
      </c>
      <c r="D329">
        <v>3605</v>
      </c>
      <c r="E329">
        <v>128</v>
      </c>
      <c r="F329">
        <v>234616</v>
      </c>
      <c r="G329">
        <v>29.945665000000002</v>
      </c>
      <c r="H329">
        <v>-95.294075000000007</v>
      </c>
      <c r="I329">
        <v>3.2</v>
      </c>
      <c r="J329" t="s">
        <v>1216</v>
      </c>
      <c r="K329" t="s">
        <v>1170</v>
      </c>
      <c r="L329" t="s">
        <v>1171</v>
      </c>
      <c r="M329">
        <v>48</v>
      </c>
      <c r="N329" t="s">
        <v>1217</v>
      </c>
      <c r="O329" t="s">
        <v>1153</v>
      </c>
      <c r="P329">
        <v>201</v>
      </c>
      <c r="Q329">
        <v>48201</v>
      </c>
      <c r="R329">
        <v>4726200</v>
      </c>
      <c r="S329">
        <v>747256513006</v>
      </c>
      <c r="T329">
        <v>58019785</v>
      </c>
      <c r="U329">
        <v>1795.344568</v>
      </c>
      <c r="V329">
        <v>2940135130.21172</v>
      </c>
      <c r="W329">
        <v>99.968182999999996</v>
      </c>
      <c r="X329" t="s">
        <v>1154</v>
      </c>
      <c r="Y329" s="12"/>
      <c r="Z329" t="str">
        <f t="shared" si="5"/>
        <v>29.945665-95.294075</v>
      </c>
    </row>
    <row r="330" spans="1:26" x14ac:dyDescent="0.35">
      <c r="A330">
        <v>415</v>
      </c>
      <c r="B330" t="s">
        <v>1148</v>
      </c>
      <c r="C330">
        <v>1</v>
      </c>
      <c r="D330">
        <v>3625</v>
      </c>
      <c r="E330">
        <v>133</v>
      </c>
      <c r="F330">
        <v>234713</v>
      </c>
      <c r="G330">
        <v>27.755009000000001</v>
      </c>
      <c r="H330">
        <v>-97.460560000000001</v>
      </c>
      <c r="I330">
        <v>4</v>
      </c>
      <c r="J330" t="s">
        <v>1363</v>
      </c>
      <c r="K330" t="s">
        <v>1170</v>
      </c>
      <c r="L330" t="s">
        <v>1171</v>
      </c>
      <c r="M330">
        <v>48</v>
      </c>
      <c r="N330" t="s">
        <v>1364</v>
      </c>
      <c r="O330" t="s">
        <v>1153</v>
      </c>
      <c r="P330">
        <v>355</v>
      </c>
      <c r="Q330">
        <v>48355</v>
      </c>
      <c r="R330">
        <v>352623</v>
      </c>
      <c r="S330">
        <v>55851921907</v>
      </c>
      <c r="T330">
        <v>184683069</v>
      </c>
      <c r="U330">
        <v>1177.209425</v>
      </c>
      <c r="V330">
        <v>191757090.55780101</v>
      </c>
      <c r="W330">
        <v>97.550111000000001</v>
      </c>
      <c r="X330" t="s">
        <v>1154</v>
      </c>
      <c r="Y330" s="12"/>
      <c r="Z330" t="str">
        <f t="shared" si="5"/>
        <v>27.755009-97.46056</v>
      </c>
    </row>
    <row r="331" spans="1:26" x14ac:dyDescent="0.35">
      <c r="A331">
        <v>416</v>
      </c>
      <c r="B331" t="s">
        <v>1148</v>
      </c>
      <c r="C331">
        <v>1</v>
      </c>
      <c r="D331">
        <v>3686</v>
      </c>
      <c r="E331">
        <v>73</v>
      </c>
      <c r="F331">
        <v>235000</v>
      </c>
      <c r="G331">
        <v>29.982688</v>
      </c>
      <c r="H331">
        <v>-90.057483000000005</v>
      </c>
      <c r="I331">
        <v>3.4</v>
      </c>
      <c r="J331" t="s">
        <v>1346</v>
      </c>
      <c r="K331" t="s">
        <v>1156</v>
      </c>
      <c r="L331" t="s">
        <v>1157</v>
      </c>
      <c r="M331">
        <v>22</v>
      </c>
      <c r="N331" t="s">
        <v>1347</v>
      </c>
      <c r="O331" t="s">
        <v>1159</v>
      </c>
      <c r="P331">
        <v>71</v>
      </c>
      <c r="Q331">
        <v>22071</v>
      </c>
      <c r="R331">
        <v>383606</v>
      </c>
      <c r="S331">
        <v>58148869846</v>
      </c>
      <c r="T331">
        <v>233932</v>
      </c>
      <c r="U331">
        <v>353.37796900000001</v>
      </c>
      <c r="V331">
        <v>160337596.499807</v>
      </c>
      <c r="W331">
        <v>96.977410000000006</v>
      </c>
      <c r="X331" t="s">
        <v>1154</v>
      </c>
      <c r="Y331" s="12"/>
      <c r="Z331" t="str">
        <f t="shared" si="5"/>
        <v>29.982688-90.057483</v>
      </c>
    </row>
    <row r="332" spans="1:26" x14ac:dyDescent="0.35">
      <c r="A332">
        <v>417</v>
      </c>
      <c r="B332" t="s">
        <v>1148</v>
      </c>
      <c r="C332">
        <v>1</v>
      </c>
      <c r="D332">
        <v>3694</v>
      </c>
      <c r="E332">
        <v>70</v>
      </c>
      <c r="F332">
        <v>235027</v>
      </c>
      <c r="G332">
        <v>29.940811</v>
      </c>
      <c r="H332">
        <v>-90.188899000000006</v>
      </c>
      <c r="I332">
        <v>3.1</v>
      </c>
      <c r="J332" t="s">
        <v>1391</v>
      </c>
      <c r="K332" t="s">
        <v>1156</v>
      </c>
      <c r="L332" t="s">
        <v>1157</v>
      </c>
      <c r="M332">
        <v>22</v>
      </c>
      <c r="N332" t="s">
        <v>1305</v>
      </c>
      <c r="O332" t="s">
        <v>1159</v>
      </c>
      <c r="P332">
        <v>51</v>
      </c>
      <c r="Q332">
        <v>22051</v>
      </c>
      <c r="R332">
        <v>440590</v>
      </c>
      <c r="S332">
        <v>65296605304</v>
      </c>
      <c r="T332">
        <v>782452</v>
      </c>
      <c r="U332">
        <v>648.51843099999996</v>
      </c>
      <c r="V332">
        <v>239379160.076736</v>
      </c>
      <c r="W332">
        <v>98.154629</v>
      </c>
      <c r="X332" t="s">
        <v>1154</v>
      </c>
      <c r="Y332" s="12"/>
      <c r="Z332" t="str">
        <f t="shared" si="5"/>
        <v>29.940811-90.188899</v>
      </c>
    </row>
    <row r="333" spans="1:26" x14ac:dyDescent="0.35">
      <c r="A333">
        <v>419</v>
      </c>
      <c r="B333" t="s">
        <v>1148</v>
      </c>
      <c r="C333">
        <v>1</v>
      </c>
      <c r="D333">
        <v>3721</v>
      </c>
      <c r="E333">
        <v>104</v>
      </c>
      <c r="F333">
        <v>235127</v>
      </c>
      <c r="G333">
        <v>34.886459000000002</v>
      </c>
      <c r="H333">
        <v>-77.548947999999996</v>
      </c>
      <c r="I333">
        <v>3</v>
      </c>
      <c r="J333" t="s">
        <v>1296</v>
      </c>
      <c r="K333" t="s">
        <v>1297</v>
      </c>
      <c r="L333" t="s">
        <v>1298</v>
      </c>
      <c r="M333">
        <v>37</v>
      </c>
      <c r="N333" t="s">
        <v>1299</v>
      </c>
      <c r="O333" t="s">
        <v>1153</v>
      </c>
      <c r="P333">
        <v>133</v>
      </c>
      <c r="Q333">
        <v>37133</v>
      </c>
      <c r="R333">
        <v>202949</v>
      </c>
      <c r="S333">
        <v>30154796841</v>
      </c>
      <c r="T333">
        <v>196789977</v>
      </c>
      <c r="U333">
        <v>914.33174899999995</v>
      </c>
      <c r="V333">
        <v>227096892.29088801</v>
      </c>
      <c r="W333">
        <v>97.931911999999997</v>
      </c>
      <c r="X333" t="s">
        <v>1154</v>
      </c>
      <c r="Y333" s="12"/>
      <c r="Z333" t="str">
        <f t="shared" si="5"/>
        <v>34.886459-77.548948</v>
      </c>
    </row>
    <row r="334" spans="1:26" x14ac:dyDescent="0.35">
      <c r="A334">
        <v>422</v>
      </c>
      <c r="B334" t="s">
        <v>1148</v>
      </c>
      <c r="C334">
        <v>1</v>
      </c>
      <c r="D334">
        <v>3756</v>
      </c>
      <c r="E334">
        <v>128</v>
      </c>
      <c r="F334">
        <v>235545</v>
      </c>
      <c r="G334">
        <v>29.763684999999999</v>
      </c>
      <c r="H334">
        <v>-95.214139000000003</v>
      </c>
      <c r="I334">
        <v>3.6</v>
      </c>
      <c r="J334" t="s">
        <v>1216</v>
      </c>
      <c r="K334" t="s">
        <v>1170</v>
      </c>
      <c r="L334" t="s">
        <v>1171</v>
      </c>
      <c r="M334">
        <v>48</v>
      </c>
      <c r="N334" t="s">
        <v>1217</v>
      </c>
      <c r="O334" t="s">
        <v>1153</v>
      </c>
      <c r="P334">
        <v>201</v>
      </c>
      <c r="Q334">
        <v>48201</v>
      </c>
      <c r="R334">
        <v>4726200</v>
      </c>
      <c r="S334">
        <v>747256513006</v>
      </c>
      <c r="T334">
        <v>58019785</v>
      </c>
      <c r="U334">
        <v>1795.344568</v>
      </c>
      <c r="V334">
        <v>2940135130.21172</v>
      </c>
      <c r="W334">
        <v>99.968182999999996</v>
      </c>
      <c r="X334" t="s">
        <v>1154</v>
      </c>
      <c r="Y334" s="12"/>
      <c r="Z334" t="str">
        <f t="shared" si="5"/>
        <v>29.763685-95.214139</v>
      </c>
    </row>
    <row r="335" spans="1:26" x14ac:dyDescent="0.35">
      <c r="A335">
        <v>423</v>
      </c>
      <c r="B335" t="s">
        <v>1148</v>
      </c>
      <c r="C335">
        <v>1</v>
      </c>
      <c r="D335">
        <v>3759</v>
      </c>
      <c r="E335">
        <v>127</v>
      </c>
      <c r="F335">
        <v>235634</v>
      </c>
      <c r="G335">
        <v>29.287527000000001</v>
      </c>
      <c r="H335">
        <v>-94.863822999999996</v>
      </c>
      <c r="I335">
        <v>3</v>
      </c>
      <c r="J335" t="s">
        <v>1392</v>
      </c>
      <c r="K335" t="s">
        <v>1170</v>
      </c>
      <c r="L335" t="s">
        <v>1171</v>
      </c>
      <c r="M335">
        <v>48</v>
      </c>
      <c r="N335" t="s">
        <v>1393</v>
      </c>
      <c r="O335" t="s">
        <v>1153</v>
      </c>
      <c r="P335">
        <v>167</v>
      </c>
      <c r="Q335">
        <v>48167</v>
      </c>
      <c r="R335">
        <v>350477</v>
      </c>
      <c r="S335">
        <v>56746977585</v>
      </c>
      <c r="T335">
        <v>10592645</v>
      </c>
      <c r="U335">
        <v>882.70949499999995</v>
      </c>
      <c r="V335">
        <v>553807380.897879</v>
      </c>
      <c r="W335">
        <v>99.522749000000005</v>
      </c>
      <c r="X335" t="s">
        <v>1154</v>
      </c>
      <c r="Y335" s="12"/>
      <c r="Z335" t="str">
        <f t="shared" si="5"/>
        <v>29.287527-94.863823</v>
      </c>
    </row>
    <row r="336" spans="1:26" x14ac:dyDescent="0.35">
      <c r="A336">
        <v>424</v>
      </c>
      <c r="B336" t="s">
        <v>1148</v>
      </c>
      <c r="C336">
        <v>1</v>
      </c>
      <c r="D336">
        <v>3760</v>
      </c>
      <c r="E336">
        <v>33</v>
      </c>
      <c r="F336">
        <v>235712</v>
      </c>
      <c r="G336">
        <v>38.795096000000001</v>
      </c>
      <c r="H336">
        <v>-121.87881</v>
      </c>
      <c r="I336">
        <v>3.6</v>
      </c>
      <c r="J336" t="s">
        <v>1370</v>
      </c>
      <c r="K336" t="s">
        <v>1174</v>
      </c>
      <c r="L336" t="s">
        <v>1175</v>
      </c>
      <c r="M336">
        <v>6</v>
      </c>
      <c r="N336" t="s">
        <v>1371</v>
      </c>
      <c r="O336" t="s">
        <v>1153</v>
      </c>
      <c r="P336">
        <v>113</v>
      </c>
      <c r="Q336">
        <v>6113</v>
      </c>
      <c r="R336">
        <v>216393</v>
      </c>
      <c r="S336">
        <v>42474300118</v>
      </c>
      <c r="T336">
        <v>655518695</v>
      </c>
      <c r="U336">
        <v>1033.899013</v>
      </c>
      <c r="V336">
        <v>185952052.68588999</v>
      </c>
      <c r="W336">
        <v>97.359211000000002</v>
      </c>
      <c r="X336" t="s">
        <v>1154</v>
      </c>
      <c r="Y336" s="12"/>
      <c r="Z336" t="str">
        <f t="shared" si="5"/>
        <v>38.795096-121.87881</v>
      </c>
    </row>
    <row r="337" spans="1:26" x14ac:dyDescent="0.35">
      <c r="A337">
        <v>425</v>
      </c>
      <c r="B337" t="s">
        <v>1148</v>
      </c>
      <c r="C337">
        <v>1</v>
      </c>
      <c r="D337">
        <v>3766</v>
      </c>
      <c r="E337">
        <v>54</v>
      </c>
      <c r="F337">
        <v>235761</v>
      </c>
      <c r="G337">
        <v>26.666501</v>
      </c>
      <c r="H337">
        <v>-80.716424000000004</v>
      </c>
      <c r="I337">
        <v>2.5</v>
      </c>
      <c r="J337" t="s">
        <v>1334</v>
      </c>
      <c r="K337" t="s">
        <v>1150</v>
      </c>
      <c r="L337" t="s">
        <v>1151</v>
      </c>
      <c r="M337">
        <v>12</v>
      </c>
      <c r="N337" t="s">
        <v>1335</v>
      </c>
      <c r="O337" t="s">
        <v>1153</v>
      </c>
      <c r="P337">
        <v>99</v>
      </c>
      <c r="Q337">
        <v>12099</v>
      </c>
      <c r="R337">
        <v>1489461</v>
      </c>
      <c r="S337">
        <v>238567827560</v>
      </c>
      <c r="T337">
        <v>1034305981</v>
      </c>
      <c r="U337">
        <v>2407.259806</v>
      </c>
      <c r="V337">
        <v>1064699260.08983</v>
      </c>
      <c r="W337">
        <v>99.713649000000004</v>
      </c>
      <c r="X337" t="s">
        <v>1154</v>
      </c>
      <c r="Y337" s="12"/>
      <c r="Z337" t="str">
        <f t="shared" si="5"/>
        <v>26.666501-80.716424</v>
      </c>
    </row>
    <row r="338" spans="1:26" x14ac:dyDescent="0.35">
      <c r="A338">
        <v>426</v>
      </c>
      <c r="B338" t="s">
        <v>1148</v>
      </c>
      <c r="C338">
        <v>1</v>
      </c>
      <c r="D338">
        <v>3773</v>
      </c>
      <c r="E338">
        <v>65</v>
      </c>
      <c r="F338">
        <v>235820</v>
      </c>
      <c r="G338">
        <v>41.763998999999998</v>
      </c>
      <c r="H338">
        <v>-87.801147</v>
      </c>
      <c r="I338">
        <v>1.6</v>
      </c>
      <c r="J338" t="s">
        <v>1269</v>
      </c>
      <c r="K338" t="s">
        <v>1270</v>
      </c>
      <c r="L338" t="s">
        <v>1271</v>
      </c>
      <c r="M338">
        <v>17</v>
      </c>
      <c r="N338" t="s">
        <v>1272</v>
      </c>
      <c r="O338" t="s">
        <v>1153</v>
      </c>
      <c r="P338">
        <v>31</v>
      </c>
      <c r="Q338">
        <v>17031</v>
      </c>
      <c r="R338">
        <v>5272775</v>
      </c>
      <c r="S338">
        <v>893116815354</v>
      </c>
      <c r="T338">
        <v>22584899</v>
      </c>
      <c r="U338">
        <v>1651.135984</v>
      </c>
      <c r="V338">
        <v>715494813.71124196</v>
      </c>
      <c r="W338">
        <v>99.618199000000004</v>
      </c>
      <c r="X338" t="s">
        <v>1154</v>
      </c>
      <c r="Y338" s="12"/>
      <c r="Z338" t="str">
        <f t="shared" si="5"/>
        <v>41.763999-87.801147</v>
      </c>
    </row>
    <row r="339" spans="1:26" x14ac:dyDescent="0.35">
      <c r="A339">
        <v>428</v>
      </c>
      <c r="B339" t="s">
        <v>1148</v>
      </c>
      <c r="C339">
        <v>1</v>
      </c>
      <c r="D339">
        <v>3795</v>
      </c>
      <c r="E339">
        <v>128</v>
      </c>
      <c r="F339">
        <v>235945</v>
      </c>
      <c r="G339">
        <v>29.698893999999999</v>
      </c>
      <c r="H339">
        <v>-95.071820000000002</v>
      </c>
      <c r="I339">
        <v>4.5</v>
      </c>
      <c r="J339" t="s">
        <v>1216</v>
      </c>
      <c r="K339" t="s">
        <v>1170</v>
      </c>
      <c r="L339" t="s">
        <v>1171</v>
      </c>
      <c r="M339">
        <v>48</v>
      </c>
      <c r="N339" t="s">
        <v>1217</v>
      </c>
      <c r="O339" t="s">
        <v>1153</v>
      </c>
      <c r="P339">
        <v>201</v>
      </c>
      <c r="Q339">
        <v>48201</v>
      </c>
      <c r="R339">
        <v>4726200</v>
      </c>
      <c r="S339">
        <v>747256513006</v>
      </c>
      <c r="T339">
        <v>58019785</v>
      </c>
      <c r="U339">
        <v>1795.344568</v>
      </c>
      <c r="V339">
        <v>2940135130.21172</v>
      </c>
      <c r="W339">
        <v>99.968182999999996</v>
      </c>
      <c r="X339" t="s">
        <v>1154</v>
      </c>
      <c r="Y339" s="12"/>
      <c r="Z339" t="str">
        <f t="shared" si="5"/>
        <v>29.698894-95.07182</v>
      </c>
    </row>
    <row r="340" spans="1:26" x14ac:dyDescent="0.35">
      <c r="A340">
        <v>430</v>
      </c>
      <c r="B340" t="s">
        <v>1148</v>
      </c>
      <c r="C340">
        <v>1</v>
      </c>
      <c r="D340">
        <v>3813</v>
      </c>
      <c r="E340">
        <v>128</v>
      </c>
      <c r="F340">
        <v>236001</v>
      </c>
      <c r="G340">
        <v>29.674223999999999</v>
      </c>
      <c r="H340">
        <v>-95.028536000000003</v>
      </c>
      <c r="I340">
        <v>3.7</v>
      </c>
      <c r="J340" t="s">
        <v>1216</v>
      </c>
      <c r="K340" t="s">
        <v>1170</v>
      </c>
      <c r="L340" t="s">
        <v>1171</v>
      </c>
      <c r="M340">
        <v>48</v>
      </c>
      <c r="N340" t="s">
        <v>1217</v>
      </c>
      <c r="O340" t="s">
        <v>1153</v>
      </c>
      <c r="P340">
        <v>201</v>
      </c>
      <c r="Q340">
        <v>48201</v>
      </c>
      <c r="R340">
        <v>4726200</v>
      </c>
      <c r="S340">
        <v>747256513006</v>
      </c>
      <c r="T340">
        <v>58019785</v>
      </c>
      <c r="U340">
        <v>1795.344568</v>
      </c>
      <c r="V340">
        <v>2940135130.21172</v>
      </c>
      <c r="W340">
        <v>99.968182999999996</v>
      </c>
      <c r="X340" t="s">
        <v>1154</v>
      </c>
      <c r="Y340" s="12"/>
      <c r="Z340" t="str">
        <f t="shared" si="5"/>
        <v>29.674224-95.028536</v>
      </c>
    </row>
    <row r="341" spans="1:26" x14ac:dyDescent="0.35">
      <c r="A341">
        <v>432</v>
      </c>
      <c r="B341" t="s">
        <v>1148</v>
      </c>
      <c r="C341">
        <v>1</v>
      </c>
      <c r="D341">
        <v>3825</v>
      </c>
      <c r="E341">
        <v>76</v>
      </c>
      <c r="F341">
        <v>236058</v>
      </c>
      <c r="G341">
        <v>29.483419000000001</v>
      </c>
      <c r="H341">
        <v>-90.580008000000007</v>
      </c>
      <c r="I341">
        <v>2</v>
      </c>
      <c r="J341" t="s">
        <v>1342</v>
      </c>
      <c r="K341" t="s">
        <v>1156</v>
      </c>
      <c r="L341" t="s">
        <v>1157</v>
      </c>
      <c r="M341">
        <v>22</v>
      </c>
      <c r="N341" t="s">
        <v>1343</v>
      </c>
      <c r="O341" t="s">
        <v>1159</v>
      </c>
      <c r="P341">
        <v>109</v>
      </c>
      <c r="Q341">
        <v>22109</v>
      </c>
      <c r="R341">
        <v>109484</v>
      </c>
      <c r="S341">
        <v>21956698171</v>
      </c>
      <c r="T341">
        <v>34563504</v>
      </c>
      <c r="U341">
        <v>2103.2641309999999</v>
      </c>
      <c r="V341">
        <v>138263891.38012201</v>
      </c>
      <c r="W341">
        <v>96.372891999999993</v>
      </c>
      <c r="X341" t="s">
        <v>1154</v>
      </c>
      <c r="Y341" s="12"/>
      <c r="Z341" t="str">
        <f t="shared" si="5"/>
        <v>29.483419-90.580008</v>
      </c>
    </row>
    <row r="342" spans="1:26" x14ac:dyDescent="0.35">
      <c r="A342">
        <v>433</v>
      </c>
      <c r="B342" t="s">
        <v>1148</v>
      </c>
      <c r="C342">
        <v>1</v>
      </c>
      <c r="D342">
        <v>3827</v>
      </c>
      <c r="E342">
        <v>76</v>
      </c>
      <c r="F342">
        <v>236060</v>
      </c>
      <c r="G342">
        <v>29.656127999999999</v>
      </c>
      <c r="H342">
        <v>-90.765912999999998</v>
      </c>
      <c r="I342">
        <v>5</v>
      </c>
      <c r="J342" t="s">
        <v>1342</v>
      </c>
      <c r="K342" t="s">
        <v>1156</v>
      </c>
      <c r="L342" t="s">
        <v>1157</v>
      </c>
      <c r="M342">
        <v>22</v>
      </c>
      <c r="N342" t="s">
        <v>1343</v>
      </c>
      <c r="O342" t="s">
        <v>1159</v>
      </c>
      <c r="P342">
        <v>109</v>
      </c>
      <c r="Q342">
        <v>22109</v>
      </c>
      <c r="R342">
        <v>109484</v>
      </c>
      <c r="S342">
        <v>21956698171</v>
      </c>
      <c r="T342">
        <v>34563504</v>
      </c>
      <c r="U342">
        <v>2103.2641309999999</v>
      </c>
      <c r="V342">
        <v>138263891.38012201</v>
      </c>
      <c r="W342">
        <v>96.372891999999993</v>
      </c>
      <c r="X342" t="s">
        <v>1154</v>
      </c>
      <c r="Y342" s="12"/>
      <c r="Z342" t="str">
        <f t="shared" si="5"/>
        <v>29.656128-90.765913</v>
      </c>
    </row>
    <row r="343" spans="1:26" x14ac:dyDescent="0.35">
      <c r="A343">
        <v>434</v>
      </c>
      <c r="B343" t="s">
        <v>1148</v>
      </c>
      <c r="C343">
        <v>1</v>
      </c>
      <c r="D343">
        <v>3866</v>
      </c>
      <c r="E343">
        <v>129</v>
      </c>
      <c r="F343">
        <v>237923</v>
      </c>
      <c r="G343">
        <v>26.305530000000001</v>
      </c>
      <c r="H343">
        <v>-98.14461</v>
      </c>
      <c r="I343">
        <v>2.2999999999999998</v>
      </c>
      <c r="J343" t="s">
        <v>1231</v>
      </c>
      <c r="K343" t="s">
        <v>1170</v>
      </c>
      <c r="L343" t="s">
        <v>1171</v>
      </c>
      <c r="M343">
        <v>48</v>
      </c>
      <c r="N343" t="s">
        <v>1232</v>
      </c>
      <c r="O343" t="s">
        <v>1153</v>
      </c>
      <c r="P343">
        <v>215</v>
      </c>
      <c r="Q343">
        <v>48215</v>
      </c>
      <c r="R343">
        <v>869532</v>
      </c>
      <c r="S343">
        <v>101541662225</v>
      </c>
      <c r="T343">
        <v>356736215</v>
      </c>
      <c r="U343">
        <v>1598.804394</v>
      </c>
      <c r="V343">
        <v>315076807.265163</v>
      </c>
      <c r="W343">
        <v>98.759146999999999</v>
      </c>
      <c r="X343" t="s">
        <v>1154</v>
      </c>
      <c r="Y343" s="12"/>
      <c r="Z343" t="str">
        <f t="shared" si="5"/>
        <v>26.30553-98.14461</v>
      </c>
    </row>
    <row r="344" spans="1:26" x14ac:dyDescent="0.35">
      <c r="A344">
        <v>435</v>
      </c>
      <c r="B344" t="s">
        <v>1148</v>
      </c>
      <c r="C344">
        <v>1</v>
      </c>
      <c r="D344">
        <v>3895</v>
      </c>
      <c r="E344">
        <v>128</v>
      </c>
      <c r="F344">
        <v>238085</v>
      </c>
      <c r="G344">
        <v>29.840983999999999</v>
      </c>
      <c r="H344">
        <v>-95.189707999999996</v>
      </c>
      <c r="I344">
        <v>4</v>
      </c>
      <c r="J344" t="s">
        <v>1216</v>
      </c>
      <c r="K344" t="s">
        <v>1170</v>
      </c>
      <c r="L344" t="s">
        <v>1171</v>
      </c>
      <c r="M344">
        <v>48</v>
      </c>
      <c r="N344" t="s">
        <v>1217</v>
      </c>
      <c r="O344" t="s">
        <v>1153</v>
      </c>
      <c r="P344">
        <v>201</v>
      </c>
      <c r="Q344">
        <v>48201</v>
      </c>
      <c r="R344">
        <v>4726200</v>
      </c>
      <c r="S344">
        <v>747256513006</v>
      </c>
      <c r="T344">
        <v>58019785</v>
      </c>
      <c r="U344">
        <v>1795.344568</v>
      </c>
      <c r="V344">
        <v>2940135130.21172</v>
      </c>
      <c r="W344">
        <v>99.968182999999996</v>
      </c>
      <c r="X344" t="s">
        <v>1154</v>
      </c>
      <c r="Y344" s="12"/>
      <c r="Z344" t="str">
        <f t="shared" si="5"/>
        <v>29.840984-95.189708</v>
      </c>
    </row>
    <row r="345" spans="1:26" x14ac:dyDescent="0.35">
      <c r="A345">
        <v>436</v>
      </c>
      <c r="B345" t="s">
        <v>1148</v>
      </c>
      <c r="C345">
        <v>1</v>
      </c>
      <c r="D345">
        <v>3896</v>
      </c>
      <c r="E345">
        <v>65</v>
      </c>
      <c r="F345">
        <v>238092</v>
      </c>
      <c r="G345">
        <v>41.908436999999999</v>
      </c>
      <c r="H345">
        <v>-87.917703000000003</v>
      </c>
      <c r="I345">
        <v>3.7</v>
      </c>
      <c r="J345" t="s">
        <v>1269</v>
      </c>
      <c r="K345" t="s">
        <v>1270</v>
      </c>
      <c r="L345" t="s">
        <v>1271</v>
      </c>
      <c r="M345">
        <v>17</v>
      </c>
      <c r="N345" t="s">
        <v>1272</v>
      </c>
      <c r="O345" t="s">
        <v>1153</v>
      </c>
      <c r="P345">
        <v>31</v>
      </c>
      <c r="Q345">
        <v>17031</v>
      </c>
      <c r="R345">
        <v>5272775</v>
      </c>
      <c r="S345">
        <v>893116815354</v>
      </c>
      <c r="T345">
        <v>22584899</v>
      </c>
      <c r="U345">
        <v>1651.135984</v>
      </c>
      <c r="V345">
        <v>715494813.71124196</v>
      </c>
      <c r="W345">
        <v>99.618199000000004</v>
      </c>
      <c r="X345" t="s">
        <v>1154</v>
      </c>
      <c r="Y345" s="12"/>
      <c r="Z345" t="str">
        <f t="shared" si="5"/>
        <v>41.908437-87.917703</v>
      </c>
    </row>
    <row r="346" spans="1:26" x14ac:dyDescent="0.35">
      <c r="A346">
        <v>437</v>
      </c>
      <c r="B346" t="s">
        <v>1148</v>
      </c>
      <c r="C346">
        <v>1</v>
      </c>
      <c r="D346">
        <v>3904</v>
      </c>
      <c r="E346">
        <v>5</v>
      </c>
      <c r="F346">
        <v>238144</v>
      </c>
      <c r="G346">
        <v>37.748703999999996</v>
      </c>
      <c r="H346">
        <v>-122.191969</v>
      </c>
      <c r="I346">
        <v>1.3</v>
      </c>
      <c r="J346" t="s">
        <v>1394</v>
      </c>
      <c r="K346" t="s">
        <v>1174</v>
      </c>
      <c r="L346" t="s">
        <v>1175</v>
      </c>
      <c r="M346">
        <v>6</v>
      </c>
      <c r="N346" t="s">
        <v>1395</v>
      </c>
      <c r="O346" t="s">
        <v>1153</v>
      </c>
      <c r="P346">
        <v>1</v>
      </c>
      <c r="Q346">
        <v>6001</v>
      </c>
      <c r="R346">
        <v>1678284</v>
      </c>
      <c r="S346">
        <v>332594614555</v>
      </c>
      <c r="T346">
        <v>52949888</v>
      </c>
      <c r="U346">
        <v>829.49886300000003</v>
      </c>
      <c r="V346">
        <v>1368904673.4287701</v>
      </c>
      <c r="W346">
        <v>99.872732999999997</v>
      </c>
      <c r="X346" t="s">
        <v>1154</v>
      </c>
      <c r="Y346" s="12"/>
      <c r="Z346" t="str">
        <f t="shared" si="5"/>
        <v>37.748704-122.191969</v>
      </c>
    </row>
    <row r="347" spans="1:26" x14ac:dyDescent="0.35">
      <c r="A347">
        <v>438</v>
      </c>
      <c r="B347" t="s">
        <v>1148</v>
      </c>
      <c r="C347">
        <v>1</v>
      </c>
      <c r="D347">
        <v>3914</v>
      </c>
      <c r="E347">
        <v>76</v>
      </c>
      <c r="F347">
        <v>238220</v>
      </c>
      <c r="G347">
        <v>29.609096000000001</v>
      </c>
      <c r="H347">
        <v>-90.667720000000003</v>
      </c>
      <c r="I347">
        <v>0</v>
      </c>
      <c r="J347" t="s">
        <v>1342</v>
      </c>
      <c r="K347" t="s">
        <v>1156</v>
      </c>
      <c r="L347" t="s">
        <v>1157</v>
      </c>
      <c r="M347">
        <v>22</v>
      </c>
      <c r="N347" t="s">
        <v>1343</v>
      </c>
      <c r="O347" t="s">
        <v>1159</v>
      </c>
      <c r="P347">
        <v>109</v>
      </c>
      <c r="Q347">
        <v>22109</v>
      </c>
      <c r="R347">
        <v>109484</v>
      </c>
      <c r="S347">
        <v>21956698171</v>
      </c>
      <c r="T347">
        <v>34563504</v>
      </c>
      <c r="U347">
        <v>2103.2641309999999</v>
      </c>
      <c r="V347">
        <v>138263891.38012201</v>
      </c>
      <c r="W347">
        <v>96.372891999999993</v>
      </c>
      <c r="X347" t="s">
        <v>1154</v>
      </c>
      <c r="Y347" s="12"/>
      <c r="Z347" t="str">
        <f t="shared" si="5"/>
        <v>29.609096-90.66772</v>
      </c>
    </row>
    <row r="348" spans="1:26" x14ac:dyDescent="0.35">
      <c r="A348">
        <v>439</v>
      </c>
      <c r="B348" t="s">
        <v>1148</v>
      </c>
      <c r="C348">
        <v>1</v>
      </c>
      <c r="D348">
        <v>3915</v>
      </c>
      <c r="E348">
        <v>76</v>
      </c>
      <c r="F348">
        <v>238221</v>
      </c>
      <c r="G348">
        <v>29.774224</v>
      </c>
      <c r="H348">
        <v>-90.815550999999999</v>
      </c>
      <c r="I348">
        <v>4.3</v>
      </c>
      <c r="J348" t="s">
        <v>1342</v>
      </c>
      <c r="K348" t="s">
        <v>1156</v>
      </c>
      <c r="L348" t="s">
        <v>1157</v>
      </c>
      <c r="M348">
        <v>22</v>
      </c>
      <c r="N348" t="s">
        <v>1343</v>
      </c>
      <c r="O348" t="s">
        <v>1159</v>
      </c>
      <c r="P348">
        <v>109</v>
      </c>
      <c r="Q348">
        <v>22109</v>
      </c>
      <c r="R348">
        <v>109484</v>
      </c>
      <c r="S348">
        <v>21956698171</v>
      </c>
      <c r="T348">
        <v>34563504</v>
      </c>
      <c r="U348">
        <v>2103.2641309999999</v>
      </c>
      <c r="V348">
        <v>138263891.38012201</v>
      </c>
      <c r="W348">
        <v>96.372891999999993</v>
      </c>
      <c r="X348" t="s">
        <v>1154</v>
      </c>
      <c r="Y348" s="12"/>
      <c r="Z348" t="str">
        <f t="shared" si="5"/>
        <v>29.774224-90.815551</v>
      </c>
    </row>
    <row r="349" spans="1:26" x14ac:dyDescent="0.35">
      <c r="A349">
        <v>440</v>
      </c>
      <c r="B349" t="s">
        <v>1148</v>
      </c>
      <c r="C349">
        <v>1</v>
      </c>
      <c r="D349">
        <v>3916</v>
      </c>
      <c r="E349">
        <v>68</v>
      </c>
      <c r="F349">
        <v>238222</v>
      </c>
      <c r="G349">
        <v>30.161691999999999</v>
      </c>
      <c r="H349">
        <v>-93.637173000000004</v>
      </c>
      <c r="I349">
        <v>4.5</v>
      </c>
      <c r="J349" t="s">
        <v>1344</v>
      </c>
      <c r="K349" t="s">
        <v>1156</v>
      </c>
      <c r="L349" t="s">
        <v>1157</v>
      </c>
      <c r="M349">
        <v>22</v>
      </c>
      <c r="N349" t="s">
        <v>1345</v>
      </c>
      <c r="O349" t="s">
        <v>1159</v>
      </c>
      <c r="P349">
        <v>19</v>
      </c>
      <c r="Q349">
        <v>22019</v>
      </c>
      <c r="R349">
        <v>216652</v>
      </c>
      <c r="S349">
        <v>42279240426</v>
      </c>
      <c r="T349">
        <v>29560204</v>
      </c>
      <c r="U349">
        <v>1105.210274</v>
      </c>
      <c r="V349">
        <v>159546984.28389999</v>
      </c>
      <c r="W349">
        <v>96.913776999999996</v>
      </c>
      <c r="X349" t="s">
        <v>1154</v>
      </c>
      <c r="Y349" s="12"/>
      <c r="Z349" t="str">
        <f t="shared" si="5"/>
        <v>30.161692-93.637173</v>
      </c>
    </row>
    <row r="350" spans="1:26" x14ac:dyDescent="0.35">
      <c r="A350">
        <v>441</v>
      </c>
      <c r="B350" t="s">
        <v>1148</v>
      </c>
      <c r="C350">
        <v>1</v>
      </c>
      <c r="D350">
        <v>3942</v>
      </c>
      <c r="E350">
        <v>131</v>
      </c>
      <c r="F350">
        <v>238416</v>
      </c>
      <c r="G350">
        <v>33.622762000000002</v>
      </c>
      <c r="H350">
        <v>-101.86974600000001</v>
      </c>
      <c r="I350">
        <v>2.8</v>
      </c>
      <c r="J350" t="s">
        <v>1294</v>
      </c>
      <c r="K350" t="s">
        <v>1170</v>
      </c>
      <c r="L350" t="s">
        <v>1171</v>
      </c>
      <c r="M350">
        <v>48</v>
      </c>
      <c r="N350" t="s">
        <v>1295</v>
      </c>
      <c r="O350" t="s">
        <v>1153</v>
      </c>
      <c r="P350">
        <v>303</v>
      </c>
      <c r="Q350">
        <v>48303</v>
      </c>
      <c r="R350">
        <v>309719</v>
      </c>
      <c r="S350">
        <v>50066608710</v>
      </c>
      <c r="T350">
        <v>251797379</v>
      </c>
      <c r="U350">
        <v>909.79533300000003</v>
      </c>
      <c r="V350">
        <v>114866114.98234101</v>
      </c>
      <c r="W350">
        <v>95.736557000000005</v>
      </c>
      <c r="X350" t="s">
        <v>1154</v>
      </c>
      <c r="Y350" s="12"/>
      <c r="Z350" t="str">
        <f t="shared" si="5"/>
        <v>33.622762-101.869746</v>
      </c>
    </row>
    <row r="351" spans="1:26" x14ac:dyDescent="0.35">
      <c r="A351">
        <v>442</v>
      </c>
      <c r="B351" t="s">
        <v>1148</v>
      </c>
      <c r="C351">
        <v>1</v>
      </c>
      <c r="D351">
        <v>3946</v>
      </c>
      <c r="E351">
        <v>129</v>
      </c>
      <c r="F351">
        <v>238476</v>
      </c>
      <c r="G351">
        <v>26.264263</v>
      </c>
      <c r="H351">
        <v>-98.366000999999997</v>
      </c>
      <c r="I351">
        <v>1.7</v>
      </c>
      <c r="J351" t="s">
        <v>1231</v>
      </c>
      <c r="K351" t="s">
        <v>1170</v>
      </c>
      <c r="L351" t="s">
        <v>1171</v>
      </c>
      <c r="M351">
        <v>48</v>
      </c>
      <c r="N351" t="s">
        <v>1232</v>
      </c>
      <c r="O351" t="s">
        <v>1153</v>
      </c>
      <c r="P351">
        <v>215</v>
      </c>
      <c r="Q351">
        <v>48215</v>
      </c>
      <c r="R351">
        <v>869532</v>
      </c>
      <c r="S351">
        <v>101541662225</v>
      </c>
      <c r="T351">
        <v>356736215</v>
      </c>
      <c r="U351">
        <v>1598.804394</v>
      </c>
      <c r="V351">
        <v>315076807.265163</v>
      </c>
      <c r="W351">
        <v>98.759146999999999</v>
      </c>
      <c r="X351" t="s">
        <v>1154</v>
      </c>
      <c r="Y351" s="12"/>
      <c r="Z351" t="str">
        <f t="shared" si="5"/>
        <v>26.264263-98.366001</v>
      </c>
    </row>
    <row r="352" spans="1:26" x14ac:dyDescent="0.35">
      <c r="A352">
        <v>443</v>
      </c>
      <c r="B352" t="s">
        <v>1148</v>
      </c>
      <c r="C352">
        <v>1</v>
      </c>
      <c r="D352">
        <v>3947</v>
      </c>
      <c r="E352">
        <v>128</v>
      </c>
      <c r="F352">
        <v>238482</v>
      </c>
      <c r="G352">
        <v>29.965399000000001</v>
      </c>
      <c r="H352">
        <v>-95.401300000000006</v>
      </c>
      <c r="I352">
        <v>1</v>
      </c>
      <c r="J352" t="s">
        <v>1216</v>
      </c>
      <c r="K352" t="s">
        <v>1170</v>
      </c>
      <c r="L352" t="s">
        <v>1171</v>
      </c>
      <c r="M352">
        <v>48</v>
      </c>
      <c r="N352" t="s">
        <v>1217</v>
      </c>
      <c r="O352" t="s">
        <v>1153</v>
      </c>
      <c r="P352">
        <v>201</v>
      </c>
      <c r="Q352">
        <v>48201</v>
      </c>
      <c r="R352">
        <v>4726200</v>
      </c>
      <c r="S352">
        <v>747256513006</v>
      </c>
      <c r="T352">
        <v>58019785</v>
      </c>
      <c r="U352">
        <v>1795.344568</v>
      </c>
      <c r="V352">
        <v>2940135130.21172</v>
      </c>
      <c r="W352">
        <v>99.968182999999996</v>
      </c>
      <c r="X352" t="s">
        <v>1154</v>
      </c>
      <c r="Y352" s="12"/>
      <c r="Z352" t="str">
        <f t="shared" si="5"/>
        <v>29.965399-95.4013</v>
      </c>
    </row>
    <row r="353" spans="1:26" x14ac:dyDescent="0.35">
      <c r="A353">
        <v>444</v>
      </c>
      <c r="B353" t="s">
        <v>1148</v>
      </c>
      <c r="C353">
        <v>1</v>
      </c>
      <c r="D353">
        <v>3950</v>
      </c>
      <c r="E353">
        <v>122</v>
      </c>
      <c r="F353">
        <v>238493</v>
      </c>
      <c r="G353">
        <v>25.939541999999999</v>
      </c>
      <c r="H353">
        <v>-97.407927000000001</v>
      </c>
      <c r="I353">
        <v>2.7</v>
      </c>
      <c r="J353" t="s">
        <v>1365</v>
      </c>
      <c r="K353" t="s">
        <v>1170</v>
      </c>
      <c r="L353" t="s">
        <v>1171</v>
      </c>
      <c r="M353">
        <v>48</v>
      </c>
      <c r="N353" t="s">
        <v>1366</v>
      </c>
      <c r="O353" t="s">
        <v>1153</v>
      </c>
      <c r="P353">
        <v>61</v>
      </c>
      <c r="Q353">
        <v>48061</v>
      </c>
      <c r="R353">
        <v>420083</v>
      </c>
      <c r="S353">
        <v>54597236036</v>
      </c>
      <c r="T353">
        <v>140604731</v>
      </c>
      <c r="U353">
        <v>1289.315689</v>
      </c>
      <c r="V353">
        <v>271688662.08212101</v>
      </c>
      <c r="W353">
        <v>98.472797</v>
      </c>
      <c r="X353" t="s">
        <v>1154</v>
      </c>
      <c r="Y353" s="12"/>
      <c r="Z353" t="str">
        <f t="shared" si="5"/>
        <v>25.939542-97.407927</v>
      </c>
    </row>
    <row r="354" spans="1:26" x14ac:dyDescent="0.35">
      <c r="A354">
        <v>445</v>
      </c>
      <c r="B354" t="s">
        <v>1148</v>
      </c>
      <c r="C354">
        <v>1</v>
      </c>
      <c r="D354">
        <v>3951</v>
      </c>
      <c r="E354">
        <v>122</v>
      </c>
      <c r="F354">
        <v>238496</v>
      </c>
      <c r="G354">
        <v>26.247820999999998</v>
      </c>
      <c r="H354">
        <v>-97.725742999999994</v>
      </c>
      <c r="I354">
        <v>2.7</v>
      </c>
      <c r="J354" t="s">
        <v>1365</v>
      </c>
      <c r="K354" t="s">
        <v>1170</v>
      </c>
      <c r="L354" t="s">
        <v>1171</v>
      </c>
      <c r="M354">
        <v>48</v>
      </c>
      <c r="N354" t="s">
        <v>1366</v>
      </c>
      <c r="O354" t="s">
        <v>1153</v>
      </c>
      <c r="P354">
        <v>61</v>
      </c>
      <c r="Q354">
        <v>48061</v>
      </c>
      <c r="R354">
        <v>420083</v>
      </c>
      <c r="S354">
        <v>54597236036</v>
      </c>
      <c r="T354">
        <v>140604731</v>
      </c>
      <c r="U354">
        <v>1289.315689</v>
      </c>
      <c r="V354">
        <v>271688662.08212101</v>
      </c>
      <c r="W354">
        <v>98.472797</v>
      </c>
      <c r="X354" t="s">
        <v>1154</v>
      </c>
      <c r="Y354" s="12"/>
      <c r="Z354" t="str">
        <f t="shared" si="5"/>
        <v>26.247821-97.725743</v>
      </c>
    </row>
    <row r="355" spans="1:26" x14ac:dyDescent="0.35">
      <c r="A355">
        <v>446</v>
      </c>
      <c r="B355" t="s">
        <v>1148</v>
      </c>
      <c r="C355">
        <v>1</v>
      </c>
      <c r="D355">
        <v>3955</v>
      </c>
      <c r="E355">
        <v>131</v>
      </c>
      <c r="F355">
        <v>238504</v>
      </c>
      <c r="G355">
        <v>33.564292999999999</v>
      </c>
      <c r="H355">
        <v>-101.84380299999999</v>
      </c>
      <c r="I355">
        <v>3.7</v>
      </c>
      <c r="J355" t="s">
        <v>1294</v>
      </c>
      <c r="K355" t="s">
        <v>1170</v>
      </c>
      <c r="L355" t="s">
        <v>1171</v>
      </c>
      <c r="M355">
        <v>48</v>
      </c>
      <c r="N355" t="s">
        <v>1295</v>
      </c>
      <c r="O355" t="s">
        <v>1153</v>
      </c>
      <c r="P355">
        <v>303</v>
      </c>
      <c r="Q355">
        <v>48303</v>
      </c>
      <c r="R355">
        <v>309719</v>
      </c>
      <c r="S355">
        <v>50066608710</v>
      </c>
      <c r="T355">
        <v>251797379</v>
      </c>
      <c r="U355">
        <v>909.79533300000003</v>
      </c>
      <c r="V355">
        <v>114866114.98234101</v>
      </c>
      <c r="W355">
        <v>95.736557000000005</v>
      </c>
      <c r="X355" t="s">
        <v>1154</v>
      </c>
      <c r="Y355" s="12"/>
      <c r="Z355" t="str">
        <f t="shared" si="5"/>
        <v>33.564293-101.843803</v>
      </c>
    </row>
    <row r="356" spans="1:26" x14ac:dyDescent="0.35">
      <c r="A356">
        <v>447</v>
      </c>
      <c r="B356" t="s">
        <v>1148</v>
      </c>
      <c r="C356">
        <v>1</v>
      </c>
      <c r="D356">
        <v>3956</v>
      </c>
      <c r="E356">
        <v>122</v>
      </c>
      <c r="F356">
        <v>238511</v>
      </c>
      <c r="G356">
        <v>26.141317000000001</v>
      </c>
      <c r="H356">
        <v>-97.654968999999994</v>
      </c>
      <c r="I356">
        <v>1</v>
      </c>
      <c r="J356" t="s">
        <v>1365</v>
      </c>
      <c r="K356" t="s">
        <v>1170</v>
      </c>
      <c r="L356" t="s">
        <v>1171</v>
      </c>
      <c r="M356">
        <v>48</v>
      </c>
      <c r="N356" t="s">
        <v>1366</v>
      </c>
      <c r="O356" t="s">
        <v>1153</v>
      </c>
      <c r="P356">
        <v>61</v>
      </c>
      <c r="Q356">
        <v>48061</v>
      </c>
      <c r="R356">
        <v>420083</v>
      </c>
      <c r="S356">
        <v>54597236036</v>
      </c>
      <c r="T356">
        <v>140604731</v>
      </c>
      <c r="U356">
        <v>1289.315689</v>
      </c>
      <c r="V356">
        <v>271688662.08212101</v>
      </c>
      <c r="W356">
        <v>98.472797</v>
      </c>
      <c r="X356" t="s">
        <v>1154</v>
      </c>
      <c r="Y356" s="12"/>
      <c r="Z356" t="str">
        <f t="shared" si="5"/>
        <v>26.141317-97.654969</v>
      </c>
    </row>
    <row r="357" spans="1:26" x14ac:dyDescent="0.35">
      <c r="A357">
        <v>448</v>
      </c>
      <c r="B357" t="s">
        <v>1148</v>
      </c>
      <c r="C357">
        <v>1</v>
      </c>
      <c r="D357">
        <v>3957</v>
      </c>
      <c r="E357">
        <v>129</v>
      </c>
      <c r="F357">
        <v>238512</v>
      </c>
      <c r="G357">
        <v>26.125229000000001</v>
      </c>
      <c r="H357">
        <v>-98.215782000000004</v>
      </c>
      <c r="I357">
        <v>1.4</v>
      </c>
      <c r="J357" t="s">
        <v>1231</v>
      </c>
      <c r="K357" t="s">
        <v>1170</v>
      </c>
      <c r="L357" t="s">
        <v>1171</v>
      </c>
      <c r="M357">
        <v>48</v>
      </c>
      <c r="N357" t="s">
        <v>1232</v>
      </c>
      <c r="O357" t="s">
        <v>1153</v>
      </c>
      <c r="P357">
        <v>215</v>
      </c>
      <c r="Q357">
        <v>48215</v>
      </c>
      <c r="R357">
        <v>869532</v>
      </c>
      <c r="S357">
        <v>101541662225</v>
      </c>
      <c r="T357">
        <v>356736215</v>
      </c>
      <c r="U357">
        <v>1598.804394</v>
      </c>
      <c r="V357">
        <v>315076807.265163</v>
      </c>
      <c r="W357">
        <v>98.759146999999999</v>
      </c>
      <c r="X357" t="s">
        <v>1154</v>
      </c>
      <c r="Y357" s="12"/>
      <c r="Z357" t="str">
        <f t="shared" si="5"/>
        <v>26.125229-98.215782</v>
      </c>
    </row>
    <row r="358" spans="1:26" x14ac:dyDescent="0.35">
      <c r="A358">
        <v>449</v>
      </c>
      <c r="B358" t="s">
        <v>1148</v>
      </c>
      <c r="C358">
        <v>1</v>
      </c>
      <c r="D358">
        <v>3966</v>
      </c>
      <c r="E358">
        <v>128</v>
      </c>
      <c r="F358">
        <v>238561</v>
      </c>
      <c r="G358">
        <v>29.938037999999999</v>
      </c>
      <c r="H358">
        <v>-95.372595000000004</v>
      </c>
      <c r="I358">
        <v>3.1</v>
      </c>
      <c r="J358" t="s">
        <v>1216</v>
      </c>
      <c r="K358" t="s">
        <v>1170</v>
      </c>
      <c r="L358" t="s">
        <v>1171</v>
      </c>
      <c r="M358">
        <v>48</v>
      </c>
      <c r="N358" t="s">
        <v>1217</v>
      </c>
      <c r="O358" t="s">
        <v>1153</v>
      </c>
      <c r="P358">
        <v>201</v>
      </c>
      <c r="Q358">
        <v>48201</v>
      </c>
      <c r="R358">
        <v>4726200</v>
      </c>
      <c r="S358">
        <v>747256513006</v>
      </c>
      <c r="T358">
        <v>58019785</v>
      </c>
      <c r="U358">
        <v>1795.344568</v>
      </c>
      <c r="V358">
        <v>2940135130.21172</v>
      </c>
      <c r="W358">
        <v>99.968182999999996</v>
      </c>
      <c r="X358" t="s">
        <v>1154</v>
      </c>
      <c r="Y358" s="12"/>
      <c r="Z358" t="str">
        <f t="shared" si="5"/>
        <v>29.938038-95.372595</v>
      </c>
    </row>
    <row r="359" spans="1:26" x14ac:dyDescent="0.35">
      <c r="A359">
        <v>452</v>
      </c>
      <c r="B359" t="s">
        <v>1148</v>
      </c>
      <c r="C359">
        <v>1</v>
      </c>
      <c r="D359">
        <v>4009</v>
      </c>
      <c r="E359">
        <v>20</v>
      </c>
      <c r="F359">
        <v>239001</v>
      </c>
      <c r="G359">
        <v>32.568662000000003</v>
      </c>
      <c r="H359">
        <v>-116.96170499999999</v>
      </c>
      <c r="I359">
        <v>4.5999999999999996</v>
      </c>
      <c r="J359" t="s">
        <v>1290</v>
      </c>
      <c r="K359" t="s">
        <v>1174</v>
      </c>
      <c r="L359" t="s">
        <v>1175</v>
      </c>
      <c r="M359">
        <v>6</v>
      </c>
      <c r="N359" t="s">
        <v>1291</v>
      </c>
      <c r="O359" t="s">
        <v>1153</v>
      </c>
      <c r="P359">
        <v>73</v>
      </c>
      <c r="Q359">
        <v>6073</v>
      </c>
      <c r="R359">
        <v>3295981</v>
      </c>
      <c r="S359">
        <v>569080026040</v>
      </c>
      <c r="T359">
        <v>953620221</v>
      </c>
      <c r="U359">
        <v>4571.4911899999997</v>
      </c>
      <c r="V359">
        <v>959720165.31534004</v>
      </c>
      <c r="W359">
        <v>99.681832999999997</v>
      </c>
      <c r="X359" t="s">
        <v>1154</v>
      </c>
      <c r="Y359" s="12"/>
      <c r="Z359" t="str">
        <f t="shared" si="5"/>
        <v>32.568662-116.961705</v>
      </c>
    </row>
    <row r="360" spans="1:26" x14ac:dyDescent="0.35">
      <c r="A360">
        <v>453</v>
      </c>
      <c r="B360" t="s">
        <v>1148</v>
      </c>
      <c r="C360">
        <v>1</v>
      </c>
      <c r="D360">
        <v>4048</v>
      </c>
      <c r="E360">
        <v>72</v>
      </c>
      <c r="F360">
        <v>239209</v>
      </c>
      <c r="G360">
        <v>30.470500999999999</v>
      </c>
      <c r="H360">
        <v>-90.748129000000006</v>
      </c>
      <c r="I360">
        <v>3.2</v>
      </c>
      <c r="J360" t="s">
        <v>1340</v>
      </c>
      <c r="K360" t="s">
        <v>1156</v>
      </c>
      <c r="L360" t="s">
        <v>1157</v>
      </c>
      <c r="M360">
        <v>22</v>
      </c>
      <c r="N360" t="s">
        <v>1341</v>
      </c>
      <c r="O360" t="s">
        <v>1159</v>
      </c>
      <c r="P360">
        <v>63</v>
      </c>
      <c r="Q360">
        <v>22063</v>
      </c>
      <c r="R360">
        <v>142163</v>
      </c>
      <c r="S360">
        <v>26179530479</v>
      </c>
      <c r="T360">
        <v>12118901</v>
      </c>
      <c r="U360">
        <v>698.42296399999998</v>
      </c>
      <c r="V360">
        <v>155936529.11773601</v>
      </c>
      <c r="W360">
        <v>96.850143000000003</v>
      </c>
      <c r="X360" t="s">
        <v>1154</v>
      </c>
      <c r="Y360" s="12"/>
      <c r="Z360" t="str">
        <f t="shared" si="5"/>
        <v>30.470501-90.748129</v>
      </c>
    </row>
    <row r="361" spans="1:26" x14ac:dyDescent="0.35">
      <c r="A361">
        <v>455</v>
      </c>
      <c r="B361" t="s">
        <v>1148</v>
      </c>
      <c r="C361">
        <v>1</v>
      </c>
      <c r="D361">
        <v>4051</v>
      </c>
      <c r="E361">
        <v>141</v>
      </c>
      <c r="F361">
        <v>239241</v>
      </c>
      <c r="G361">
        <v>47.468122000000001</v>
      </c>
      <c r="H361">
        <v>-121.718293</v>
      </c>
      <c r="I361">
        <v>2.6</v>
      </c>
      <c r="J361" t="s">
        <v>1245</v>
      </c>
      <c r="K361" t="s">
        <v>1242</v>
      </c>
      <c r="L361" t="s">
        <v>1243</v>
      </c>
      <c r="M361">
        <v>53</v>
      </c>
      <c r="N361" t="s">
        <v>1246</v>
      </c>
      <c r="O361" t="s">
        <v>1153</v>
      </c>
      <c r="P361">
        <v>33</v>
      </c>
      <c r="Q361">
        <v>53033</v>
      </c>
      <c r="R361">
        <v>2268178</v>
      </c>
      <c r="S361">
        <v>470121116797</v>
      </c>
      <c r="T361">
        <v>155375334</v>
      </c>
      <c r="U361">
        <v>2330.7477819999999</v>
      </c>
      <c r="V361">
        <v>882480942.37278795</v>
      </c>
      <c r="W361">
        <v>99.650015999999994</v>
      </c>
      <c r="X361" t="s">
        <v>1154</v>
      </c>
      <c r="Y361" s="12"/>
      <c r="Z361" t="str">
        <f t="shared" si="5"/>
        <v>47.468122-121.718293</v>
      </c>
    </row>
    <row r="362" spans="1:26" x14ac:dyDescent="0.35">
      <c r="A362">
        <v>456</v>
      </c>
      <c r="B362" t="s">
        <v>1148</v>
      </c>
      <c r="C362">
        <v>1</v>
      </c>
      <c r="D362">
        <v>4059</v>
      </c>
      <c r="E362">
        <v>132</v>
      </c>
      <c r="F362">
        <v>239266</v>
      </c>
      <c r="G362">
        <v>30.454749</v>
      </c>
      <c r="H362">
        <v>-95.49409</v>
      </c>
      <c r="I362">
        <v>3.2</v>
      </c>
      <c r="J362" t="s">
        <v>1318</v>
      </c>
      <c r="K362" t="s">
        <v>1170</v>
      </c>
      <c r="L362" t="s">
        <v>1171</v>
      </c>
      <c r="M362">
        <v>48</v>
      </c>
      <c r="N362" t="s">
        <v>1319</v>
      </c>
      <c r="O362" t="s">
        <v>1153</v>
      </c>
      <c r="P362">
        <v>339</v>
      </c>
      <c r="Q362">
        <v>48339</v>
      </c>
      <c r="R362">
        <v>620016</v>
      </c>
      <c r="S362">
        <v>95830790708</v>
      </c>
      <c r="T362">
        <v>29547387</v>
      </c>
      <c r="U362">
        <v>1087.7556179999999</v>
      </c>
      <c r="V362">
        <v>152092453.23330599</v>
      </c>
      <c r="W362">
        <v>96.722875999999999</v>
      </c>
      <c r="X362" t="s">
        <v>1154</v>
      </c>
      <c r="Y362" s="12"/>
      <c r="Z362" t="str">
        <f t="shared" si="5"/>
        <v>30.454749-95.49409</v>
      </c>
    </row>
    <row r="363" spans="1:26" x14ac:dyDescent="0.35">
      <c r="A363">
        <v>457</v>
      </c>
      <c r="B363" t="s">
        <v>1148</v>
      </c>
      <c r="C363">
        <v>1</v>
      </c>
      <c r="D363">
        <v>4072</v>
      </c>
      <c r="E363">
        <v>121</v>
      </c>
      <c r="F363">
        <v>239347</v>
      </c>
      <c r="G363">
        <v>29.196168</v>
      </c>
      <c r="H363">
        <v>-95.456432000000007</v>
      </c>
      <c r="I363">
        <v>3.8</v>
      </c>
      <c r="J363" t="s">
        <v>1382</v>
      </c>
      <c r="K363" t="s">
        <v>1170</v>
      </c>
      <c r="L363" t="s">
        <v>1171</v>
      </c>
      <c r="M363">
        <v>48</v>
      </c>
      <c r="N363" t="s">
        <v>1383</v>
      </c>
      <c r="O363" t="s">
        <v>1153</v>
      </c>
      <c r="P363">
        <v>39</v>
      </c>
      <c r="Q363">
        <v>48039</v>
      </c>
      <c r="R363">
        <v>371474</v>
      </c>
      <c r="S363">
        <v>57514822174</v>
      </c>
      <c r="T363">
        <v>91232428</v>
      </c>
      <c r="U363">
        <v>1624.9100060000001</v>
      </c>
      <c r="V363">
        <v>375730913.53570902</v>
      </c>
      <c r="W363">
        <v>99.109131000000005</v>
      </c>
      <c r="X363" t="s">
        <v>1154</v>
      </c>
      <c r="Y363" s="12"/>
      <c r="Z363" t="str">
        <f t="shared" si="5"/>
        <v>29.196168-95.456432</v>
      </c>
    </row>
    <row r="364" spans="1:26" x14ac:dyDescent="0.35">
      <c r="A364">
        <v>458</v>
      </c>
      <c r="B364" t="s">
        <v>1148</v>
      </c>
      <c r="C364">
        <v>1</v>
      </c>
      <c r="D364">
        <v>4076</v>
      </c>
      <c r="E364">
        <v>57</v>
      </c>
      <c r="F364">
        <v>239368</v>
      </c>
      <c r="G364">
        <v>28.155163999999999</v>
      </c>
      <c r="H364">
        <v>-81.802273</v>
      </c>
      <c r="I364">
        <v>2.9</v>
      </c>
      <c r="J364" t="s">
        <v>1325</v>
      </c>
      <c r="K364" t="s">
        <v>1150</v>
      </c>
      <c r="L364" t="s">
        <v>1151</v>
      </c>
      <c r="M364">
        <v>12</v>
      </c>
      <c r="N364" t="s">
        <v>1326</v>
      </c>
      <c r="O364" t="s">
        <v>1153</v>
      </c>
      <c r="P364">
        <v>105</v>
      </c>
      <c r="Q364">
        <v>12105</v>
      </c>
      <c r="R364">
        <v>721918</v>
      </c>
      <c r="S364">
        <v>100744534946</v>
      </c>
      <c r="T364">
        <v>341471673</v>
      </c>
      <c r="U364">
        <v>2030.70802</v>
      </c>
      <c r="V364">
        <v>230155586.75371701</v>
      </c>
      <c r="W364">
        <v>98.027361999999997</v>
      </c>
      <c r="X364" t="s">
        <v>1154</v>
      </c>
      <c r="Y364" s="12"/>
      <c r="Z364" t="str">
        <f t="shared" si="5"/>
        <v>28.155164-81.802273</v>
      </c>
    </row>
    <row r="365" spans="1:26" x14ac:dyDescent="0.35">
      <c r="A365">
        <v>459</v>
      </c>
      <c r="B365" t="s">
        <v>1148</v>
      </c>
      <c r="C365">
        <v>1</v>
      </c>
      <c r="D365">
        <v>4078</v>
      </c>
      <c r="E365">
        <v>63</v>
      </c>
      <c r="F365">
        <v>239372</v>
      </c>
      <c r="G365">
        <v>32.127567999999997</v>
      </c>
      <c r="H365">
        <v>-81.169651000000002</v>
      </c>
      <c r="I365">
        <v>4.3</v>
      </c>
      <c r="J365" t="s">
        <v>1308</v>
      </c>
      <c r="K365" t="s">
        <v>1309</v>
      </c>
      <c r="L365" t="s">
        <v>1310</v>
      </c>
      <c r="M365">
        <v>13</v>
      </c>
      <c r="N365" t="s">
        <v>1311</v>
      </c>
      <c r="O365" t="s">
        <v>1153</v>
      </c>
      <c r="P365">
        <v>51</v>
      </c>
      <c r="Q365">
        <v>13051</v>
      </c>
      <c r="R365">
        <v>293520</v>
      </c>
      <c r="S365">
        <v>56341879834</v>
      </c>
      <c r="T365">
        <v>14020809</v>
      </c>
      <c r="U365">
        <v>636.33398</v>
      </c>
      <c r="V365">
        <v>308433246.67491299</v>
      </c>
      <c r="W365">
        <v>98.663696999999999</v>
      </c>
      <c r="X365" t="s">
        <v>1154</v>
      </c>
      <c r="Y365" s="12"/>
      <c r="Z365" t="str">
        <f t="shared" si="5"/>
        <v>32.127568-81.169651</v>
      </c>
    </row>
    <row r="366" spans="1:26" x14ac:dyDescent="0.35">
      <c r="A366">
        <v>460</v>
      </c>
      <c r="B366" t="s">
        <v>1148</v>
      </c>
      <c r="C366">
        <v>1</v>
      </c>
      <c r="D366">
        <v>4082</v>
      </c>
      <c r="E366">
        <v>80</v>
      </c>
      <c r="F366">
        <v>239393</v>
      </c>
      <c r="G366">
        <v>45.198768000000001</v>
      </c>
      <c r="H366">
        <v>-93.551012999999998</v>
      </c>
      <c r="I366">
        <v>2.1</v>
      </c>
      <c r="J366" t="s">
        <v>1249</v>
      </c>
      <c r="K366" t="s">
        <v>1250</v>
      </c>
      <c r="L366" t="s">
        <v>1251</v>
      </c>
      <c r="M366">
        <v>27</v>
      </c>
      <c r="N366" t="s">
        <v>1252</v>
      </c>
      <c r="O366" t="s">
        <v>1153</v>
      </c>
      <c r="P366">
        <v>53</v>
      </c>
      <c r="Q366">
        <v>27053</v>
      </c>
      <c r="R366">
        <v>1281172</v>
      </c>
      <c r="S366">
        <v>265993019168</v>
      </c>
      <c r="T366">
        <v>67168406</v>
      </c>
      <c r="U366">
        <v>612.91452300000003</v>
      </c>
      <c r="V366">
        <v>110591065.210729</v>
      </c>
      <c r="W366">
        <v>95.577473999999995</v>
      </c>
      <c r="X366" t="s">
        <v>1154</v>
      </c>
      <c r="Y366" s="12"/>
      <c r="Z366" t="str">
        <f t="shared" si="5"/>
        <v>45.198768-93.551013</v>
      </c>
    </row>
    <row r="367" spans="1:26" x14ac:dyDescent="0.35">
      <c r="A367">
        <v>461</v>
      </c>
      <c r="B367" t="s">
        <v>1148</v>
      </c>
      <c r="C367">
        <v>1</v>
      </c>
      <c r="D367">
        <v>4083</v>
      </c>
      <c r="E367">
        <v>120</v>
      </c>
      <c r="F367">
        <v>239396</v>
      </c>
      <c r="G367">
        <v>29.218322000000001</v>
      </c>
      <c r="H367">
        <v>-98.410804999999996</v>
      </c>
      <c r="I367">
        <v>0</v>
      </c>
      <c r="J367" t="s">
        <v>1169</v>
      </c>
      <c r="K367" t="s">
        <v>1170</v>
      </c>
      <c r="L367" t="s">
        <v>1171</v>
      </c>
      <c r="M367">
        <v>48</v>
      </c>
      <c r="N367" t="s">
        <v>1172</v>
      </c>
      <c r="O367" t="s">
        <v>1153</v>
      </c>
      <c r="P367">
        <v>29</v>
      </c>
      <c r="Q367">
        <v>48029</v>
      </c>
      <c r="R367">
        <v>2007298</v>
      </c>
      <c r="S367">
        <v>274658997004</v>
      </c>
      <c r="T367">
        <v>77862185</v>
      </c>
      <c r="U367">
        <v>1268.7540100000001</v>
      </c>
      <c r="V367">
        <v>250804252.36247301</v>
      </c>
      <c r="W367">
        <v>98.281896000000003</v>
      </c>
      <c r="X367" t="s">
        <v>1154</v>
      </c>
      <c r="Y367" s="12"/>
      <c r="Z367" t="str">
        <f t="shared" si="5"/>
        <v>29.218322-98.410805</v>
      </c>
    </row>
    <row r="368" spans="1:26" x14ac:dyDescent="0.35">
      <c r="A368">
        <v>462</v>
      </c>
      <c r="B368" t="s">
        <v>1148</v>
      </c>
      <c r="C368">
        <v>1</v>
      </c>
      <c r="D368">
        <v>4086</v>
      </c>
      <c r="E368">
        <v>122</v>
      </c>
      <c r="F368">
        <v>239428</v>
      </c>
      <c r="G368">
        <v>25.940753000000001</v>
      </c>
      <c r="H368">
        <v>-97.431551999999996</v>
      </c>
      <c r="I368">
        <v>1</v>
      </c>
      <c r="J368" t="s">
        <v>1365</v>
      </c>
      <c r="K368" t="s">
        <v>1170</v>
      </c>
      <c r="L368" t="s">
        <v>1171</v>
      </c>
      <c r="M368">
        <v>48</v>
      </c>
      <c r="N368" t="s">
        <v>1366</v>
      </c>
      <c r="O368" t="s">
        <v>1153</v>
      </c>
      <c r="P368">
        <v>61</v>
      </c>
      <c r="Q368">
        <v>48061</v>
      </c>
      <c r="R368">
        <v>420083</v>
      </c>
      <c r="S368">
        <v>54597236036</v>
      </c>
      <c r="T368">
        <v>140604731</v>
      </c>
      <c r="U368">
        <v>1289.315689</v>
      </c>
      <c r="V368">
        <v>271688662.08212101</v>
      </c>
      <c r="W368">
        <v>98.472797</v>
      </c>
      <c r="X368" t="s">
        <v>1154</v>
      </c>
      <c r="Y368" s="12"/>
      <c r="Z368" t="str">
        <f t="shared" si="5"/>
        <v>25.940753-97.431552</v>
      </c>
    </row>
    <row r="369" spans="1:26" x14ac:dyDescent="0.35">
      <c r="A369">
        <v>463</v>
      </c>
      <c r="B369" t="s">
        <v>1148</v>
      </c>
      <c r="C369">
        <v>1</v>
      </c>
      <c r="D369">
        <v>4096</v>
      </c>
      <c r="E369">
        <v>129</v>
      </c>
      <c r="F369">
        <v>239477</v>
      </c>
      <c r="G369">
        <v>26.096640000000001</v>
      </c>
      <c r="H369">
        <v>-98.212537999999995</v>
      </c>
      <c r="I369">
        <v>4</v>
      </c>
      <c r="J369" t="s">
        <v>1231</v>
      </c>
      <c r="K369" t="s">
        <v>1170</v>
      </c>
      <c r="L369" t="s">
        <v>1171</v>
      </c>
      <c r="M369">
        <v>48</v>
      </c>
      <c r="N369" t="s">
        <v>1232</v>
      </c>
      <c r="O369" t="s">
        <v>1153</v>
      </c>
      <c r="P369">
        <v>215</v>
      </c>
      <c r="Q369">
        <v>48215</v>
      </c>
      <c r="R369">
        <v>869532</v>
      </c>
      <c r="S369">
        <v>101541662225</v>
      </c>
      <c r="T369">
        <v>356736215</v>
      </c>
      <c r="U369">
        <v>1598.804394</v>
      </c>
      <c r="V369">
        <v>315076807.265163</v>
      </c>
      <c r="W369">
        <v>98.759146999999999</v>
      </c>
      <c r="X369" t="s">
        <v>1154</v>
      </c>
      <c r="Y369" s="12"/>
      <c r="Z369" t="str">
        <f t="shared" si="5"/>
        <v>26.09664-98.212538</v>
      </c>
    </row>
    <row r="370" spans="1:26" x14ac:dyDescent="0.35">
      <c r="A370">
        <v>464</v>
      </c>
      <c r="B370" t="s">
        <v>1148</v>
      </c>
      <c r="C370">
        <v>1</v>
      </c>
      <c r="D370">
        <v>4100</v>
      </c>
      <c r="E370">
        <v>81</v>
      </c>
      <c r="F370">
        <v>239500</v>
      </c>
      <c r="G370">
        <v>30.447199000000001</v>
      </c>
      <c r="H370">
        <v>-88.933663999999993</v>
      </c>
      <c r="I370">
        <v>2.8</v>
      </c>
      <c r="J370" t="s">
        <v>1352</v>
      </c>
      <c r="K370" t="s">
        <v>1353</v>
      </c>
      <c r="L370" t="s">
        <v>1354</v>
      </c>
      <c r="M370">
        <v>28</v>
      </c>
      <c r="N370" t="s">
        <v>1355</v>
      </c>
      <c r="O370" t="s">
        <v>1153</v>
      </c>
      <c r="P370">
        <v>47</v>
      </c>
      <c r="Q370">
        <v>28047</v>
      </c>
      <c r="R370">
        <v>208275</v>
      </c>
      <c r="S370">
        <v>37329343811</v>
      </c>
      <c r="T370">
        <v>3886799</v>
      </c>
      <c r="U370">
        <v>994.62949800000001</v>
      </c>
      <c r="V370">
        <v>168790837.38057101</v>
      </c>
      <c r="W370">
        <v>97.200126999999995</v>
      </c>
      <c r="X370" t="s">
        <v>1154</v>
      </c>
      <c r="Y370" s="12"/>
      <c r="Z370" t="str">
        <f t="shared" si="5"/>
        <v>30.447199-88.933664</v>
      </c>
    </row>
    <row r="371" spans="1:26" x14ac:dyDescent="0.35">
      <c r="A371">
        <v>465</v>
      </c>
      <c r="B371" t="s">
        <v>1148</v>
      </c>
      <c r="C371">
        <v>1</v>
      </c>
      <c r="D371">
        <v>4103</v>
      </c>
      <c r="E371">
        <v>120</v>
      </c>
      <c r="F371">
        <v>239515</v>
      </c>
      <c r="G371">
        <v>29.335972999999999</v>
      </c>
      <c r="H371">
        <v>-98.566858999999994</v>
      </c>
      <c r="I371">
        <v>3</v>
      </c>
      <c r="J371" t="s">
        <v>1169</v>
      </c>
      <c r="K371" t="s">
        <v>1170</v>
      </c>
      <c r="L371" t="s">
        <v>1171</v>
      </c>
      <c r="M371">
        <v>48</v>
      </c>
      <c r="N371" t="s">
        <v>1172</v>
      </c>
      <c r="O371" t="s">
        <v>1153</v>
      </c>
      <c r="P371">
        <v>29</v>
      </c>
      <c r="Q371">
        <v>48029</v>
      </c>
      <c r="R371">
        <v>2007298</v>
      </c>
      <c r="S371">
        <v>274658997004</v>
      </c>
      <c r="T371">
        <v>77862185</v>
      </c>
      <c r="U371">
        <v>1268.7540100000001</v>
      </c>
      <c r="V371">
        <v>250804252.36247301</v>
      </c>
      <c r="W371">
        <v>98.281896000000003</v>
      </c>
      <c r="X371" t="s">
        <v>1154</v>
      </c>
      <c r="Y371" s="12"/>
      <c r="Z371" t="str">
        <f t="shared" si="5"/>
        <v>29.335973-98.566859</v>
      </c>
    </row>
    <row r="372" spans="1:26" x14ac:dyDescent="0.35">
      <c r="A372">
        <v>466</v>
      </c>
      <c r="B372" t="s">
        <v>1148</v>
      </c>
      <c r="C372">
        <v>1</v>
      </c>
      <c r="D372">
        <v>4107</v>
      </c>
      <c r="E372">
        <v>68</v>
      </c>
      <c r="F372">
        <v>239533</v>
      </c>
      <c r="G372">
        <v>30.212209999999999</v>
      </c>
      <c r="H372">
        <v>-93.359309999999994</v>
      </c>
      <c r="I372">
        <v>4.8</v>
      </c>
      <c r="J372" t="s">
        <v>1344</v>
      </c>
      <c r="K372" t="s">
        <v>1156</v>
      </c>
      <c r="L372" t="s">
        <v>1157</v>
      </c>
      <c r="M372">
        <v>22</v>
      </c>
      <c r="N372" t="s">
        <v>1345</v>
      </c>
      <c r="O372" t="s">
        <v>1159</v>
      </c>
      <c r="P372">
        <v>19</v>
      </c>
      <c r="Q372">
        <v>22019</v>
      </c>
      <c r="R372">
        <v>216652</v>
      </c>
      <c r="S372">
        <v>42279240426</v>
      </c>
      <c r="T372">
        <v>29560204</v>
      </c>
      <c r="U372">
        <v>1105.210274</v>
      </c>
      <c r="V372">
        <v>159546984.28389999</v>
      </c>
      <c r="W372">
        <v>96.913776999999996</v>
      </c>
      <c r="X372" t="s">
        <v>1154</v>
      </c>
      <c r="Y372" s="12"/>
      <c r="Z372" t="str">
        <f t="shared" si="5"/>
        <v>30.21221-93.35931</v>
      </c>
    </row>
    <row r="373" spans="1:26" x14ac:dyDescent="0.35">
      <c r="A373">
        <v>467</v>
      </c>
      <c r="B373" t="s">
        <v>1148</v>
      </c>
      <c r="C373">
        <v>1</v>
      </c>
      <c r="D373">
        <v>4110</v>
      </c>
      <c r="E373">
        <v>128</v>
      </c>
      <c r="F373">
        <v>239550</v>
      </c>
      <c r="G373">
        <v>29.854893000000001</v>
      </c>
      <c r="H373">
        <v>-95.533696000000006</v>
      </c>
      <c r="I373">
        <v>3</v>
      </c>
      <c r="J373" t="s">
        <v>1216</v>
      </c>
      <c r="K373" t="s">
        <v>1170</v>
      </c>
      <c r="L373" t="s">
        <v>1171</v>
      </c>
      <c r="M373">
        <v>48</v>
      </c>
      <c r="N373" t="s">
        <v>1217</v>
      </c>
      <c r="O373" t="s">
        <v>1153</v>
      </c>
      <c r="P373">
        <v>201</v>
      </c>
      <c r="Q373">
        <v>48201</v>
      </c>
      <c r="R373">
        <v>4726200</v>
      </c>
      <c r="S373">
        <v>747256513006</v>
      </c>
      <c r="T373">
        <v>58019785</v>
      </c>
      <c r="U373">
        <v>1795.344568</v>
      </c>
      <c r="V373">
        <v>2940135130.21172</v>
      </c>
      <c r="W373">
        <v>99.968182999999996</v>
      </c>
      <c r="X373" t="s">
        <v>1154</v>
      </c>
      <c r="Y373" s="12"/>
      <c r="Z373" t="str">
        <f t="shared" si="5"/>
        <v>29.854893-95.533696</v>
      </c>
    </row>
    <row r="374" spans="1:26" x14ac:dyDescent="0.35">
      <c r="A374">
        <v>468</v>
      </c>
      <c r="B374" t="s">
        <v>1148</v>
      </c>
      <c r="C374">
        <v>1</v>
      </c>
      <c r="D374">
        <v>4111</v>
      </c>
      <c r="E374">
        <v>68</v>
      </c>
      <c r="F374">
        <v>239557</v>
      </c>
      <c r="G374">
        <v>30.242495000000002</v>
      </c>
      <c r="H374">
        <v>-93.358700999999996</v>
      </c>
      <c r="I374">
        <v>4.3</v>
      </c>
      <c r="J374" t="s">
        <v>1344</v>
      </c>
      <c r="K374" t="s">
        <v>1156</v>
      </c>
      <c r="L374" t="s">
        <v>1157</v>
      </c>
      <c r="M374">
        <v>22</v>
      </c>
      <c r="N374" t="s">
        <v>1345</v>
      </c>
      <c r="O374" t="s">
        <v>1159</v>
      </c>
      <c r="P374">
        <v>19</v>
      </c>
      <c r="Q374">
        <v>22019</v>
      </c>
      <c r="R374">
        <v>216652</v>
      </c>
      <c r="S374">
        <v>42279240426</v>
      </c>
      <c r="T374">
        <v>29560204</v>
      </c>
      <c r="U374">
        <v>1105.210274</v>
      </c>
      <c r="V374">
        <v>159546984.28389999</v>
      </c>
      <c r="W374">
        <v>96.913776999999996</v>
      </c>
      <c r="X374" t="s">
        <v>1154</v>
      </c>
      <c r="Y374" s="12"/>
      <c r="Z374" t="str">
        <f t="shared" si="5"/>
        <v>30.242495-93.358701</v>
      </c>
    </row>
    <row r="375" spans="1:26" x14ac:dyDescent="0.35">
      <c r="A375">
        <v>469</v>
      </c>
      <c r="B375" t="s">
        <v>1148</v>
      </c>
      <c r="C375">
        <v>1</v>
      </c>
      <c r="D375">
        <v>4113</v>
      </c>
      <c r="E375">
        <v>57</v>
      </c>
      <c r="F375">
        <v>239570</v>
      </c>
      <c r="G375">
        <v>28.150803</v>
      </c>
      <c r="H375">
        <v>-81.974253000000004</v>
      </c>
      <c r="I375">
        <v>3</v>
      </c>
      <c r="J375" t="s">
        <v>1325</v>
      </c>
      <c r="K375" t="s">
        <v>1150</v>
      </c>
      <c r="L375" t="s">
        <v>1151</v>
      </c>
      <c r="M375">
        <v>12</v>
      </c>
      <c r="N375" t="s">
        <v>1326</v>
      </c>
      <c r="O375" t="s">
        <v>1153</v>
      </c>
      <c r="P375">
        <v>105</v>
      </c>
      <c r="Q375">
        <v>12105</v>
      </c>
      <c r="R375">
        <v>721918</v>
      </c>
      <c r="S375">
        <v>100744534946</v>
      </c>
      <c r="T375">
        <v>341471673</v>
      </c>
      <c r="U375">
        <v>2030.70802</v>
      </c>
      <c r="V375">
        <v>230155586.75371701</v>
      </c>
      <c r="W375">
        <v>98.027361999999997</v>
      </c>
      <c r="X375" t="s">
        <v>1154</v>
      </c>
      <c r="Y375" s="12"/>
      <c r="Z375" t="str">
        <f t="shared" si="5"/>
        <v>28.150803-81.974253</v>
      </c>
    </row>
    <row r="376" spans="1:26" x14ac:dyDescent="0.35">
      <c r="A376">
        <v>470</v>
      </c>
      <c r="B376" t="s">
        <v>1148</v>
      </c>
      <c r="C376">
        <v>1</v>
      </c>
      <c r="D376">
        <v>4121</v>
      </c>
      <c r="E376">
        <v>88</v>
      </c>
      <c r="F376">
        <v>239628</v>
      </c>
      <c r="G376">
        <v>39.550573</v>
      </c>
      <c r="H376">
        <v>-74.735860000000002</v>
      </c>
      <c r="I376">
        <v>4</v>
      </c>
      <c r="J376" t="s">
        <v>1284</v>
      </c>
      <c r="K376" t="s">
        <v>1266</v>
      </c>
      <c r="L376" t="s">
        <v>1267</v>
      </c>
      <c r="M376">
        <v>34</v>
      </c>
      <c r="N376" t="s">
        <v>1285</v>
      </c>
      <c r="O376" t="s">
        <v>1153</v>
      </c>
      <c r="P376">
        <v>1</v>
      </c>
      <c r="Q376">
        <v>34001</v>
      </c>
      <c r="R376">
        <v>274261</v>
      </c>
      <c r="S376">
        <v>61387375735</v>
      </c>
      <c r="T376">
        <v>138406740</v>
      </c>
      <c r="U376">
        <v>678.61768500000005</v>
      </c>
      <c r="V376">
        <v>159605739.713312</v>
      </c>
      <c r="W376">
        <v>96.945593000000002</v>
      </c>
      <c r="X376" t="s">
        <v>1154</v>
      </c>
      <c r="Y376" s="12"/>
      <c r="Z376" t="str">
        <f t="shared" si="5"/>
        <v>39.550573-74.73586</v>
      </c>
    </row>
    <row r="377" spans="1:26" x14ac:dyDescent="0.35">
      <c r="A377">
        <v>471</v>
      </c>
      <c r="B377" t="s">
        <v>1148</v>
      </c>
      <c r="C377">
        <v>1</v>
      </c>
      <c r="D377">
        <v>4123</v>
      </c>
      <c r="E377">
        <v>124</v>
      </c>
      <c r="F377">
        <v>239635</v>
      </c>
      <c r="G377">
        <v>32.778070999999997</v>
      </c>
      <c r="H377">
        <v>-96.918211999999997</v>
      </c>
      <c r="I377">
        <v>3.3</v>
      </c>
      <c r="J377" t="s">
        <v>1229</v>
      </c>
      <c r="K377" t="s">
        <v>1170</v>
      </c>
      <c r="L377" t="s">
        <v>1171</v>
      </c>
      <c r="M377">
        <v>48</v>
      </c>
      <c r="N377" t="s">
        <v>1230</v>
      </c>
      <c r="O377" t="s">
        <v>1153</v>
      </c>
      <c r="P377">
        <v>113</v>
      </c>
      <c r="Q377">
        <v>48113</v>
      </c>
      <c r="R377">
        <v>2607218</v>
      </c>
      <c r="S377">
        <v>388459252375</v>
      </c>
      <c r="T377">
        <v>34164344</v>
      </c>
      <c r="U377">
        <v>917.70882600000004</v>
      </c>
      <c r="V377">
        <v>378068717.58070701</v>
      </c>
      <c r="W377">
        <v>99.140947999999995</v>
      </c>
      <c r="X377" t="s">
        <v>1154</v>
      </c>
      <c r="Y377" s="12"/>
      <c r="Z377" t="str">
        <f t="shared" si="5"/>
        <v>32.778071-96.918212</v>
      </c>
    </row>
    <row r="378" spans="1:26" x14ac:dyDescent="0.35">
      <c r="A378">
        <v>472</v>
      </c>
      <c r="B378" t="s">
        <v>1148</v>
      </c>
      <c r="C378">
        <v>1</v>
      </c>
      <c r="D378">
        <v>4138</v>
      </c>
      <c r="E378">
        <v>86</v>
      </c>
      <c r="F378">
        <v>239736</v>
      </c>
      <c r="G378">
        <v>36.221744000000001</v>
      </c>
      <c r="H378">
        <v>-115.126357</v>
      </c>
      <c r="I378">
        <v>2.4</v>
      </c>
      <c r="J378" t="s">
        <v>1160</v>
      </c>
      <c r="K378" t="s">
        <v>1161</v>
      </c>
      <c r="L378" t="s">
        <v>1162</v>
      </c>
      <c r="M378">
        <v>32</v>
      </c>
      <c r="N378" t="s">
        <v>1163</v>
      </c>
      <c r="O378" t="s">
        <v>1153</v>
      </c>
      <c r="P378">
        <v>3</v>
      </c>
      <c r="Q378">
        <v>32003</v>
      </c>
      <c r="R378">
        <v>2260510</v>
      </c>
      <c r="S378">
        <v>395360231575</v>
      </c>
      <c r="T378">
        <v>14510536</v>
      </c>
      <c r="U378">
        <v>8142.3001350000004</v>
      </c>
      <c r="V378">
        <v>439629071.21515203</v>
      </c>
      <c r="W378">
        <v>99.300032000000002</v>
      </c>
      <c r="X378" t="s">
        <v>1154</v>
      </c>
      <c r="Y378" s="12"/>
      <c r="Z378" t="str">
        <f t="shared" si="5"/>
        <v>36.221744-115.126357</v>
      </c>
    </row>
    <row r="379" spans="1:26" x14ac:dyDescent="0.35">
      <c r="A379">
        <v>473</v>
      </c>
      <c r="B379" t="s">
        <v>1148</v>
      </c>
      <c r="C379">
        <v>1</v>
      </c>
      <c r="D379">
        <v>4145</v>
      </c>
      <c r="E379">
        <v>79</v>
      </c>
      <c r="F379">
        <v>239782</v>
      </c>
      <c r="G379">
        <v>42.324834000000003</v>
      </c>
      <c r="H379">
        <v>-83.136605000000003</v>
      </c>
      <c r="I379">
        <v>3.1</v>
      </c>
      <c r="J379" t="s">
        <v>1253</v>
      </c>
      <c r="K379" t="s">
        <v>1254</v>
      </c>
      <c r="L379" t="s">
        <v>1255</v>
      </c>
      <c r="M379">
        <v>26</v>
      </c>
      <c r="N379" t="s">
        <v>1256</v>
      </c>
      <c r="O379" t="s">
        <v>1153</v>
      </c>
      <c r="P379">
        <v>163</v>
      </c>
      <c r="Q379">
        <v>26163</v>
      </c>
      <c r="R379">
        <v>1792549</v>
      </c>
      <c r="S379">
        <v>317490695630</v>
      </c>
      <c r="T379">
        <v>26530603</v>
      </c>
      <c r="U379">
        <v>679.53660600000001</v>
      </c>
      <c r="V379">
        <v>151989358.32353801</v>
      </c>
      <c r="W379">
        <v>96.691058999999996</v>
      </c>
      <c r="X379" t="s">
        <v>1154</v>
      </c>
      <c r="Y379" s="12"/>
      <c r="Z379" t="str">
        <f t="shared" si="5"/>
        <v>42.324834-83.136605</v>
      </c>
    </row>
    <row r="380" spans="1:26" x14ac:dyDescent="0.35">
      <c r="A380">
        <v>474</v>
      </c>
      <c r="B380" t="s">
        <v>1148</v>
      </c>
      <c r="C380">
        <v>1</v>
      </c>
      <c r="D380">
        <v>4159</v>
      </c>
      <c r="E380">
        <v>128</v>
      </c>
      <c r="F380">
        <v>239863</v>
      </c>
      <c r="G380">
        <v>30.066894000000001</v>
      </c>
      <c r="H380">
        <v>-95.919730999999999</v>
      </c>
      <c r="I380">
        <v>3</v>
      </c>
      <c r="J380" t="s">
        <v>1216</v>
      </c>
      <c r="K380" t="s">
        <v>1170</v>
      </c>
      <c r="L380" t="s">
        <v>1171</v>
      </c>
      <c r="M380">
        <v>48</v>
      </c>
      <c r="N380" t="s">
        <v>1217</v>
      </c>
      <c r="O380" t="s">
        <v>1153</v>
      </c>
      <c r="P380">
        <v>201</v>
      </c>
      <c r="Q380">
        <v>48201</v>
      </c>
      <c r="R380">
        <v>4726200</v>
      </c>
      <c r="S380">
        <v>747256513006</v>
      </c>
      <c r="T380">
        <v>58019785</v>
      </c>
      <c r="U380">
        <v>1795.344568</v>
      </c>
      <c r="V380">
        <v>2940135130.21172</v>
      </c>
      <c r="W380">
        <v>99.968182999999996</v>
      </c>
      <c r="X380" t="s">
        <v>1154</v>
      </c>
      <c r="Y380" s="12"/>
      <c r="Z380" t="str">
        <f t="shared" si="5"/>
        <v>30.066894-95.919731</v>
      </c>
    </row>
    <row r="381" spans="1:26" x14ac:dyDescent="0.35">
      <c r="A381">
        <v>475</v>
      </c>
      <c r="B381" t="s">
        <v>1148</v>
      </c>
      <c r="C381">
        <v>1</v>
      </c>
      <c r="D381">
        <v>4191</v>
      </c>
      <c r="E381">
        <v>134</v>
      </c>
      <c r="F381">
        <v>240104</v>
      </c>
      <c r="G381">
        <v>30.119323999999999</v>
      </c>
      <c r="H381">
        <v>-93.731513000000007</v>
      </c>
      <c r="I381">
        <v>1</v>
      </c>
      <c r="J381" t="s">
        <v>1322</v>
      </c>
      <c r="K381" t="s">
        <v>1170</v>
      </c>
      <c r="L381" t="s">
        <v>1171</v>
      </c>
      <c r="M381">
        <v>48</v>
      </c>
      <c r="N381" t="s">
        <v>1323</v>
      </c>
      <c r="O381" t="s">
        <v>1153</v>
      </c>
      <c r="P381">
        <v>361</v>
      </c>
      <c r="Q381">
        <v>48361</v>
      </c>
      <c r="R381">
        <v>84645</v>
      </c>
      <c r="S381">
        <v>14771272136</v>
      </c>
      <c r="T381">
        <v>5703462</v>
      </c>
      <c r="U381">
        <v>383.36122599999999</v>
      </c>
      <c r="V381">
        <v>144023864.479233</v>
      </c>
      <c r="W381">
        <v>96.563793000000004</v>
      </c>
      <c r="X381" t="s">
        <v>1154</v>
      </c>
      <c r="Y381" s="12"/>
      <c r="Z381" t="str">
        <f t="shared" si="5"/>
        <v>30.119324-93.731513</v>
      </c>
    </row>
    <row r="382" spans="1:26" x14ac:dyDescent="0.35">
      <c r="A382">
        <v>476</v>
      </c>
      <c r="B382" t="s">
        <v>1148</v>
      </c>
      <c r="C382">
        <v>1</v>
      </c>
      <c r="D382">
        <v>4216</v>
      </c>
      <c r="E382">
        <v>129</v>
      </c>
      <c r="F382">
        <v>240292</v>
      </c>
      <c r="G382">
        <v>26.162362999999999</v>
      </c>
      <c r="H382">
        <v>-97.959025999999994</v>
      </c>
      <c r="I382">
        <v>4</v>
      </c>
      <c r="J382" t="s">
        <v>1231</v>
      </c>
      <c r="K382" t="s">
        <v>1170</v>
      </c>
      <c r="L382" t="s">
        <v>1171</v>
      </c>
      <c r="M382">
        <v>48</v>
      </c>
      <c r="N382" t="s">
        <v>1232</v>
      </c>
      <c r="O382" t="s">
        <v>1153</v>
      </c>
      <c r="P382">
        <v>215</v>
      </c>
      <c r="Q382">
        <v>48215</v>
      </c>
      <c r="R382">
        <v>869532</v>
      </c>
      <c r="S382">
        <v>101541662225</v>
      </c>
      <c r="T382">
        <v>356736215</v>
      </c>
      <c r="U382">
        <v>1598.804394</v>
      </c>
      <c r="V382">
        <v>315076807.265163</v>
      </c>
      <c r="W382">
        <v>98.759146999999999</v>
      </c>
      <c r="X382" t="s">
        <v>1154</v>
      </c>
      <c r="Y382" s="12"/>
      <c r="Z382" t="str">
        <f t="shared" si="5"/>
        <v>26.162363-97.959026</v>
      </c>
    </row>
    <row r="383" spans="1:26" x14ac:dyDescent="0.35">
      <c r="A383">
        <v>477</v>
      </c>
      <c r="B383" t="s">
        <v>1148</v>
      </c>
      <c r="C383">
        <v>1</v>
      </c>
      <c r="D383">
        <v>4222</v>
      </c>
      <c r="E383">
        <v>38</v>
      </c>
      <c r="F383">
        <v>240332</v>
      </c>
      <c r="G383">
        <v>26.943686</v>
      </c>
      <c r="H383">
        <v>-82.011122</v>
      </c>
      <c r="I383">
        <v>3</v>
      </c>
      <c r="J383" t="s">
        <v>1179</v>
      </c>
      <c r="K383" t="s">
        <v>1150</v>
      </c>
      <c r="L383" t="s">
        <v>1151</v>
      </c>
      <c r="M383">
        <v>12</v>
      </c>
      <c r="N383" t="s">
        <v>1180</v>
      </c>
      <c r="O383" t="s">
        <v>1153</v>
      </c>
      <c r="P383">
        <v>15</v>
      </c>
      <c r="Q383">
        <v>12015</v>
      </c>
      <c r="R383">
        <v>186734</v>
      </c>
      <c r="S383">
        <v>31462612566</v>
      </c>
      <c r="T383">
        <v>50321193</v>
      </c>
      <c r="U383">
        <v>956.79841799999997</v>
      </c>
      <c r="V383">
        <v>144837302.57896599</v>
      </c>
      <c r="W383">
        <v>96.595608999999996</v>
      </c>
      <c r="X383" t="s">
        <v>1154</v>
      </c>
      <c r="Y383" s="12"/>
      <c r="Z383" t="str">
        <f t="shared" si="5"/>
        <v>26.943686-82.011122</v>
      </c>
    </row>
    <row r="384" spans="1:26" x14ac:dyDescent="0.35">
      <c r="A384">
        <v>478</v>
      </c>
      <c r="B384" t="s">
        <v>1148</v>
      </c>
      <c r="C384">
        <v>1</v>
      </c>
      <c r="D384">
        <v>4223</v>
      </c>
      <c r="E384">
        <v>99</v>
      </c>
      <c r="F384">
        <v>240505</v>
      </c>
      <c r="G384">
        <v>34.131934999999999</v>
      </c>
      <c r="H384">
        <v>-78.096491</v>
      </c>
      <c r="I384">
        <v>3</v>
      </c>
      <c r="J384" t="s">
        <v>1396</v>
      </c>
      <c r="K384" t="s">
        <v>1297</v>
      </c>
      <c r="L384" t="s">
        <v>1298</v>
      </c>
      <c r="M384">
        <v>37</v>
      </c>
      <c r="N384" t="s">
        <v>1397</v>
      </c>
      <c r="O384" t="s">
        <v>1153</v>
      </c>
      <c r="P384">
        <v>19</v>
      </c>
      <c r="Q384">
        <v>37019</v>
      </c>
      <c r="R384">
        <v>136245</v>
      </c>
      <c r="S384">
        <v>29944769692</v>
      </c>
      <c r="T384">
        <v>52847384</v>
      </c>
      <c r="U384">
        <v>1060.138363</v>
      </c>
      <c r="V384">
        <v>163797089.345934</v>
      </c>
      <c r="W384">
        <v>97.041043999999999</v>
      </c>
      <c r="X384" t="s">
        <v>1154</v>
      </c>
      <c r="Y384" s="12"/>
      <c r="Z384" t="str">
        <f t="shared" si="5"/>
        <v>34.131935-78.096491</v>
      </c>
    </row>
    <row r="385" spans="1:26" x14ac:dyDescent="0.35">
      <c r="A385">
        <v>479</v>
      </c>
      <c r="B385" t="s">
        <v>1148</v>
      </c>
      <c r="C385">
        <v>1</v>
      </c>
      <c r="D385">
        <v>4236</v>
      </c>
      <c r="E385">
        <v>128</v>
      </c>
      <c r="F385">
        <v>240580</v>
      </c>
      <c r="G385">
        <v>30.014717999999998</v>
      </c>
      <c r="H385">
        <v>-95.353496000000007</v>
      </c>
      <c r="I385">
        <v>2.2000000000000002</v>
      </c>
      <c r="J385" t="s">
        <v>1216</v>
      </c>
      <c r="K385" t="s">
        <v>1170</v>
      </c>
      <c r="L385" t="s">
        <v>1171</v>
      </c>
      <c r="M385">
        <v>48</v>
      </c>
      <c r="N385" t="s">
        <v>1217</v>
      </c>
      <c r="O385" t="s">
        <v>1153</v>
      </c>
      <c r="P385">
        <v>201</v>
      </c>
      <c r="Q385">
        <v>48201</v>
      </c>
      <c r="R385">
        <v>4726200</v>
      </c>
      <c r="S385">
        <v>747256513006</v>
      </c>
      <c r="T385">
        <v>58019785</v>
      </c>
      <c r="U385">
        <v>1795.344568</v>
      </c>
      <c r="V385">
        <v>2940135130.21172</v>
      </c>
      <c r="W385">
        <v>99.968182999999996</v>
      </c>
      <c r="X385" t="s">
        <v>1154</v>
      </c>
      <c r="Y385" s="12"/>
      <c r="Z385" t="str">
        <f t="shared" si="5"/>
        <v>30.014718-95.353496</v>
      </c>
    </row>
    <row r="386" spans="1:26" x14ac:dyDescent="0.35">
      <c r="A386">
        <v>480</v>
      </c>
      <c r="B386" t="s">
        <v>1148</v>
      </c>
      <c r="C386">
        <v>1</v>
      </c>
      <c r="D386">
        <v>4237</v>
      </c>
      <c r="E386">
        <v>118</v>
      </c>
      <c r="F386">
        <v>240587</v>
      </c>
      <c r="G386">
        <v>36.016730000000003</v>
      </c>
      <c r="H386">
        <v>-86.621440000000007</v>
      </c>
      <c r="I386">
        <v>1.8</v>
      </c>
      <c r="J386" t="s">
        <v>1185</v>
      </c>
      <c r="K386" t="s">
        <v>1186</v>
      </c>
      <c r="L386" t="s">
        <v>1187</v>
      </c>
      <c r="M386">
        <v>47</v>
      </c>
      <c r="N386" t="s">
        <v>1188</v>
      </c>
      <c r="O386" t="s">
        <v>1153</v>
      </c>
      <c r="P386">
        <v>37</v>
      </c>
      <c r="Q386">
        <v>47037</v>
      </c>
      <c r="R386">
        <v>715485</v>
      </c>
      <c r="S386">
        <v>140298734656</v>
      </c>
      <c r="T386">
        <v>12743382</v>
      </c>
      <c r="U386">
        <v>530.86249199999997</v>
      </c>
      <c r="V386">
        <v>140873988.51431301</v>
      </c>
      <c r="W386">
        <v>96.500158999999996</v>
      </c>
      <c r="X386" t="s">
        <v>1154</v>
      </c>
      <c r="Y386" s="12"/>
      <c r="Z386" t="str">
        <f t="shared" ref="Z386:Z449" si="6">_xlfn.CONCAT(G386,H386)</f>
        <v>36.01673-86.62144</v>
      </c>
    </row>
    <row r="387" spans="1:26" x14ac:dyDescent="0.35">
      <c r="A387">
        <v>481</v>
      </c>
      <c r="B387" t="s">
        <v>1148</v>
      </c>
      <c r="C387">
        <v>1</v>
      </c>
      <c r="D387">
        <v>4244</v>
      </c>
      <c r="E387">
        <v>57</v>
      </c>
      <c r="F387">
        <v>240676</v>
      </c>
      <c r="G387">
        <v>27.856808000000001</v>
      </c>
      <c r="H387">
        <v>-81.586280000000002</v>
      </c>
      <c r="I387">
        <v>4</v>
      </c>
      <c r="J387" t="s">
        <v>1325</v>
      </c>
      <c r="K387" t="s">
        <v>1150</v>
      </c>
      <c r="L387" t="s">
        <v>1151</v>
      </c>
      <c r="M387">
        <v>12</v>
      </c>
      <c r="N387" t="s">
        <v>1326</v>
      </c>
      <c r="O387" t="s">
        <v>1153</v>
      </c>
      <c r="P387">
        <v>105</v>
      </c>
      <c r="Q387">
        <v>12105</v>
      </c>
      <c r="R387">
        <v>721918</v>
      </c>
      <c r="S387">
        <v>100744534946</v>
      </c>
      <c r="T387">
        <v>341471673</v>
      </c>
      <c r="U387">
        <v>2030.70802</v>
      </c>
      <c r="V387">
        <v>230155586.75371701</v>
      </c>
      <c r="W387">
        <v>98.027361999999997</v>
      </c>
      <c r="X387" t="s">
        <v>1154</v>
      </c>
      <c r="Y387" s="12"/>
      <c r="Z387" t="str">
        <f t="shared" si="6"/>
        <v>27.856808-81.58628</v>
      </c>
    </row>
    <row r="388" spans="1:26" x14ac:dyDescent="0.35">
      <c r="A388">
        <v>482</v>
      </c>
      <c r="B388" t="s">
        <v>1148</v>
      </c>
      <c r="C388">
        <v>1</v>
      </c>
      <c r="D388">
        <v>4254</v>
      </c>
      <c r="E388">
        <v>125</v>
      </c>
      <c r="F388">
        <v>240752</v>
      </c>
      <c r="G388">
        <v>33.240220999999998</v>
      </c>
      <c r="H388">
        <v>-97.354939999999999</v>
      </c>
      <c r="I388">
        <v>1.5</v>
      </c>
      <c r="J388" t="s">
        <v>1227</v>
      </c>
      <c r="K388" t="s">
        <v>1170</v>
      </c>
      <c r="L388" t="s">
        <v>1171</v>
      </c>
      <c r="M388">
        <v>48</v>
      </c>
      <c r="N388" t="s">
        <v>1228</v>
      </c>
      <c r="O388" t="s">
        <v>1153</v>
      </c>
      <c r="P388">
        <v>121</v>
      </c>
      <c r="Q388">
        <v>48121</v>
      </c>
      <c r="R388">
        <v>906057</v>
      </c>
      <c r="S388">
        <v>158046224975</v>
      </c>
      <c r="T388">
        <v>141328378</v>
      </c>
      <c r="U388">
        <v>961.26815999999997</v>
      </c>
      <c r="V388">
        <v>246132701.279246</v>
      </c>
      <c r="W388">
        <v>98.250079999999997</v>
      </c>
      <c r="X388" t="s">
        <v>1154</v>
      </c>
      <c r="Y388" s="12"/>
      <c r="Z388" t="str">
        <f t="shared" si="6"/>
        <v>33.240221-97.35494</v>
      </c>
    </row>
    <row r="389" spans="1:26" x14ac:dyDescent="0.35">
      <c r="A389">
        <v>483</v>
      </c>
      <c r="B389" t="s">
        <v>1148</v>
      </c>
      <c r="C389">
        <v>1</v>
      </c>
      <c r="D389">
        <v>4282</v>
      </c>
      <c r="E389">
        <v>36</v>
      </c>
      <c r="F389">
        <v>240955</v>
      </c>
      <c r="G389">
        <v>28.374777000000002</v>
      </c>
      <c r="H389">
        <v>-80.801991000000001</v>
      </c>
      <c r="I389">
        <v>3.5</v>
      </c>
      <c r="J389" t="s">
        <v>1177</v>
      </c>
      <c r="K389" t="s">
        <v>1150</v>
      </c>
      <c r="L389" t="s">
        <v>1151</v>
      </c>
      <c r="M389">
        <v>12</v>
      </c>
      <c r="N389" t="s">
        <v>1178</v>
      </c>
      <c r="O389" t="s">
        <v>1153</v>
      </c>
      <c r="P389">
        <v>9</v>
      </c>
      <c r="Q389">
        <v>12009</v>
      </c>
      <c r="R389">
        <v>606067</v>
      </c>
      <c r="S389">
        <v>105594638837</v>
      </c>
      <c r="T389">
        <v>67636257</v>
      </c>
      <c r="U389">
        <v>1572.7543929999999</v>
      </c>
      <c r="V389">
        <v>449368630.247796</v>
      </c>
      <c r="W389">
        <v>99.363664999999997</v>
      </c>
      <c r="X389" t="s">
        <v>1154</v>
      </c>
      <c r="Y389" s="12"/>
      <c r="Z389" t="str">
        <f t="shared" si="6"/>
        <v>28.374777-80.801991</v>
      </c>
    </row>
    <row r="390" spans="1:26" x14ac:dyDescent="0.35">
      <c r="A390">
        <v>484</v>
      </c>
      <c r="B390" t="s">
        <v>1148</v>
      </c>
      <c r="C390">
        <v>1</v>
      </c>
      <c r="D390">
        <v>4285</v>
      </c>
      <c r="E390">
        <v>126</v>
      </c>
      <c r="F390">
        <v>240980</v>
      </c>
      <c r="G390">
        <v>29.494634000000001</v>
      </c>
      <c r="H390">
        <v>-95.912704000000005</v>
      </c>
      <c r="I390">
        <v>3.5</v>
      </c>
      <c r="J390" t="s">
        <v>1361</v>
      </c>
      <c r="K390" t="s">
        <v>1170</v>
      </c>
      <c r="L390" t="s">
        <v>1171</v>
      </c>
      <c r="M390">
        <v>48</v>
      </c>
      <c r="N390" t="s">
        <v>1362</v>
      </c>
      <c r="O390" t="s">
        <v>1153</v>
      </c>
      <c r="P390">
        <v>157</v>
      </c>
      <c r="Q390">
        <v>48157</v>
      </c>
      <c r="R390">
        <v>822581</v>
      </c>
      <c r="S390">
        <v>138958809351</v>
      </c>
      <c r="T390">
        <v>97539395</v>
      </c>
      <c r="U390">
        <v>894.18713000000002</v>
      </c>
      <c r="V390">
        <v>355439502.254197</v>
      </c>
      <c r="W390">
        <v>99.077314999999999</v>
      </c>
      <c r="X390" t="s">
        <v>1154</v>
      </c>
      <c r="Y390" s="12"/>
      <c r="Z390" t="str">
        <f t="shared" si="6"/>
        <v>29.494634-95.912704</v>
      </c>
    </row>
    <row r="391" spans="1:26" x14ac:dyDescent="0.35">
      <c r="A391">
        <v>485</v>
      </c>
      <c r="B391" t="s">
        <v>1148</v>
      </c>
      <c r="C391">
        <v>1</v>
      </c>
      <c r="D391">
        <v>4299</v>
      </c>
      <c r="E391">
        <v>19</v>
      </c>
      <c r="F391">
        <v>241095</v>
      </c>
      <c r="G391">
        <v>34.900579</v>
      </c>
      <c r="H391">
        <v>-116.88762199999999</v>
      </c>
      <c r="I391">
        <v>3.8</v>
      </c>
      <c r="J391" t="s">
        <v>1181</v>
      </c>
      <c r="K391" t="s">
        <v>1174</v>
      </c>
      <c r="L391" t="s">
        <v>1175</v>
      </c>
      <c r="M391">
        <v>6</v>
      </c>
      <c r="N391" t="s">
        <v>1182</v>
      </c>
      <c r="O391" t="s">
        <v>1153</v>
      </c>
      <c r="P391">
        <v>71</v>
      </c>
      <c r="Q391">
        <v>6071</v>
      </c>
      <c r="R391">
        <v>2179979</v>
      </c>
      <c r="S391">
        <v>377607290209</v>
      </c>
      <c r="T391">
        <v>428886621</v>
      </c>
      <c r="U391">
        <v>20308.295399999999</v>
      </c>
      <c r="V391">
        <v>1523897374.02088</v>
      </c>
      <c r="W391">
        <v>99.90455</v>
      </c>
      <c r="X391" t="s">
        <v>1154</v>
      </c>
      <c r="Y391" s="12"/>
      <c r="Z391" t="str">
        <f t="shared" si="6"/>
        <v>34.900579-116.887622</v>
      </c>
    </row>
    <row r="392" spans="1:26" x14ac:dyDescent="0.35">
      <c r="A392">
        <v>486</v>
      </c>
      <c r="B392" t="s">
        <v>1148</v>
      </c>
      <c r="C392">
        <v>1</v>
      </c>
      <c r="D392">
        <v>4308</v>
      </c>
      <c r="E392">
        <v>120</v>
      </c>
      <c r="F392">
        <v>241158</v>
      </c>
      <c r="G392">
        <v>29.265052000000001</v>
      </c>
      <c r="H392">
        <v>-98.305218999999994</v>
      </c>
      <c r="I392">
        <v>5</v>
      </c>
      <c r="J392" t="s">
        <v>1169</v>
      </c>
      <c r="K392" t="s">
        <v>1170</v>
      </c>
      <c r="L392" t="s">
        <v>1171</v>
      </c>
      <c r="M392">
        <v>48</v>
      </c>
      <c r="N392" t="s">
        <v>1172</v>
      </c>
      <c r="O392" t="s">
        <v>1153</v>
      </c>
      <c r="P392">
        <v>29</v>
      </c>
      <c r="Q392">
        <v>48029</v>
      </c>
      <c r="R392">
        <v>2007298</v>
      </c>
      <c r="S392">
        <v>274658997004</v>
      </c>
      <c r="T392">
        <v>77862185</v>
      </c>
      <c r="U392">
        <v>1268.7540100000001</v>
      </c>
      <c r="V392">
        <v>250804252.36247301</v>
      </c>
      <c r="W392">
        <v>98.281896000000003</v>
      </c>
      <c r="X392" t="s">
        <v>1154</v>
      </c>
      <c r="Y392" s="12"/>
      <c r="Z392" t="str">
        <f t="shared" si="6"/>
        <v>29.265052-98.305219</v>
      </c>
    </row>
    <row r="393" spans="1:26" x14ac:dyDescent="0.35">
      <c r="A393">
        <v>487</v>
      </c>
      <c r="B393" t="s">
        <v>1148</v>
      </c>
      <c r="C393">
        <v>1</v>
      </c>
      <c r="D393">
        <v>4315</v>
      </c>
      <c r="E393">
        <v>130</v>
      </c>
      <c r="F393">
        <v>241192</v>
      </c>
      <c r="G393">
        <v>29.989452</v>
      </c>
      <c r="H393">
        <v>-94.211072000000001</v>
      </c>
      <c r="I393">
        <v>3.6</v>
      </c>
      <c r="J393" t="s">
        <v>1388</v>
      </c>
      <c r="K393" t="s">
        <v>1170</v>
      </c>
      <c r="L393" t="s">
        <v>1171</v>
      </c>
      <c r="M393">
        <v>48</v>
      </c>
      <c r="N393" t="s">
        <v>1305</v>
      </c>
      <c r="O393" t="s">
        <v>1153</v>
      </c>
      <c r="P393">
        <v>245</v>
      </c>
      <c r="Q393">
        <v>48245</v>
      </c>
      <c r="R393">
        <v>256386</v>
      </c>
      <c r="S393">
        <v>38549011535</v>
      </c>
      <c r="T393">
        <v>37069602</v>
      </c>
      <c r="U393">
        <v>1123.8840210000001</v>
      </c>
      <c r="V393">
        <v>214980067.76174501</v>
      </c>
      <c r="W393">
        <v>97.741011999999998</v>
      </c>
      <c r="X393" t="s">
        <v>1154</v>
      </c>
      <c r="Y393" s="12"/>
      <c r="Z393" t="str">
        <f t="shared" si="6"/>
        <v>29.989452-94.211072</v>
      </c>
    </row>
    <row r="394" spans="1:26" x14ac:dyDescent="0.35">
      <c r="A394">
        <v>488</v>
      </c>
      <c r="B394" t="s">
        <v>1148</v>
      </c>
      <c r="C394">
        <v>1</v>
      </c>
      <c r="D394">
        <v>4317</v>
      </c>
      <c r="E394">
        <v>4</v>
      </c>
      <c r="F394">
        <v>241221</v>
      </c>
      <c r="G394">
        <v>33.458494999999999</v>
      </c>
      <c r="H394">
        <v>-112.271682</v>
      </c>
      <c r="I394">
        <v>3.8</v>
      </c>
      <c r="J394" t="s">
        <v>1189</v>
      </c>
      <c r="K394" t="s">
        <v>1190</v>
      </c>
      <c r="L394" t="s">
        <v>1191</v>
      </c>
      <c r="M394">
        <v>4</v>
      </c>
      <c r="N394" t="s">
        <v>1192</v>
      </c>
      <c r="O394" t="s">
        <v>1153</v>
      </c>
      <c r="P394">
        <v>13</v>
      </c>
      <c r="Q394">
        <v>4013</v>
      </c>
      <c r="R394">
        <v>4418836</v>
      </c>
      <c r="S394">
        <v>761413089679</v>
      </c>
      <c r="T394">
        <v>1386839832</v>
      </c>
      <c r="U394">
        <v>9319.1417529999999</v>
      </c>
      <c r="V394">
        <v>181115759.27773201</v>
      </c>
      <c r="W394">
        <v>97.327393999999998</v>
      </c>
      <c r="X394" t="s">
        <v>1154</v>
      </c>
      <c r="Y394" s="12"/>
      <c r="Z394" t="str">
        <f t="shared" si="6"/>
        <v>33.458495-112.271682</v>
      </c>
    </row>
    <row r="395" spans="1:26" x14ac:dyDescent="0.35">
      <c r="A395">
        <v>489</v>
      </c>
      <c r="B395" t="s">
        <v>1148</v>
      </c>
      <c r="C395">
        <v>1</v>
      </c>
      <c r="D395">
        <v>4326</v>
      </c>
      <c r="E395">
        <v>22</v>
      </c>
      <c r="F395">
        <v>241279</v>
      </c>
      <c r="G395">
        <v>37.856371000000003</v>
      </c>
      <c r="H395">
        <v>-121.276016</v>
      </c>
      <c r="I395">
        <v>2.9</v>
      </c>
      <c r="J395" t="s">
        <v>1202</v>
      </c>
      <c r="K395" t="s">
        <v>1174</v>
      </c>
      <c r="L395" t="s">
        <v>1175</v>
      </c>
      <c r="M395">
        <v>6</v>
      </c>
      <c r="N395" t="s">
        <v>1203</v>
      </c>
      <c r="O395" t="s">
        <v>1153</v>
      </c>
      <c r="P395">
        <v>77</v>
      </c>
      <c r="Q395">
        <v>6077</v>
      </c>
      <c r="R395">
        <v>778512</v>
      </c>
      <c r="S395">
        <v>139591102790</v>
      </c>
      <c r="T395">
        <v>2495791679</v>
      </c>
      <c r="U395">
        <v>1441.147561</v>
      </c>
      <c r="V395">
        <v>216316017.749277</v>
      </c>
      <c r="W395">
        <v>97.772829000000002</v>
      </c>
      <c r="X395" t="s">
        <v>1154</v>
      </c>
      <c r="Y395" s="12"/>
      <c r="Z395" t="str">
        <f t="shared" si="6"/>
        <v>37.856371-121.276016</v>
      </c>
    </row>
    <row r="396" spans="1:26" x14ac:dyDescent="0.35">
      <c r="A396">
        <v>490</v>
      </c>
      <c r="B396" t="s">
        <v>1148</v>
      </c>
      <c r="C396">
        <v>1</v>
      </c>
      <c r="D396">
        <v>4330</v>
      </c>
      <c r="E396">
        <v>41</v>
      </c>
      <c r="F396">
        <v>241294</v>
      </c>
      <c r="G396">
        <v>30.414168</v>
      </c>
      <c r="H396">
        <v>-81.749433999999994</v>
      </c>
      <c r="I396">
        <v>3</v>
      </c>
      <c r="J396" t="s">
        <v>1316</v>
      </c>
      <c r="K396" t="s">
        <v>1150</v>
      </c>
      <c r="L396" t="s">
        <v>1151</v>
      </c>
      <c r="M396">
        <v>12</v>
      </c>
      <c r="N396" t="s">
        <v>1317</v>
      </c>
      <c r="O396" t="s">
        <v>1153</v>
      </c>
      <c r="P396">
        <v>31</v>
      </c>
      <c r="Q396">
        <v>12031</v>
      </c>
      <c r="R396">
        <v>994675</v>
      </c>
      <c r="S396">
        <v>158486190156</v>
      </c>
      <c r="T396">
        <v>10351057</v>
      </c>
      <c r="U396">
        <v>927.73559299999999</v>
      </c>
      <c r="V396">
        <v>218096248.08362901</v>
      </c>
      <c r="W396">
        <v>97.836461999999997</v>
      </c>
      <c r="X396" t="s">
        <v>1154</v>
      </c>
      <c r="Y396" s="12"/>
      <c r="Z396" t="str">
        <f t="shared" si="6"/>
        <v>30.414168-81.749434</v>
      </c>
    </row>
    <row r="397" spans="1:26" x14ac:dyDescent="0.35">
      <c r="A397">
        <v>491</v>
      </c>
      <c r="B397" t="s">
        <v>1148</v>
      </c>
      <c r="C397">
        <v>1</v>
      </c>
      <c r="D397">
        <v>4339</v>
      </c>
      <c r="E397">
        <v>135</v>
      </c>
      <c r="F397">
        <v>241344</v>
      </c>
      <c r="G397">
        <v>32.967418000000002</v>
      </c>
      <c r="H397">
        <v>-97.421363999999997</v>
      </c>
      <c r="I397">
        <v>3</v>
      </c>
      <c r="J397" t="s">
        <v>1300</v>
      </c>
      <c r="K397" t="s">
        <v>1170</v>
      </c>
      <c r="L397" t="s">
        <v>1171</v>
      </c>
      <c r="M397">
        <v>48</v>
      </c>
      <c r="N397" t="s">
        <v>1301</v>
      </c>
      <c r="O397" t="s">
        <v>1153</v>
      </c>
      <c r="P397">
        <v>439</v>
      </c>
      <c r="Q397">
        <v>48439</v>
      </c>
      <c r="R397">
        <v>2106939</v>
      </c>
      <c r="S397">
        <v>317286936332</v>
      </c>
      <c r="T397">
        <v>33713588</v>
      </c>
      <c r="U397">
        <v>912.93575099999998</v>
      </c>
      <c r="V397">
        <v>325819213.61537302</v>
      </c>
      <c r="W397">
        <v>98.822781000000006</v>
      </c>
      <c r="X397" t="s">
        <v>1154</v>
      </c>
      <c r="Y397" s="12"/>
      <c r="Z397" t="str">
        <f t="shared" si="6"/>
        <v>32.967418-97.421364</v>
      </c>
    </row>
    <row r="398" spans="1:26" x14ac:dyDescent="0.35">
      <c r="A398">
        <v>492</v>
      </c>
      <c r="B398" t="s">
        <v>1148</v>
      </c>
      <c r="C398">
        <v>1</v>
      </c>
      <c r="D398">
        <v>4356</v>
      </c>
      <c r="E398">
        <v>120</v>
      </c>
      <c r="F398">
        <v>241444</v>
      </c>
      <c r="G398">
        <v>29.290876999999998</v>
      </c>
      <c r="H398">
        <v>-98.641855000000007</v>
      </c>
      <c r="I398">
        <v>4.4000000000000004</v>
      </c>
      <c r="J398" t="s">
        <v>1169</v>
      </c>
      <c r="K398" t="s">
        <v>1170</v>
      </c>
      <c r="L398" t="s">
        <v>1171</v>
      </c>
      <c r="M398">
        <v>48</v>
      </c>
      <c r="N398" t="s">
        <v>1172</v>
      </c>
      <c r="O398" t="s">
        <v>1153</v>
      </c>
      <c r="P398">
        <v>29</v>
      </c>
      <c r="Q398">
        <v>48029</v>
      </c>
      <c r="R398">
        <v>2007298</v>
      </c>
      <c r="S398">
        <v>274658997004</v>
      </c>
      <c r="T398">
        <v>77862185</v>
      </c>
      <c r="U398">
        <v>1268.7540100000001</v>
      </c>
      <c r="V398">
        <v>250804252.36247301</v>
      </c>
      <c r="W398">
        <v>98.281896000000003</v>
      </c>
      <c r="X398" t="s">
        <v>1154</v>
      </c>
      <c r="Y398" s="12"/>
      <c r="Z398" t="str">
        <f t="shared" si="6"/>
        <v>29.290877-98.641855</v>
      </c>
    </row>
    <row r="399" spans="1:26" x14ac:dyDescent="0.35">
      <c r="A399">
        <v>493</v>
      </c>
      <c r="B399" t="s">
        <v>1148</v>
      </c>
      <c r="C399">
        <v>1</v>
      </c>
      <c r="D399">
        <v>4376</v>
      </c>
      <c r="E399">
        <v>81</v>
      </c>
      <c r="F399">
        <v>241617</v>
      </c>
      <c r="G399">
        <v>30.427807999999999</v>
      </c>
      <c r="H399">
        <v>-89.091595999999996</v>
      </c>
      <c r="I399">
        <v>4</v>
      </c>
      <c r="J399" t="s">
        <v>1352</v>
      </c>
      <c r="K399" t="s">
        <v>1353</v>
      </c>
      <c r="L399" t="s">
        <v>1354</v>
      </c>
      <c r="M399">
        <v>28</v>
      </c>
      <c r="N399" t="s">
        <v>1355</v>
      </c>
      <c r="O399" t="s">
        <v>1153</v>
      </c>
      <c r="P399">
        <v>47</v>
      </c>
      <c r="Q399">
        <v>28047</v>
      </c>
      <c r="R399">
        <v>208275</v>
      </c>
      <c r="S399">
        <v>37329343811</v>
      </c>
      <c r="T399">
        <v>3886799</v>
      </c>
      <c r="U399">
        <v>994.62949800000001</v>
      </c>
      <c r="V399">
        <v>168790837.38057101</v>
      </c>
      <c r="W399">
        <v>97.200126999999995</v>
      </c>
      <c r="X399" t="s">
        <v>1154</v>
      </c>
      <c r="Y399" s="12"/>
      <c r="Z399" t="str">
        <f t="shared" si="6"/>
        <v>30.427808-89.091596</v>
      </c>
    </row>
    <row r="400" spans="1:26" x14ac:dyDescent="0.35">
      <c r="A400">
        <v>494</v>
      </c>
      <c r="B400" t="s">
        <v>1148</v>
      </c>
      <c r="C400">
        <v>1</v>
      </c>
      <c r="D400">
        <v>4379</v>
      </c>
      <c r="E400">
        <v>135</v>
      </c>
      <c r="F400">
        <v>241630</v>
      </c>
      <c r="G400">
        <v>32.618172999999999</v>
      </c>
      <c r="H400">
        <v>-97.536225000000002</v>
      </c>
      <c r="I400">
        <v>2.2999999999999998</v>
      </c>
      <c r="J400" t="s">
        <v>1300</v>
      </c>
      <c r="K400" t="s">
        <v>1170</v>
      </c>
      <c r="L400" t="s">
        <v>1171</v>
      </c>
      <c r="M400">
        <v>48</v>
      </c>
      <c r="N400" t="s">
        <v>1301</v>
      </c>
      <c r="O400" t="s">
        <v>1153</v>
      </c>
      <c r="P400">
        <v>439</v>
      </c>
      <c r="Q400">
        <v>48439</v>
      </c>
      <c r="R400">
        <v>2106939</v>
      </c>
      <c r="S400">
        <v>317286936332</v>
      </c>
      <c r="T400">
        <v>33713588</v>
      </c>
      <c r="U400">
        <v>912.93575099999998</v>
      </c>
      <c r="V400">
        <v>325819213.61537302</v>
      </c>
      <c r="W400">
        <v>98.822781000000006</v>
      </c>
      <c r="X400" t="s">
        <v>1154</v>
      </c>
      <c r="Y400" s="12"/>
      <c r="Z400" t="str">
        <f t="shared" si="6"/>
        <v>32.618173-97.536225</v>
      </c>
    </row>
    <row r="401" spans="1:26" x14ac:dyDescent="0.35">
      <c r="A401">
        <v>495</v>
      </c>
      <c r="B401" t="s">
        <v>1148</v>
      </c>
      <c r="C401">
        <v>1</v>
      </c>
      <c r="D401">
        <v>4383</v>
      </c>
      <c r="E401">
        <v>128</v>
      </c>
      <c r="F401">
        <v>241672</v>
      </c>
      <c r="G401">
        <v>29.803519000000001</v>
      </c>
      <c r="H401">
        <v>-95.264651000000001</v>
      </c>
      <c r="I401">
        <v>4.8</v>
      </c>
      <c r="J401" t="s">
        <v>1216</v>
      </c>
      <c r="K401" t="s">
        <v>1170</v>
      </c>
      <c r="L401" t="s">
        <v>1171</v>
      </c>
      <c r="M401">
        <v>48</v>
      </c>
      <c r="N401" t="s">
        <v>1217</v>
      </c>
      <c r="O401" t="s">
        <v>1153</v>
      </c>
      <c r="P401">
        <v>201</v>
      </c>
      <c r="Q401">
        <v>48201</v>
      </c>
      <c r="R401">
        <v>4726200</v>
      </c>
      <c r="S401">
        <v>747256513006</v>
      </c>
      <c r="T401">
        <v>58019785</v>
      </c>
      <c r="U401">
        <v>1795.344568</v>
      </c>
      <c r="V401">
        <v>2940135130.21172</v>
      </c>
      <c r="W401">
        <v>99.968182999999996</v>
      </c>
      <c r="X401" t="s">
        <v>1154</v>
      </c>
      <c r="Y401" s="12"/>
      <c r="Z401" t="str">
        <f t="shared" si="6"/>
        <v>29.803519-95.264651</v>
      </c>
    </row>
    <row r="402" spans="1:26" x14ac:dyDescent="0.35">
      <c r="A402">
        <v>496</v>
      </c>
      <c r="B402" t="s">
        <v>1148</v>
      </c>
      <c r="C402">
        <v>1</v>
      </c>
      <c r="D402">
        <v>4385</v>
      </c>
      <c r="E402">
        <v>128</v>
      </c>
      <c r="F402">
        <v>241703</v>
      </c>
      <c r="G402">
        <v>29.779161999999999</v>
      </c>
      <c r="H402">
        <v>-95.284716000000003</v>
      </c>
      <c r="I402">
        <v>4</v>
      </c>
      <c r="J402" t="s">
        <v>1216</v>
      </c>
      <c r="K402" t="s">
        <v>1170</v>
      </c>
      <c r="L402" t="s">
        <v>1171</v>
      </c>
      <c r="M402">
        <v>48</v>
      </c>
      <c r="N402" t="s">
        <v>1217</v>
      </c>
      <c r="O402" t="s">
        <v>1153</v>
      </c>
      <c r="P402">
        <v>201</v>
      </c>
      <c r="Q402">
        <v>48201</v>
      </c>
      <c r="R402">
        <v>4726200</v>
      </c>
      <c r="S402">
        <v>747256513006</v>
      </c>
      <c r="T402">
        <v>58019785</v>
      </c>
      <c r="U402">
        <v>1795.344568</v>
      </c>
      <c r="V402">
        <v>2940135130.21172</v>
      </c>
      <c r="W402">
        <v>99.968182999999996</v>
      </c>
      <c r="X402" t="s">
        <v>1154</v>
      </c>
      <c r="Y402" s="12"/>
      <c r="Z402" t="str">
        <f t="shared" si="6"/>
        <v>29.779162-95.284716</v>
      </c>
    </row>
    <row r="403" spans="1:26" x14ac:dyDescent="0.35">
      <c r="A403">
        <v>497</v>
      </c>
      <c r="B403" t="s">
        <v>1148</v>
      </c>
      <c r="C403">
        <v>1</v>
      </c>
      <c r="D403">
        <v>4392</v>
      </c>
      <c r="E403">
        <v>132</v>
      </c>
      <c r="F403">
        <v>241803</v>
      </c>
      <c r="G403">
        <v>30.250582999999999</v>
      </c>
      <c r="H403">
        <v>-95.152683999999994</v>
      </c>
      <c r="I403">
        <v>3.4</v>
      </c>
      <c r="J403" t="s">
        <v>1318</v>
      </c>
      <c r="K403" t="s">
        <v>1170</v>
      </c>
      <c r="L403" t="s">
        <v>1171</v>
      </c>
      <c r="M403">
        <v>48</v>
      </c>
      <c r="N403" t="s">
        <v>1319</v>
      </c>
      <c r="O403" t="s">
        <v>1153</v>
      </c>
      <c r="P403">
        <v>339</v>
      </c>
      <c r="Q403">
        <v>48339</v>
      </c>
      <c r="R403">
        <v>620016</v>
      </c>
      <c r="S403">
        <v>95830790708</v>
      </c>
      <c r="T403">
        <v>29547387</v>
      </c>
      <c r="U403">
        <v>1087.7556179999999</v>
      </c>
      <c r="V403">
        <v>152092453.23330599</v>
      </c>
      <c r="W403">
        <v>96.722875999999999</v>
      </c>
      <c r="X403" t="s">
        <v>1154</v>
      </c>
      <c r="Y403" s="12"/>
      <c r="Z403" t="str">
        <f t="shared" si="6"/>
        <v>30.250583-95.152684</v>
      </c>
    </row>
    <row r="404" spans="1:26" x14ac:dyDescent="0.35">
      <c r="A404">
        <v>498</v>
      </c>
      <c r="B404" t="s">
        <v>1148</v>
      </c>
      <c r="C404">
        <v>1</v>
      </c>
      <c r="D404">
        <v>4419</v>
      </c>
      <c r="E404">
        <v>138</v>
      </c>
      <c r="F404">
        <v>241942</v>
      </c>
      <c r="G404">
        <v>39.975940000000001</v>
      </c>
      <c r="H404">
        <v>-111.769189</v>
      </c>
      <c r="I404">
        <v>2.5</v>
      </c>
      <c r="J404" t="s">
        <v>1197</v>
      </c>
      <c r="K404" t="s">
        <v>1198</v>
      </c>
      <c r="L404" t="s">
        <v>1199</v>
      </c>
      <c r="M404">
        <v>49</v>
      </c>
      <c r="N404" t="s">
        <v>1198</v>
      </c>
      <c r="O404" t="s">
        <v>1153</v>
      </c>
      <c r="P404">
        <v>49</v>
      </c>
      <c r="Q404">
        <v>49049</v>
      </c>
      <c r="R404">
        <v>659138</v>
      </c>
      <c r="S404">
        <v>91160148867</v>
      </c>
      <c r="T404">
        <v>232344858</v>
      </c>
      <c r="U404">
        <v>2165.8695910000001</v>
      </c>
      <c r="V404">
        <v>152410711.15875801</v>
      </c>
      <c r="W404">
        <v>96.818325999999999</v>
      </c>
      <c r="X404" t="s">
        <v>1154</v>
      </c>
      <c r="Y404" s="12"/>
      <c r="Z404" t="str">
        <f t="shared" si="6"/>
        <v>39.97594-111.769189</v>
      </c>
    </row>
    <row r="405" spans="1:26" x14ac:dyDescent="0.35">
      <c r="A405">
        <v>499</v>
      </c>
      <c r="B405" t="s">
        <v>1148</v>
      </c>
      <c r="C405">
        <v>1</v>
      </c>
      <c r="D405">
        <v>4425</v>
      </c>
      <c r="E405">
        <v>65</v>
      </c>
      <c r="F405">
        <v>241983</v>
      </c>
      <c r="G405">
        <v>41.626081999999997</v>
      </c>
      <c r="H405">
        <v>-87.738151999999999</v>
      </c>
      <c r="I405">
        <v>3.2</v>
      </c>
      <c r="J405" t="s">
        <v>1269</v>
      </c>
      <c r="K405" t="s">
        <v>1270</v>
      </c>
      <c r="L405" t="s">
        <v>1271</v>
      </c>
      <c r="M405">
        <v>17</v>
      </c>
      <c r="N405" t="s">
        <v>1272</v>
      </c>
      <c r="O405" t="s">
        <v>1153</v>
      </c>
      <c r="P405">
        <v>31</v>
      </c>
      <c r="Q405">
        <v>17031</v>
      </c>
      <c r="R405">
        <v>5272775</v>
      </c>
      <c r="S405">
        <v>893116815354</v>
      </c>
      <c r="T405">
        <v>22584899</v>
      </c>
      <c r="U405">
        <v>1651.135984</v>
      </c>
      <c r="V405">
        <v>715494813.71124196</v>
      </c>
      <c r="W405">
        <v>99.618199000000004</v>
      </c>
      <c r="X405" t="s">
        <v>1154</v>
      </c>
      <c r="Y405" s="12"/>
      <c r="Z405" t="str">
        <f t="shared" si="6"/>
        <v>41.626082-87.738152</v>
      </c>
    </row>
    <row r="406" spans="1:26" x14ac:dyDescent="0.35">
      <c r="A406">
        <v>500</v>
      </c>
      <c r="B406" t="s">
        <v>1148</v>
      </c>
      <c r="C406">
        <v>1</v>
      </c>
      <c r="D406">
        <v>4429</v>
      </c>
      <c r="E406">
        <v>132</v>
      </c>
      <c r="F406">
        <v>242009</v>
      </c>
      <c r="G406">
        <v>30.159917</v>
      </c>
      <c r="H406">
        <v>-95.311899999999994</v>
      </c>
      <c r="I406">
        <v>3</v>
      </c>
      <c r="J406" t="s">
        <v>1318</v>
      </c>
      <c r="K406" t="s">
        <v>1170</v>
      </c>
      <c r="L406" t="s">
        <v>1171</v>
      </c>
      <c r="M406">
        <v>48</v>
      </c>
      <c r="N406" t="s">
        <v>1319</v>
      </c>
      <c r="O406" t="s">
        <v>1153</v>
      </c>
      <c r="P406">
        <v>339</v>
      </c>
      <c r="Q406">
        <v>48339</v>
      </c>
      <c r="R406">
        <v>620016</v>
      </c>
      <c r="S406">
        <v>95830790708</v>
      </c>
      <c r="T406">
        <v>29547387</v>
      </c>
      <c r="U406">
        <v>1087.7556179999999</v>
      </c>
      <c r="V406">
        <v>152092453.23330599</v>
      </c>
      <c r="W406">
        <v>96.722875999999999</v>
      </c>
      <c r="X406" t="s">
        <v>1154</v>
      </c>
      <c r="Y406" s="12"/>
      <c r="Z406" t="str">
        <f t="shared" si="6"/>
        <v>30.159917-95.3119</v>
      </c>
    </row>
    <row r="407" spans="1:26" x14ac:dyDescent="0.35">
      <c r="A407">
        <v>501</v>
      </c>
      <c r="B407" t="s">
        <v>1148</v>
      </c>
      <c r="C407">
        <v>1</v>
      </c>
      <c r="D407">
        <v>4439</v>
      </c>
      <c r="E407">
        <v>135</v>
      </c>
      <c r="F407">
        <v>242260</v>
      </c>
      <c r="G407">
        <v>32.720204000000003</v>
      </c>
      <c r="H407">
        <v>-97.533366000000001</v>
      </c>
      <c r="I407">
        <v>3.8</v>
      </c>
      <c r="J407" t="s">
        <v>1300</v>
      </c>
      <c r="K407" t="s">
        <v>1170</v>
      </c>
      <c r="L407" t="s">
        <v>1171</v>
      </c>
      <c r="M407">
        <v>48</v>
      </c>
      <c r="N407" t="s">
        <v>1301</v>
      </c>
      <c r="O407" t="s">
        <v>1153</v>
      </c>
      <c r="P407">
        <v>439</v>
      </c>
      <c r="Q407">
        <v>48439</v>
      </c>
      <c r="R407">
        <v>2106939</v>
      </c>
      <c r="S407">
        <v>317286936332</v>
      </c>
      <c r="T407">
        <v>33713588</v>
      </c>
      <c r="U407">
        <v>912.93575099999998</v>
      </c>
      <c r="V407">
        <v>325819213.61537302</v>
      </c>
      <c r="W407">
        <v>98.822781000000006</v>
      </c>
      <c r="X407" t="s">
        <v>1154</v>
      </c>
      <c r="Y407" s="12"/>
      <c r="Z407" t="str">
        <f t="shared" si="6"/>
        <v>32.720204-97.533366</v>
      </c>
    </row>
    <row r="408" spans="1:26" x14ac:dyDescent="0.35">
      <c r="A408">
        <v>502</v>
      </c>
      <c r="B408" t="s">
        <v>1148</v>
      </c>
      <c r="C408">
        <v>1</v>
      </c>
      <c r="D408">
        <v>4443</v>
      </c>
      <c r="E408">
        <v>123</v>
      </c>
      <c r="F408">
        <v>242299</v>
      </c>
      <c r="G408">
        <v>33.159616999999997</v>
      </c>
      <c r="H408">
        <v>-96.390142999999995</v>
      </c>
      <c r="I408">
        <v>3</v>
      </c>
      <c r="J408" t="s">
        <v>1398</v>
      </c>
      <c r="K408" t="s">
        <v>1170</v>
      </c>
      <c r="L408" t="s">
        <v>1171</v>
      </c>
      <c r="M408">
        <v>48</v>
      </c>
      <c r="N408" t="s">
        <v>1399</v>
      </c>
      <c r="O408" t="s">
        <v>1153</v>
      </c>
      <c r="P408">
        <v>85</v>
      </c>
      <c r="Q408">
        <v>48085</v>
      </c>
      <c r="R408">
        <v>1063649</v>
      </c>
      <c r="S408">
        <v>183767993497</v>
      </c>
      <c r="T408">
        <v>76652824</v>
      </c>
      <c r="U408">
        <v>894.81205</v>
      </c>
      <c r="V408">
        <v>425035542.998088</v>
      </c>
      <c r="W408">
        <v>99.268214999999998</v>
      </c>
      <c r="X408" t="s">
        <v>1154</v>
      </c>
      <c r="Y408" s="12"/>
      <c r="Z408" t="str">
        <f t="shared" si="6"/>
        <v>33.159617-96.390143</v>
      </c>
    </row>
    <row r="409" spans="1:26" x14ac:dyDescent="0.35">
      <c r="A409">
        <v>503</v>
      </c>
      <c r="B409" t="s">
        <v>1148</v>
      </c>
      <c r="C409">
        <v>1</v>
      </c>
      <c r="D409">
        <v>4445</v>
      </c>
      <c r="E409">
        <v>11</v>
      </c>
      <c r="F409">
        <v>242310</v>
      </c>
      <c r="G409">
        <v>35.126711</v>
      </c>
      <c r="H409">
        <v>-118.41527000000001</v>
      </c>
      <c r="I409">
        <v>4.5</v>
      </c>
      <c r="J409" t="s">
        <v>1212</v>
      </c>
      <c r="K409" t="s">
        <v>1174</v>
      </c>
      <c r="L409" t="s">
        <v>1175</v>
      </c>
      <c r="M409">
        <v>6</v>
      </c>
      <c r="N409" t="s">
        <v>1213</v>
      </c>
      <c r="O409" t="s">
        <v>1153</v>
      </c>
      <c r="P409">
        <v>29</v>
      </c>
      <c r="Q409">
        <v>6029</v>
      </c>
      <c r="R409">
        <v>908530</v>
      </c>
      <c r="S409">
        <v>146738640467</v>
      </c>
      <c r="T409">
        <v>4676111605</v>
      </c>
      <c r="U409">
        <v>8247.3451380000006</v>
      </c>
      <c r="V409">
        <v>348935217.62360501</v>
      </c>
      <c r="W409">
        <v>99.013681000000005</v>
      </c>
      <c r="X409" t="s">
        <v>1154</v>
      </c>
      <c r="Y409" s="12"/>
      <c r="Z409" t="str">
        <f t="shared" si="6"/>
        <v>35.126711-118.41527</v>
      </c>
    </row>
    <row r="410" spans="1:26" x14ac:dyDescent="0.35">
      <c r="A410">
        <v>504</v>
      </c>
      <c r="B410" t="s">
        <v>1148</v>
      </c>
      <c r="C410">
        <v>1</v>
      </c>
      <c r="D410">
        <v>4452</v>
      </c>
      <c r="E410">
        <v>4</v>
      </c>
      <c r="F410">
        <v>242377</v>
      </c>
      <c r="G410">
        <v>33.427152</v>
      </c>
      <c r="H410">
        <v>-112.59021300000001</v>
      </c>
      <c r="I410">
        <v>4</v>
      </c>
      <c r="J410" t="s">
        <v>1189</v>
      </c>
      <c r="K410" t="s">
        <v>1190</v>
      </c>
      <c r="L410" t="s">
        <v>1191</v>
      </c>
      <c r="M410">
        <v>4</v>
      </c>
      <c r="N410" t="s">
        <v>1192</v>
      </c>
      <c r="O410" t="s">
        <v>1153</v>
      </c>
      <c r="P410">
        <v>13</v>
      </c>
      <c r="Q410">
        <v>4013</v>
      </c>
      <c r="R410">
        <v>4418836</v>
      </c>
      <c r="S410">
        <v>761413089679</v>
      </c>
      <c r="T410">
        <v>1386839832</v>
      </c>
      <c r="U410">
        <v>9319.1417529999999</v>
      </c>
      <c r="V410">
        <v>181115759.27773201</v>
      </c>
      <c r="W410">
        <v>97.327393999999998</v>
      </c>
      <c r="X410" t="s">
        <v>1154</v>
      </c>
      <c r="Y410" s="12"/>
      <c r="Z410" t="str">
        <f t="shared" si="6"/>
        <v>33.427152-112.590213</v>
      </c>
    </row>
    <row r="411" spans="1:26" x14ac:dyDescent="0.35">
      <c r="A411">
        <v>505</v>
      </c>
      <c r="B411" t="s">
        <v>1148</v>
      </c>
      <c r="C411">
        <v>1</v>
      </c>
      <c r="D411">
        <v>4476</v>
      </c>
      <c r="E411">
        <v>63</v>
      </c>
      <c r="F411">
        <v>242485</v>
      </c>
      <c r="G411">
        <v>32.074370000000002</v>
      </c>
      <c r="H411">
        <v>-81.199269999999999</v>
      </c>
      <c r="I411">
        <v>2.9</v>
      </c>
      <c r="J411" t="s">
        <v>1308</v>
      </c>
      <c r="K411" t="s">
        <v>1309</v>
      </c>
      <c r="L411" t="s">
        <v>1310</v>
      </c>
      <c r="M411">
        <v>13</v>
      </c>
      <c r="N411" t="s">
        <v>1311</v>
      </c>
      <c r="O411" t="s">
        <v>1153</v>
      </c>
      <c r="P411">
        <v>51</v>
      </c>
      <c r="Q411">
        <v>13051</v>
      </c>
      <c r="R411">
        <v>293520</v>
      </c>
      <c r="S411">
        <v>56341879834</v>
      </c>
      <c r="T411">
        <v>14020809</v>
      </c>
      <c r="U411">
        <v>636.33398</v>
      </c>
      <c r="V411">
        <v>308433246.67491299</v>
      </c>
      <c r="W411">
        <v>98.663696999999999</v>
      </c>
      <c r="X411" t="s">
        <v>1154</v>
      </c>
      <c r="Y411" s="12"/>
      <c r="Z411" t="str">
        <f t="shared" si="6"/>
        <v>32.07437-81.19927</v>
      </c>
    </row>
    <row r="412" spans="1:26" x14ac:dyDescent="0.35">
      <c r="A412">
        <v>506</v>
      </c>
      <c r="B412" t="s">
        <v>1148</v>
      </c>
      <c r="C412">
        <v>1</v>
      </c>
      <c r="D412">
        <v>4485</v>
      </c>
      <c r="E412">
        <v>128</v>
      </c>
      <c r="F412">
        <v>242578</v>
      </c>
      <c r="G412">
        <v>29.939252</v>
      </c>
      <c r="H412">
        <v>-95.283517000000003</v>
      </c>
      <c r="I412">
        <v>4</v>
      </c>
      <c r="J412" t="s">
        <v>1216</v>
      </c>
      <c r="K412" t="s">
        <v>1170</v>
      </c>
      <c r="L412" t="s">
        <v>1171</v>
      </c>
      <c r="M412">
        <v>48</v>
      </c>
      <c r="N412" t="s">
        <v>1217</v>
      </c>
      <c r="O412" t="s">
        <v>1153</v>
      </c>
      <c r="P412">
        <v>201</v>
      </c>
      <c r="Q412">
        <v>48201</v>
      </c>
      <c r="R412">
        <v>4726200</v>
      </c>
      <c r="S412">
        <v>747256513006</v>
      </c>
      <c r="T412">
        <v>58019785</v>
      </c>
      <c r="U412">
        <v>1795.344568</v>
      </c>
      <c r="V412">
        <v>2940135130.21172</v>
      </c>
      <c r="W412">
        <v>99.968182999999996</v>
      </c>
      <c r="X412" t="s">
        <v>1154</v>
      </c>
      <c r="Y412" s="12"/>
      <c r="Z412" t="str">
        <f t="shared" si="6"/>
        <v>29.939252-95.283517</v>
      </c>
    </row>
    <row r="413" spans="1:26" x14ac:dyDescent="0.35">
      <c r="A413">
        <v>507</v>
      </c>
      <c r="B413" t="s">
        <v>1148</v>
      </c>
      <c r="C413">
        <v>1</v>
      </c>
      <c r="D413">
        <v>4495</v>
      </c>
      <c r="E413">
        <v>124</v>
      </c>
      <c r="F413">
        <v>242736</v>
      </c>
      <c r="G413">
        <v>32.801811999999998</v>
      </c>
      <c r="H413">
        <v>-97.030452999999994</v>
      </c>
      <c r="I413">
        <v>3.6</v>
      </c>
      <c r="J413" t="s">
        <v>1229</v>
      </c>
      <c r="K413" t="s">
        <v>1170</v>
      </c>
      <c r="L413" t="s">
        <v>1171</v>
      </c>
      <c r="M413">
        <v>48</v>
      </c>
      <c r="N413" t="s">
        <v>1230</v>
      </c>
      <c r="O413" t="s">
        <v>1153</v>
      </c>
      <c r="P413">
        <v>113</v>
      </c>
      <c r="Q413">
        <v>48113</v>
      </c>
      <c r="R413">
        <v>2607218</v>
      </c>
      <c r="S413">
        <v>388459252375</v>
      </c>
      <c r="T413">
        <v>34164344</v>
      </c>
      <c r="U413">
        <v>917.70882600000004</v>
      </c>
      <c r="V413">
        <v>378068717.58070701</v>
      </c>
      <c r="W413">
        <v>99.140947999999995</v>
      </c>
      <c r="X413" t="s">
        <v>1154</v>
      </c>
      <c r="Y413" s="12"/>
      <c r="Z413" t="str">
        <f t="shared" si="6"/>
        <v>32.801812-97.030453</v>
      </c>
    </row>
    <row r="414" spans="1:26" x14ac:dyDescent="0.35">
      <c r="A414">
        <v>508</v>
      </c>
      <c r="B414" t="s">
        <v>1148</v>
      </c>
      <c r="C414">
        <v>1</v>
      </c>
      <c r="D414">
        <v>4503</v>
      </c>
      <c r="E414">
        <v>3</v>
      </c>
      <c r="F414">
        <v>242842</v>
      </c>
      <c r="G414">
        <v>30.806522000000001</v>
      </c>
      <c r="H414">
        <v>-88.099624000000006</v>
      </c>
      <c r="I414">
        <v>3</v>
      </c>
      <c r="J414" t="s">
        <v>1314</v>
      </c>
      <c r="K414" t="s">
        <v>1303</v>
      </c>
      <c r="L414" t="s">
        <v>1304</v>
      </c>
      <c r="M414">
        <v>1</v>
      </c>
      <c r="N414" t="s">
        <v>1315</v>
      </c>
      <c r="O414" t="s">
        <v>1153</v>
      </c>
      <c r="P414">
        <v>97</v>
      </c>
      <c r="Q414">
        <v>1097</v>
      </c>
      <c r="R414">
        <v>414514</v>
      </c>
      <c r="S414">
        <v>76023019218</v>
      </c>
      <c r="T414">
        <v>103890465</v>
      </c>
      <c r="U414">
        <v>1660.6493720000001</v>
      </c>
      <c r="V414">
        <v>319033182.22064298</v>
      </c>
      <c r="W414">
        <v>98.790964000000002</v>
      </c>
      <c r="X414" t="s">
        <v>1154</v>
      </c>
      <c r="Y414" s="12"/>
      <c r="Z414" t="str">
        <f t="shared" si="6"/>
        <v>30.806522-88.099624</v>
      </c>
    </row>
    <row r="415" spans="1:26" x14ac:dyDescent="0.35">
      <c r="A415">
        <v>509</v>
      </c>
      <c r="B415" t="s">
        <v>1148</v>
      </c>
      <c r="C415">
        <v>1</v>
      </c>
      <c r="D415">
        <v>4504</v>
      </c>
      <c r="E415">
        <v>106</v>
      </c>
      <c r="F415">
        <v>242853</v>
      </c>
      <c r="G415">
        <v>36.250425</v>
      </c>
      <c r="H415">
        <v>-95.92868</v>
      </c>
      <c r="I415">
        <v>4.2</v>
      </c>
      <c r="J415" t="s">
        <v>1288</v>
      </c>
      <c r="K415" t="s">
        <v>1167</v>
      </c>
      <c r="L415" t="s">
        <v>1168</v>
      </c>
      <c r="M415">
        <v>40</v>
      </c>
      <c r="N415" t="s">
        <v>1289</v>
      </c>
      <c r="O415" t="s">
        <v>1153</v>
      </c>
      <c r="P415">
        <v>143</v>
      </c>
      <c r="Q415">
        <v>40143</v>
      </c>
      <c r="R415">
        <v>668481</v>
      </c>
      <c r="S415">
        <v>115787757744</v>
      </c>
      <c r="T415">
        <v>23914642</v>
      </c>
      <c r="U415">
        <v>592.73863500000004</v>
      </c>
      <c r="V415">
        <v>145166918.695849</v>
      </c>
      <c r="W415">
        <v>96.627426</v>
      </c>
      <c r="X415" t="s">
        <v>1154</v>
      </c>
      <c r="Y415" s="12"/>
      <c r="Z415" t="str">
        <f t="shared" si="6"/>
        <v>36.250425-95.92868</v>
      </c>
    </row>
    <row r="416" spans="1:26" x14ac:dyDescent="0.35">
      <c r="A416">
        <v>510</v>
      </c>
      <c r="B416" t="s">
        <v>1148</v>
      </c>
      <c r="C416">
        <v>1</v>
      </c>
      <c r="D416">
        <v>4511</v>
      </c>
      <c r="E416">
        <v>65</v>
      </c>
      <c r="F416">
        <v>242929</v>
      </c>
      <c r="G416">
        <v>41.830559000000001</v>
      </c>
      <c r="H416">
        <v>-87.696391000000006</v>
      </c>
      <c r="I416">
        <v>4</v>
      </c>
      <c r="J416" t="s">
        <v>1269</v>
      </c>
      <c r="K416" t="s">
        <v>1270</v>
      </c>
      <c r="L416" t="s">
        <v>1271</v>
      </c>
      <c r="M416">
        <v>17</v>
      </c>
      <c r="N416" t="s">
        <v>1272</v>
      </c>
      <c r="O416" t="s">
        <v>1153</v>
      </c>
      <c r="P416">
        <v>31</v>
      </c>
      <c r="Q416">
        <v>17031</v>
      </c>
      <c r="R416">
        <v>5272775</v>
      </c>
      <c r="S416">
        <v>893116815354</v>
      </c>
      <c r="T416">
        <v>22584899</v>
      </c>
      <c r="U416">
        <v>1651.135984</v>
      </c>
      <c r="V416">
        <v>715494813.71124196</v>
      </c>
      <c r="W416">
        <v>99.618199000000004</v>
      </c>
      <c r="X416" t="s">
        <v>1154</v>
      </c>
      <c r="Y416" s="12"/>
      <c r="Z416" t="str">
        <f t="shared" si="6"/>
        <v>41.830559-87.696391</v>
      </c>
    </row>
    <row r="417" spans="1:26" x14ac:dyDescent="0.35">
      <c r="A417">
        <v>511</v>
      </c>
      <c r="B417" t="s">
        <v>1148</v>
      </c>
      <c r="C417">
        <v>1</v>
      </c>
      <c r="D417">
        <v>4513</v>
      </c>
      <c r="E417">
        <v>114</v>
      </c>
      <c r="F417">
        <v>242992</v>
      </c>
      <c r="G417">
        <v>33.080973</v>
      </c>
      <c r="H417">
        <v>-80.210759999999993</v>
      </c>
      <c r="I417">
        <v>2.5</v>
      </c>
      <c r="J417" t="s">
        <v>1389</v>
      </c>
      <c r="K417" t="s">
        <v>1209</v>
      </c>
      <c r="L417" t="s">
        <v>1210</v>
      </c>
      <c r="M417">
        <v>45</v>
      </c>
      <c r="N417" t="s">
        <v>1390</v>
      </c>
      <c r="O417" t="s">
        <v>1153</v>
      </c>
      <c r="P417">
        <v>15</v>
      </c>
      <c r="Q417">
        <v>45015</v>
      </c>
      <c r="R417">
        <v>229449</v>
      </c>
      <c r="S417">
        <v>36746169631</v>
      </c>
      <c r="T417">
        <v>5785270</v>
      </c>
      <c r="U417">
        <v>1246.337743</v>
      </c>
      <c r="V417">
        <v>229874485.616128</v>
      </c>
      <c r="W417">
        <v>97.995546000000004</v>
      </c>
      <c r="X417" t="s">
        <v>1154</v>
      </c>
      <c r="Y417" s="12"/>
      <c r="Z417" t="str">
        <f t="shared" si="6"/>
        <v>33.080973-80.21076</v>
      </c>
    </row>
    <row r="418" spans="1:26" x14ac:dyDescent="0.35">
      <c r="A418">
        <v>512</v>
      </c>
      <c r="B418" t="s">
        <v>1148</v>
      </c>
      <c r="C418">
        <v>1</v>
      </c>
      <c r="D418">
        <v>4521</v>
      </c>
      <c r="E418">
        <v>135</v>
      </c>
      <c r="F418">
        <v>243026</v>
      </c>
      <c r="G418">
        <v>32.848658999999998</v>
      </c>
      <c r="H418">
        <v>-97.344292999999993</v>
      </c>
      <c r="I418">
        <v>3.7</v>
      </c>
      <c r="J418" t="s">
        <v>1300</v>
      </c>
      <c r="K418" t="s">
        <v>1170</v>
      </c>
      <c r="L418" t="s">
        <v>1171</v>
      </c>
      <c r="M418">
        <v>48</v>
      </c>
      <c r="N418" t="s">
        <v>1301</v>
      </c>
      <c r="O418" t="s">
        <v>1153</v>
      </c>
      <c r="P418">
        <v>439</v>
      </c>
      <c r="Q418">
        <v>48439</v>
      </c>
      <c r="R418">
        <v>2106939</v>
      </c>
      <c r="S418">
        <v>317286936332</v>
      </c>
      <c r="T418">
        <v>33713588</v>
      </c>
      <c r="U418">
        <v>912.93575099999998</v>
      </c>
      <c r="V418">
        <v>325819213.61537302</v>
      </c>
      <c r="W418">
        <v>98.822781000000006</v>
      </c>
      <c r="X418" t="s">
        <v>1154</v>
      </c>
      <c r="Y418" s="12"/>
      <c r="Z418" t="str">
        <f t="shared" si="6"/>
        <v>32.848659-97.344293</v>
      </c>
    </row>
    <row r="419" spans="1:26" x14ac:dyDescent="0.35">
      <c r="A419">
        <v>513</v>
      </c>
      <c r="B419" t="s">
        <v>1148</v>
      </c>
      <c r="C419">
        <v>1</v>
      </c>
      <c r="D419">
        <v>4524</v>
      </c>
      <c r="E419">
        <v>135</v>
      </c>
      <c r="F419">
        <v>243063</v>
      </c>
      <c r="G419">
        <v>32.782701000000003</v>
      </c>
      <c r="H419">
        <v>-97.274068999999997</v>
      </c>
      <c r="I419">
        <v>3</v>
      </c>
      <c r="J419" t="s">
        <v>1300</v>
      </c>
      <c r="K419" t="s">
        <v>1170</v>
      </c>
      <c r="L419" t="s">
        <v>1171</v>
      </c>
      <c r="M419">
        <v>48</v>
      </c>
      <c r="N419" t="s">
        <v>1301</v>
      </c>
      <c r="O419" t="s">
        <v>1153</v>
      </c>
      <c r="P419">
        <v>439</v>
      </c>
      <c r="Q419">
        <v>48439</v>
      </c>
      <c r="R419">
        <v>2106939</v>
      </c>
      <c r="S419">
        <v>317286936332</v>
      </c>
      <c r="T419">
        <v>33713588</v>
      </c>
      <c r="U419">
        <v>912.93575099999998</v>
      </c>
      <c r="V419">
        <v>325819213.61537302</v>
      </c>
      <c r="W419">
        <v>98.822781000000006</v>
      </c>
      <c r="X419" t="s">
        <v>1154</v>
      </c>
      <c r="Y419" s="12"/>
      <c r="Z419" t="str">
        <f t="shared" si="6"/>
        <v>32.782701-97.274069</v>
      </c>
    </row>
    <row r="420" spans="1:26" x14ac:dyDescent="0.35">
      <c r="A420">
        <v>514</v>
      </c>
      <c r="B420" t="s">
        <v>1148</v>
      </c>
      <c r="C420">
        <v>1</v>
      </c>
      <c r="D420">
        <v>4536</v>
      </c>
      <c r="E420">
        <v>125</v>
      </c>
      <c r="F420">
        <v>243150</v>
      </c>
      <c r="G420">
        <v>33.263089999999998</v>
      </c>
      <c r="H420">
        <v>-97.179488000000006</v>
      </c>
      <c r="I420">
        <v>3.1</v>
      </c>
      <c r="J420" t="s">
        <v>1227</v>
      </c>
      <c r="K420" t="s">
        <v>1170</v>
      </c>
      <c r="L420" t="s">
        <v>1171</v>
      </c>
      <c r="M420">
        <v>48</v>
      </c>
      <c r="N420" t="s">
        <v>1228</v>
      </c>
      <c r="O420" t="s">
        <v>1153</v>
      </c>
      <c r="P420">
        <v>121</v>
      </c>
      <c r="Q420">
        <v>48121</v>
      </c>
      <c r="R420">
        <v>906057</v>
      </c>
      <c r="S420">
        <v>158046224975</v>
      </c>
      <c r="T420">
        <v>141328378</v>
      </c>
      <c r="U420">
        <v>961.26815999999997</v>
      </c>
      <c r="V420">
        <v>246132701.279246</v>
      </c>
      <c r="W420">
        <v>98.250079999999997</v>
      </c>
      <c r="X420" t="s">
        <v>1154</v>
      </c>
      <c r="Y420" s="12"/>
      <c r="Z420" t="str">
        <f t="shared" si="6"/>
        <v>33.26309-97.179488</v>
      </c>
    </row>
    <row r="421" spans="1:26" x14ac:dyDescent="0.35">
      <c r="A421">
        <v>515</v>
      </c>
      <c r="B421" t="s">
        <v>1148</v>
      </c>
      <c r="C421">
        <v>1</v>
      </c>
      <c r="D421">
        <v>4543</v>
      </c>
      <c r="E421">
        <v>114</v>
      </c>
      <c r="F421">
        <v>243197</v>
      </c>
      <c r="G421">
        <v>32.916124000000003</v>
      </c>
      <c r="H421">
        <v>-79.885801999999998</v>
      </c>
      <c r="I421">
        <v>2.2000000000000002</v>
      </c>
      <c r="J421" t="s">
        <v>1389</v>
      </c>
      <c r="K421" t="s">
        <v>1209</v>
      </c>
      <c r="L421" t="s">
        <v>1210</v>
      </c>
      <c r="M421">
        <v>45</v>
      </c>
      <c r="N421" t="s">
        <v>1390</v>
      </c>
      <c r="O421" t="s">
        <v>1153</v>
      </c>
      <c r="P421">
        <v>15</v>
      </c>
      <c r="Q421">
        <v>45015</v>
      </c>
      <c r="R421">
        <v>229449</v>
      </c>
      <c r="S421">
        <v>36746169631</v>
      </c>
      <c r="T421">
        <v>5785270</v>
      </c>
      <c r="U421">
        <v>1246.337743</v>
      </c>
      <c r="V421">
        <v>229874485.616128</v>
      </c>
      <c r="W421">
        <v>97.995546000000004</v>
      </c>
      <c r="X421" t="s">
        <v>1154</v>
      </c>
      <c r="Y421" s="12"/>
      <c r="Z421" t="str">
        <f t="shared" si="6"/>
        <v>32.916124-79.885802</v>
      </c>
    </row>
    <row r="422" spans="1:26" x14ac:dyDescent="0.35">
      <c r="A422">
        <v>516</v>
      </c>
      <c r="B422" t="s">
        <v>1148</v>
      </c>
      <c r="C422">
        <v>1</v>
      </c>
      <c r="D422">
        <v>4608</v>
      </c>
      <c r="E422">
        <v>131</v>
      </c>
      <c r="F422">
        <v>243336</v>
      </c>
      <c r="G422">
        <v>33.551920000000003</v>
      </c>
      <c r="H422">
        <v>-101.83514</v>
      </c>
      <c r="I422">
        <v>1</v>
      </c>
      <c r="J422" t="s">
        <v>1294</v>
      </c>
      <c r="K422" t="s">
        <v>1170</v>
      </c>
      <c r="L422" t="s">
        <v>1171</v>
      </c>
      <c r="M422">
        <v>48</v>
      </c>
      <c r="N422" t="s">
        <v>1295</v>
      </c>
      <c r="O422" t="s">
        <v>1153</v>
      </c>
      <c r="P422">
        <v>303</v>
      </c>
      <c r="Q422">
        <v>48303</v>
      </c>
      <c r="R422">
        <v>309719</v>
      </c>
      <c r="S422">
        <v>50066608710</v>
      </c>
      <c r="T422">
        <v>251797379</v>
      </c>
      <c r="U422">
        <v>909.79533300000003</v>
      </c>
      <c r="V422">
        <v>114866114.98234101</v>
      </c>
      <c r="W422">
        <v>95.736557000000005</v>
      </c>
      <c r="X422" t="s">
        <v>1154</v>
      </c>
      <c r="Y422" s="12"/>
      <c r="Z422" t="str">
        <f t="shared" si="6"/>
        <v>33.55192-101.83514</v>
      </c>
    </row>
    <row r="423" spans="1:26" x14ac:dyDescent="0.35">
      <c r="A423">
        <v>517</v>
      </c>
      <c r="B423" t="s">
        <v>1148</v>
      </c>
      <c r="C423">
        <v>1</v>
      </c>
      <c r="D423">
        <v>4637</v>
      </c>
      <c r="E423">
        <v>12</v>
      </c>
      <c r="F423">
        <v>243575</v>
      </c>
      <c r="G423">
        <v>33.789399000000003</v>
      </c>
      <c r="H423">
        <v>-118.220433</v>
      </c>
      <c r="I423">
        <v>3.7</v>
      </c>
      <c r="J423" t="s">
        <v>1173</v>
      </c>
      <c r="K423" t="s">
        <v>1174</v>
      </c>
      <c r="L423" t="s">
        <v>1175</v>
      </c>
      <c r="M423">
        <v>6</v>
      </c>
      <c r="N423" t="s">
        <v>1176</v>
      </c>
      <c r="O423" t="s">
        <v>1153</v>
      </c>
      <c r="P423">
        <v>37</v>
      </c>
      <c r="Q423">
        <v>6037</v>
      </c>
      <c r="R423">
        <v>10005712</v>
      </c>
      <c r="S423">
        <v>1517716327871</v>
      </c>
      <c r="T423">
        <v>177338385</v>
      </c>
      <c r="U423">
        <v>4797.3835499999996</v>
      </c>
      <c r="V423">
        <v>5326192908.0829201</v>
      </c>
      <c r="W423">
        <v>100</v>
      </c>
      <c r="X423" t="s">
        <v>1154</v>
      </c>
      <c r="Y423" s="12"/>
      <c r="Z423" t="str">
        <f t="shared" si="6"/>
        <v>33.789399-118.220433</v>
      </c>
    </row>
    <row r="424" spans="1:26" x14ac:dyDescent="0.35">
      <c r="A424">
        <v>518</v>
      </c>
      <c r="B424" t="s">
        <v>1148</v>
      </c>
      <c r="C424">
        <v>1</v>
      </c>
      <c r="D424">
        <v>4638</v>
      </c>
      <c r="E424">
        <v>128</v>
      </c>
      <c r="F424">
        <v>243591</v>
      </c>
      <c r="G424">
        <v>30.07038</v>
      </c>
      <c r="H424">
        <v>-95.625553999999994</v>
      </c>
      <c r="I424">
        <v>3</v>
      </c>
      <c r="J424" t="s">
        <v>1216</v>
      </c>
      <c r="K424" t="s">
        <v>1170</v>
      </c>
      <c r="L424" t="s">
        <v>1171</v>
      </c>
      <c r="M424">
        <v>48</v>
      </c>
      <c r="N424" t="s">
        <v>1217</v>
      </c>
      <c r="O424" t="s">
        <v>1153</v>
      </c>
      <c r="P424">
        <v>201</v>
      </c>
      <c r="Q424">
        <v>48201</v>
      </c>
      <c r="R424">
        <v>4726200</v>
      </c>
      <c r="S424">
        <v>747256513006</v>
      </c>
      <c r="T424">
        <v>58019785</v>
      </c>
      <c r="U424">
        <v>1795.344568</v>
      </c>
      <c r="V424">
        <v>2940135130.21172</v>
      </c>
      <c r="W424">
        <v>99.968182999999996</v>
      </c>
      <c r="X424" t="s">
        <v>1154</v>
      </c>
      <c r="Y424" s="12"/>
      <c r="Z424" t="str">
        <f t="shared" si="6"/>
        <v>30.07038-95.625554</v>
      </c>
    </row>
    <row r="425" spans="1:26" x14ac:dyDescent="0.35">
      <c r="A425">
        <v>519</v>
      </c>
      <c r="B425" t="s">
        <v>1148</v>
      </c>
      <c r="C425">
        <v>1</v>
      </c>
      <c r="D425">
        <v>4642</v>
      </c>
      <c r="E425">
        <v>127</v>
      </c>
      <c r="F425">
        <v>243612</v>
      </c>
      <c r="G425">
        <v>29.357758</v>
      </c>
      <c r="H425">
        <v>-94.946057999999994</v>
      </c>
      <c r="I425">
        <v>1</v>
      </c>
      <c r="J425" t="s">
        <v>1392</v>
      </c>
      <c r="K425" t="s">
        <v>1170</v>
      </c>
      <c r="L425" t="s">
        <v>1171</v>
      </c>
      <c r="M425">
        <v>48</v>
      </c>
      <c r="N425" t="s">
        <v>1393</v>
      </c>
      <c r="O425" t="s">
        <v>1153</v>
      </c>
      <c r="P425">
        <v>167</v>
      </c>
      <c r="Q425">
        <v>48167</v>
      </c>
      <c r="R425">
        <v>350477</v>
      </c>
      <c r="S425">
        <v>56746977585</v>
      </c>
      <c r="T425">
        <v>10592645</v>
      </c>
      <c r="U425">
        <v>882.70949499999995</v>
      </c>
      <c r="V425">
        <v>553807380.897879</v>
      </c>
      <c r="W425">
        <v>99.522749000000005</v>
      </c>
      <c r="X425" t="s">
        <v>1154</v>
      </c>
      <c r="Y425" s="12"/>
      <c r="Z425" t="str">
        <f t="shared" si="6"/>
        <v>29.357758-94.946058</v>
      </c>
    </row>
    <row r="426" spans="1:26" x14ac:dyDescent="0.35">
      <c r="A426">
        <v>520</v>
      </c>
      <c r="B426" t="s">
        <v>1148</v>
      </c>
      <c r="C426">
        <v>1</v>
      </c>
      <c r="D426">
        <v>4654</v>
      </c>
      <c r="E426">
        <v>53</v>
      </c>
      <c r="F426">
        <v>243725</v>
      </c>
      <c r="G426">
        <v>28.419924000000002</v>
      </c>
      <c r="H426">
        <v>-81.372262000000006</v>
      </c>
      <c r="I426">
        <v>3.7</v>
      </c>
      <c r="J426" t="s">
        <v>1329</v>
      </c>
      <c r="K426" t="s">
        <v>1150</v>
      </c>
      <c r="L426" t="s">
        <v>1151</v>
      </c>
      <c r="M426">
        <v>12</v>
      </c>
      <c r="N426" t="s">
        <v>1323</v>
      </c>
      <c r="O426" t="s">
        <v>1153</v>
      </c>
      <c r="P426">
        <v>95</v>
      </c>
      <c r="Q426">
        <v>12095</v>
      </c>
      <c r="R426">
        <v>1428790</v>
      </c>
      <c r="S426">
        <v>232470356635</v>
      </c>
      <c r="T426">
        <v>266063973</v>
      </c>
      <c r="U426">
        <v>1013.564631</v>
      </c>
      <c r="V426">
        <v>304674883.39027202</v>
      </c>
      <c r="W426">
        <v>98.568247</v>
      </c>
      <c r="X426" t="s">
        <v>1154</v>
      </c>
      <c r="Y426" s="12"/>
      <c r="Z426" t="str">
        <f t="shared" si="6"/>
        <v>28.419924-81.372262</v>
      </c>
    </row>
    <row r="427" spans="1:26" x14ac:dyDescent="0.35">
      <c r="A427">
        <v>521</v>
      </c>
      <c r="B427" t="s">
        <v>1148</v>
      </c>
      <c r="C427">
        <v>1</v>
      </c>
      <c r="D427">
        <v>4657</v>
      </c>
      <c r="E427">
        <v>128</v>
      </c>
      <c r="F427">
        <v>243740</v>
      </c>
      <c r="G427">
        <v>29.827871999999999</v>
      </c>
      <c r="H427">
        <v>-95.209530999999998</v>
      </c>
      <c r="I427">
        <v>5</v>
      </c>
      <c r="J427" t="s">
        <v>1216</v>
      </c>
      <c r="K427" t="s">
        <v>1170</v>
      </c>
      <c r="L427" t="s">
        <v>1171</v>
      </c>
      <c r="M427">
        <v>48</v>
      </c>
      <c r="N427" t="s">
        <v>1217</v>
      </c>
      <c r="O427" t="s">
        <v>1153</v>
      </c>
      <c r="P427">
        <v>201</v>
      </c>
      <c r="Q427">
        <v>48201</v>
      </c>
      <c r="R427">
        <v>4726200</v>
      </c>
      <c r="S427">
        <v>747256513006</v>
      </c>
      <c r="T427">
        <v>58019785</v>
      </c>
      <c r="U427">
        <v>1795.344568</v>
      </c>
      <c r="V427">
        <v>2940135130.21172</v>
      </c>
      <c r="W427">
        <v>99.968182999999996</v>
      </c>
      <c r="X427" t="s">
        <v>1154</v>
      </c>
      <c r="Y427" s="12"/>
      <c r="Z427" t="str">
        <f t="shared" si="6"/>
        <v>29.827872-95.209531</v>
      </c>
    </row>
    <row r="428" spans="1:26" x14ac:dyDescent="0.35">
      <c r="A428">
        <v>522</v>
      </c>
      <c r="B428" t="s">
        <v>1148</v>
      </c>
      <c r="C428">
        <v>1</v>
      </c>
      <c r="D428">
        <v>4661</v>
      </c>
      <c r="E428">
        <v>135</v>
      </c>
      <c r="F428">
        <v>243776</v>
      </c>
      <c r="G428">
        <v>32.691437999999998</v>
      </c>
      <c r="H428">
        <v>-97.518343000000002</v>
      </c>
      <c r="I428">
        <v>4.0999999999999996</v>
      </c>
      <c r="J428" t="s">
        <v>1300</v>
      </c>
      <c r="K428" t="s">
        <v>1170</v>
      </c>
      <c r="L428" t="s">
        <v>1171</v>
      </c>
      <c r="M428">
        <v>48</v>
      </c>
      <c r="N428" t="s">
        <v>1301</v>
      </c>
      <c r="O428" t="s">
        <v>1153</v>
      </c>
      <c r="P428">
        <v>439</v>
      </c>
      <c r="Q428">
        <v>48439</v>
      </c>
      <c r="R428">
        <v>2106939</v>
      </c>
      <c r="S428">
        <v>317286936332</v>
      </c>
      <c r="T428">
        <v>33713588</v>
      </c>
      <c r="U428">
        <v>912.93575099999998</v>
      </c>
      <c r="V428">
        <v>325819213.61537302</v>
      </c>
      <c r="W428">
        <v>98.822781000000006</v>
      </c>
      <c r="X428" t="s">
        <v>1154</v>
      </c>
      <c r="Y428" s="12"/>
      <c r="Z428" t="str">
        <f t="shared" si="6"/>
        <v>32.691438-97.518343</v>
      </c>
    </row>
    <row r="429" spans="1:26" x14ac:dyDescent="0.35">
      <c r="A429">
        <v>523</v>
      </c>
      <c r="B429" t="s">
        <v>1148</v>
      </c>
      <c r="C429">
        <v>1</v>
      </c>
      <c r="D429">
        <v>4662</v>
      </c>
      <c r="E429">
        <v>135</v>
      </c>
      <c r="F429">
        <v>243780</v>
      </c>
      <c r="G429">
        <v>32.838450000000002</v>
      </c>
      <c r="H429">
        <v>-97.493656999999999</v>
      </c>
      <c r="I429">
        <v>3.5</v>
      </c>
      <c r="J429" t="s">
        <v>1300</v>
      </c>
      <c r="K429" t="s">
        <v>1170</v>
      </c>
      <c r="L429" t="s">
        <v>1171</v>
      </c>
      <c r="M429">
        <v>48</v>
      </c>
      <c r="N429" t="s">
        <v>1301</v>
      </c>
      <c r="O429" t="s">
        <v>1153</v>
      </c>
      <c r="P429">
        <v>439</v>
      </c>
      <c r="Q429">
        <v>48439</v>
      </c>
      <c r="R429">
        <v>2106939</v>
      </c>
      <c r="S429">
        <v>317286936332</v>
      </c>
      <c r="T429">
        <v>33713588</v>
      </c>
      <c r="U429">
        <v>912.93575099999998</v>
      </c>
      <c r="V429">
        <v>325819213.61537302</v>
      </c>
      <c r="W429">
        <v>98.822781000000006</v>
      </c>
      <c r="X429" t="s">
        <v>1154</v>
      </c>
      <c r="Y429" s="12"/>
      <c r="Z429" t="str">
        <f t="shared" si="6"/>
        <v>32.83845-97.493657</v>
      </c>
    </row>
    <row r="430" spans="1:26" x14ac:dyDescent="0.35">
      <c r="A430">
        <v>524</v>
      </c>
      <c r="B430" t="s">
        <v>1148</v>
      </c>
      <c r="C430">
        <v>1</v>
      </c>
      <c r="D430">
        <v>4664</v>
      </c>
      <c r="E430">
        <v>11</v>
      </c>
      <c r="F430">
        <v>243785</v>
      </c>
      <c r="G430">
        <v>35.059885999999999</v>
      </c>
      <c r="H430">
        <v>-119.005832</v>
      </c>
      <c r="I430">
        <v>4.8</v>
      </c>
      <c r="J430" t="s">
        <v>1212</v>
      </c>
      <c r="K430" t="s">
        <v>1174</v>
      </c>
      <c r="L430" t="s">
        <v>1175</v>
      </c>
      <c r="M430">
        <v>6</v>
      </c>
      <c r="N430" t="s">
        <v>1213</v>
      </c>
      <c r="O430" t="s">
        <v>1153</v>
      </c>
      <c r="P430">
        <v>29</v>
      </c>
      <c r="Q430">
        <v>6029</v>
      </c>
      <c r="R430">
        <v>908530</v>
      </c>
      <c r="S430">
        <v>146738640467</v>
      </c>
      <c r="T430">
        <v>4676111605</v>
      </c>
      <c r="U430">
        <v>8247.3451380000006</v>
      </c>
      <c r="V430">
        <v>348935217.62360501</v>
      </c>
      <c r="W430">
        <v>99.013681000000005</v>
      </c>
      <c r="X430" t="s">
        <v>1154</v>
      </c>
      <c r="Y430" s="12"/>
      <c r="Z430" t="str">
        <f t="shared" si="6"/>
        <v>35.059886-119.005832</v>
      </c>
    </row>
    <row r="431" spans="1:26" x14ac:dyDescent="0.35">
      <c r="A431">
        <v>525</v>
      </c>
      <c r="B431" t="s">
        <v>1148</v>
      </c>
      <c r="C431">
        <v>1</v>
      </c>
      <c r="D431">
        <v>4683</v>
      </c>
      <c r="E431">
        <v>87</v>
      </c>
      <c r="F431">
        <v>243904</v>
      </c>
      <c r="G431">
        <v>39.628678000000001</v>
      </c>
      <c r="H431">
        <v>-119.916241</v>
      </c>
      <c r="I431">
        <v>3.9</v>
      </c>
      <c r="J431" t="s">
        <v>1164</v>
      </c>
      <c r="K431" t="s">
        <v>1161</v>
      </c>
      <c r="L431" t="s">
        <v>1162</v>
      </c>
      <c r="M431">
        <v>32</v>
      </c>
      <c r="N431" t="s">
        <v>1165</v>
      </c>
      <c r="O431" t="s">
        <v>1153</v>
      </c>
      <c r="P431">
        <v>31</v>
      </c>
      <c r="Q431">
        <v>32031</v>
      </c>
      <c r="R431">
        <v>486264</v>
      </c>
      <c r="S431">
        <v>88109495973</v>
      </c>
      <c r="T431">
        <v>22870706</v>
      </c>
      <c r="U431">
        <v>6606.9052760000004</v>
      </c>
      <c r="V431">
        <v>306403575.31919301</v>
      </c>
      <c r="W431">
        <v>98.631879999999995</v>
      </c>
      <c r="X431" t="s">
        <v>1154</v>
      </c>
      <c r="Y431" s="12"/>
      <c r="Z431" t="str">
        <f t="shared" si="6"/>
        <v>39.628678-119.916241</v>
      </c>
    </row>
    <row r="432" spans="1:26" x14ac:dyDescent="0.35">
      <c r="A432">
        <v>526</v>
      </c>
      <c r="B432" t="s">
        <v>1148</v>
      </c>
      <c r="C432">
        <v>1</v>
      </c>
      <c r="D432">
        <v>4686</v>
      </c>
      <c r="E432">
        <v>128</v>
      </c>
      <c r="F432">
        <v>243974</v>
      </c>
      <c r="G432">
        <v>29.713577999999998</v>
      </c>
      <c r="H432">
        <v>-95.184897000000007</v>
      </c>
      <c r="I432">
        <v>4.7</v>
      </c>
      <c r="J432" t="s">
        <v>1216</v>
      </c>
      <c r="K432" t="s">
        <v>1170</v>
      </c>
      <c r="L432" t="s">
        <v>1171</v>
      </c>
      <c r="M432">
        <v>48</v>
      </c>
      <c r="N432" t="s">
        <v>1217</v>
      </c>
      <c r="O432" t="s">
        <v>1153</v>
      </c>
      <c r="P432">
        <v>201</v>
      </c>
      <c r="Q432">
        <v>48201</v>
      </c>
      <c r="R432">
        <v>4726200</v>
      </c>
      <c r="S432">
        <v>747256513006</v>
      </c>
      <c r="T432">
        <v>58019785</v>
      </c>
      <c r="U432">
        <v>1795.344568</v>
      </c>
      <c r="V432">
        <v>2940135130.21172</v>
      </c>
      <c r="W432">
        <v>99.968182999999996</v>
      </c>
      <c r="X432" t="s">
        <v>1154</v>
      </c>
      <c r="Y432" s="12"/>
      <c r="Z432" t="str">
        <f t="shared" si="6"/>
        <v>29.713578-95.184897</v>
      </c>
    </row>
    <row r="433" spans="1:26" x14ac:dyDescent="0.35">
      <c r="A433">
        <v>527</v>
      </c>
      <c r="B433" t="s">
        <v>1148</v>
      </c>
      <c r="C433">
        <v>1</v>
      </c>
      <c r="D433">
        <v>4696</v>
      </c>
      <c r="E433">
        <v>121</v>
      </c>
      <c r="F433">
        <v>244097</v>
      </c>
      <c r="G433">
        <v>29.488854</v>
      </c>
      <c r="H433">
        <v>-95.417755999999997</v>
      </c>
      <c r="I433">
        <v>2.2999999999999998</v>
      </c>
      <c r="J433" t="s">
        <v>1382</v>
      </c>
      <c r="K433" t="s">
        <v>1170</v>
      </c>
      <c r="L433" t="s">
        <v>1171</v>
      </c>
      <c r="M433">
        <v>48</v>
      </c>
      <c r="N433" t="s">
        <v>1383</v>
      </c>
      <c r="O433" t="s">
        <v>1153</v>
      </c>
      <c r="P433">
        <v>39</v>
      </c>
      <c r="Q433">
        <v>48039</v>
      </c>
      <c r="R433">
        <v>371474</v>
      </c>
      <c r="S433">
        <v>57514822174</v>
      </c>
      <c r="T433">
        <v>91232428</v>
      </c>
      <c r="U433">
        <v>1624.9100060000001</v>
      </c>
      <c r="V433">
        <v>375730913.53570902</v>
      </c>
      <c r="W433">
        <v>99.109131000000005</v>
      </c>
      <c r="X433" t="s">
        <v>1154</v>
      </c>
      <c r="Y433" s="12"/>
      <c r="Z433" t="str">
        <f t="shared" si="6"/>
        <v>29.488854-95.417756</v>
      </c>
    </row>
    <row r="434" spans="1:26" x14ac:dyDescent="0.35">
      <c r="A434">
        <v>528</v>
      </c>
      <c r="B434" t="s">
        <v>1148</v>
      </c>
      <c r="C434">
        <v>1</v>
      </c>
      <c r="D434">
        <v>4706</v>
      </c>
      <c r="E434">
        <v>131</v>
      </c>
      <c r="F434">
        <v>244208</v>
      </c>
      <c r="G434">
        <v>33.528081</v>
      </c>
      <c r="H434">
        <v>-101.818759</v>
      </c>
      <c r="I434">
        <v>3</v>
      </c>
      <c r="J434" t="s">
        <v>1294</v>
      </c>
      <c r="K434" t="s">
        <v>1170</v>
      </c>
      <c r="L434" t="s">
        <v>1171</v>
      </c>
      <c r="M434">
        <v>48</v>
      </c>
      <c r="N434" t="s">
        <v>1295</v>
      </c>
      <c r="O434" t="s">
        <v>1153</v>
      </c>
      <c r="P434">
        <v>303</v>
      </c>
      <c r="Q434">
        <v>48303</v>
      </c>
      <c r="R434">
        <v>309719</v>
      </c>
      <c r="S434">
        <v>50066608710</v>
      </c>
      <c r="T434">
        <v>251797379</v>
      </c>
      <c r="U434">
        <v>909.79533300000003</v>
      </c>
      <c r="V434">
        <v>114866114.98234101</v>
      </c>
      <c r="W434">
        <v>95.736557000000005</v>
      </c>
      <c r="X434" t="s">
        <v>1154</v>
      </c>
      <c r="Y434" s="12"/>
      <c r="Z434" t="str">
        <f t="shared" si="6"/>
        <v>33.528081-101.818759</v>
      </c>
    </row>
    <row r="435" spans="1:26" x14ac:dyDescent="0.35">
      <c r="A435">
        <v>529</v>
      </c>
      <c r="B435" t="s">
        <v>1148</v>
      </c>
      <c r="C435">
        <v>1</v>
      </c>
      <c r="D435">
        <v>4718</v>
      </c>
      <c r="E435">
        <v>114</v>
      </c>
      <c r="F435">
        <v>244412</v>
      </c>
      <c r="G435">
        <v>33.084170999999998</v>
      </c>
      <c r="H435">
        <v>-80.205633000000006</v>
      </c>
      <c r="I435">
        <v>3.4</v>
      </c>
      <c r="J435" t="s">
        <v>1389</v>
      </c>
      <c r="K435" t="s">
        <v>1209</v>
      </c>
      <c r="L435" t="s">
        <v>1210</v>
      </c>
      <c r="M435">
        <v>45</v>
      </c>
      <c r="N435" t="s">
        <v>1390</v>
      </c>
      <c r="O435" t="s">
        <v>1153</v>
      </c>
      <c r="P435">
        <v>15</v>
      </c>
      <c r="Q435">
        <v>45015</v>
      </c>
      <c r="R435">
        <v>229449</v>
      </c>
      <c r="S435">
        <v>36746169631</v>
      </c>
      <c r="T435">
        <v>5785270</v>
      </c>
      <c r="U435">
        <v>1246.337743</v>
      </c>
      <c r="V435">
        <v>229874485.616128</v>
      </c>
      <c r="W435">
        <v>97.995546000000004</v>
      </c>
      <c r="X435" t="s">
        <v>1154</v>
      </c>
      <c r="Y435" s="12"/>
      <c r="Z435" t="str">
        <f t="shared" si="6"/>
        <v>33.084171-80.205633</v>
      </c>
    </row>
    <row r="436" spans="1:26" x14ac:dyDescent="0.35">
      <c r="A436">
        <v>530</v>
      </c>
      <c r="B436" t="s">
        <v>1148</v>
      </c>
      <c r="C436">
        <v>1</v>
      </c>
      <c r="D436">
        <v>4719</v>
      </c>
      <c r="E436">
        <v>47</v>
      </c>
      <c r="F436">
        <v>244416</v>
      </c>
      <c r="G436">
        <v>27.601984000000002</v>
      </c>
      <c r="H436">
        <v>-82.538871</v>
      </c>
      <c r="I436">
        <v>5</v>
      </c>
      <c r="J436" t="s">
        <v>1376</v>
      </c>
      <c r="K436" t="s">
        <v>1150</v>
      </c>
      <c r="L436" t="s">
        <v>1151</v>
      </c>
      <c r="M436">
        <v>12</v>
      </c>
      <c r="N436" t="s">
        <v>1377</v>
      </c>
      <c r="O436" t="s">
        <v>1153</v>
      </c>
      <c r="P436">
        <v>81</v>
      </c>
      <c r="Q436">
        <v>12081</v>
      </c>
      <c r="R436">
        <v>399485</v>
      </c>
      <c r="S436">
        <v>66720275922</v>
      </c>
      <c r="T436">
        <v>413030818</v>
      </c>
      <c r="U436">
        <v>973.763239</v>
      </c>
      <c r="V436">
        <v>269991363.90113503</v>
      </c>
      <c r="W436">
        <v>98.440979999999996</v>
      </c>
      <c r="X436" t="s">
        <v>1154</v>
      </c>
      <c r="Y436" s="12"/>
      <c r="Z436" t="str">
        <f t="shared" si="6"/>
        <v>27.601984-82.538871</v>
      </c>
    </row>
    <row r="437" spans="1:26" x14ac:dyDescent="0.35">
      <c r="A437">
        <v>531</v>
      </c>
      <c r="B437" t="s">
        <v>1148</v>
      </c>
      <c r="C437">
        <v>1</v>
      </c>
      <c r="D437">
        <v>4725</v>
      </c>
      <c r="E437">
        <v>129</v>
      </c>
      <c r="F437">
        <v>244474</v>
      </c>
      <c r="G437">
        <v>26.231497000000001</v>
      </c>
      <c r="H437">
        <v>-98.361366000000004</v>
      </c>
      <c r="I437">
        <v>4</v>
      </c>
      <c r="J437" t="s">
        <v>1231</v>
      </c>
      <c r="K437" t="s">
        <v>1170</v>
      </c>
      <c r="L437" t="s">
        <v>1171</v>
      </c>
      <c r="M437">
        <v>48</v>
      </c>
      <c r="N437" t="s">
        <v>1232</v>
      </c>
      <c r="O437" t="s">
        <v>1153</v>
      </c>
      <c r="P437">
        <v>215</v>
      </c>
      <c r="Q437">
        <v>48215</v>
      </c>
      <c r="R437">
        <v>869532</v>
      </c>
      <c r="S437">
        <v>101541662225</v>
      </c>
      <c r="T437">
        <v>356736215</v>
      </c>
      <c r="U437">
        <v>1598.804394</v>
      </c>
      <c r="V437">
        <v>315076807.265163</v>
      </c>
      <c r="W437">
        <v>98.759146999999999</v>
      </c>
      <c r="X437" t="s">
        <v>1154</v>
      </c>
      <c r="Y437" s="12"/>
      <c r="Z437" t="str">
        <f t="shared" si="6"/>
        <v>26.231497-98.361366</v>
      </c>
    </row>
    <row r="438" spans="1:26" x14ac:dyDescent="0.35">
      <c r="A438">
        <v>532</v>
      </c>
      <c r="B438" t="s">
        <v>1148</v>
      </c>
      <c r="C438">
        <v>1</v>
      </c>
      <c r="D438">
        <v>4733</v>
      </c>
      <c r="E438">
        <v>79</v>
      </c>
      <c r="F438">
        <v>244607</v>
      </c>
      <c r="G438">
        <v>42.136308</v>
      </c>
      <c r="H438">
        <v>-83.239682000000002</v>
      </c>
      <c r="I438">
        <v>2.5</v>
      </c>
      <c r="J438" t="s">
        <v>1253</v>
      </c>
      <c r="K438" t="s">
        <v>1254</v>
      </c>
      <c r="L438" t="s">
        <v>1255</v>
      </c>
      <c r="M438">
        <v>26</v>
      </c>
      <c r="N438" t="s">
        <v>1256</v>
      </c>
      <c r="O438" t="s">
        <v>1153</v>
      </c>
      <c r="P438">
        <v>163</v>
      </c>
      <c r="Q438">
        <v>26163</v>
      </c>
      <c r="R438">
        <v>1792549</v>
      </c>
      <c r="S438">
        <v>317490695630</v>
      </c>
      <c r="T438">
        <v>26530603</v>
      </c>
      <c r="U438">
        <v>679.53660600000001</v>
      </c>
      <c r="V438">
        <v>151989358.32353801</v>
      </c>
      <c r="W438">
        <v>96.691058999999996</v>
      </c>
      <c r="X438" t="s">
        <v>1154</v>
      </c>
      <c r="Y438" s="12"/>
      <c r="Z438" t="str">
        <f t="shared" si="6"/>
        <v>42.136308-83.239682</v>
      </c>
    </row>
    <row r="439" spans="1:26" x14ac:dyDescent="0.35">
      <c r="A439">
        <v>534</v>
      </c>
      <c r="B439" t="s">
        <v>1148</v>
      </c>
      <c r="C439">
        <v>1</v>
      </c>
      <c r="D439">
        <v>4754</v>
      </c>
      <c r="E439">
        <v>11</v>
      </c>
      <c r="F439">
        <v>245318</v>
      </c>
      <c r="G439">
        <v>35.531798000000002</v>
      </c>
      <c r="H439">
        <v>-119.187918</v>
      </c>
      <c r="I439">
        <v>3.7</v>
      </c>
      <c r="J439" t="s">
        <v>1212</v>
      </c>
      <c r="K439" t="s">
        <v>1174</v>
      </c>
      <c r="L439" t="s">
        <v>1175</v>
      </c>
      <c r="M439">
        <v>6</v>
      </c>
      <c r="N439" t="s">
        <v>1213</v>
      </c>
      <c r="O439" t="s">
        <v>1153</v>
      </c>
      <c r="P439">
        <v>29</v>
      </c>
      <c r="Q439">
        <v>6029</v>
      </c>
      <c r="R439">
        <v>908530</v>
      </c>
      <c r="S439">
        <v>146738640467</v>
      </c>
      <c r="T439">
        <v>4676111605</v>
      </c>
      <c r="U439">
        <v>8247.3451380000006</v>
      </c>
      <c r="V439">
        <v>348935217.62360501</v>
      </c>
      <c r="W439">
        <v>99.013681000000005</v>
      </c>
      <c r="X439" t="s">
        <v>1154</v>
      </c>
      <c r="Y439" s="12"/>
      <c r="Z439" t="str">
        <f t="shared" si="6"/>
        <v>35.531798-119.187918</v>
      </c>
    </row>
    <row r="440" spans="1:26" x14ac:dyDescent="0.35">
      <c r="A440">
        <v>535</v>
      </c>
      <c r="B440" t="s">
        <v>1148</v>
      </c>
      <c r="C440">
        <v>1</v>
      </c>
      <c r="D440">
        <v>4795</v>
      </c>
      <c r="E440">
        <v>124</v>
      </c>
      <c r="F440">
        <v>247487</v>
      </c>
      <c r="G440">
        <v>32.672471999999999</v>
      </c>
      <c r="H440">
        <v>-96.968125999999998</v>
      </c>
      <c r="I440">
        <v>2.8</v>
      </c>
      <c r="J440" t="s">
        <v>1229</v>
      </c>
      <c r="K440" t="s">
        <v>1170</v>
      </c>
      <c r="L440" t="s">
        <v>1171</v>
      </c>
      <c r="M440">
        <v>48</v>
      </c>
      <c r="N440" t="s">
        <v>1230</v>
      </c>
      <c r="O440" t="s">
        <v>1153</v>
      </c>
      <c r="P440">
        <v>113</v>
      </c>
      <c r="Q440">
        <v>48113</v>
      </c>
      <c r="R440">
        <v>2607218</v>
      </c>
      <c r="S440">
        <v>388459252375</v>
      </c>
      <c r="T440">
        <v>34164344</v>
      </c>
      <c r="U440">
        <v>917.70882600000004</v>
      </c>
      <c r="V440">
        <v>378068717.58070701</v>
      </c>
      <c r="W440">
        <v>99.140947999999995</v>
      </c>
      <c r="X440" t="s">
        <v>1154</v>
      </c>
      <c r="Y440" s="12"/>
      <c r="Z440" t="str">
        <f t="shared" si="6"/>
        <v>32.672472-96.968126</v>
      </c>
    </row>
    <row r="441" spans="1:26" x14ac:dyDescent="0.35">
      <c r="A441">
        <v>536</v>
      </c>
      <c r="B441" t="s">
        <v>1148</v>
      </c>
      <c r="C441">
        <v>1</v>
      </c>
      <c r="D441">
        <v>4804</v>
      </c>
      <c r="E441">
        <v>74</v>
      </c>
      <c r="F441">
        <v>247731</v>
      </c>
      <c r="G441">
        <v>30.649252000000001</v>
      </c>
      <c r="H441">
        <v>-89.892894999999996</v>
      </c>
      <c r="I441">
        <v>0</v>
      </c>
      <c r="J441" t="s">
        <v>1237</v>
      </c>
      <c r="K441" t="s">
        <v>1156</v>
      </c>
      <c r="L441" t="s">
        <v>1157</v>
      </c>
      <c r="M441">
        <v>22</v>
      </c>
      <c r="N441" t="s">
        <v>1238</v>
      </c>
      <c r="O441" t="s">
        <v>1159</v>
      </c>
      <c r="P441">
        <v>103</v>
      </c>
      <c r="Q441">
        <v>22103</v>
      </c>
      <c r="R441">
        <v>263870</v>
      </c>
      <c r="S441">
        <v>43684772713</v>
      </c>
      <c r="T441">
        <v>11474454</v>
      </c>
      <c r="U441">
        <v>1106.6838560000001</v>
      </c>
      <c r="V441">
        <v>217806369.55302101</v>
      </c>
      <c r="W441">
        <v>97.804644999999994</v>
      </c>
      <c r="X441" t="s">
        <v>1154</v>
      </c>
      <c r="Y441" s="12"/>
      <c r="Z441" t="str">
        <f t="shared" si="6"/>
        <v>30.649252-89.892895</v>
      </c>
    </row>
    <row r="442" spans="1:26" x14ac:dyDescent="0.35">
      <c r="A442">
        <v>537</v>
      </c>
      <c r="B442" t="s">
        <v>1148</v>
      </c>
      <c r="C442">
        <v>1</v>
      </c>
      <c r="D442">
        <v>4806</v>
      </c>
      <c r="E442">
        <v>22</v>
      </c>
      <c r="F442">
        <v>247809</v>
      </c>
      <c r="G442">
        <v>38.113607999999999</v>
      </c>
      <c r="H442">
        <v>-121.395196</v>
      </c>
      <c r="I442">
        <v>3.6</v>
      </c>
      <c r="J442" t="s">
        <v>1202</v>
      </c>
      <c r="K442" t="s">
        <v>1174</v>
      </c>
      <c r="L442" t="s">
        <v>1175</v>
      </c>
      <c r="M442">
        <v>6</v>
      </c>
      <c r="N442" t="s">
        <v>1203</v>
      </c>
      <c r="O442" t="s">
        <v>1153</v>
      </c>
      <c r="P442">
        <v>77</v>
      </c>
      <c r="Q442">
        <v>6077</v>
      </c>
      <c r="R442">
        <v>778512</v>
      </c>
      <c r="S442">
        <v>139591102790</v>
      </c>
      <c r="T442">
        <v>2495791679</v>
      </c>
      <c r="U442">
        <v>1441.147561</v>
      </c>
      <c r="V442">
        <v>216316017.749277</v>
      </c>
      <c r="W442">
        <v>97.772829000000002</v>
      </c>
      <c r="X442" t="s">
        <v>1154</v>
      </c>
      <c r="Y442" s="12"/>
      <c r="Z442" t="str">
        <f t="shared" si="6"/>
        <v>38.113608-121.395196</v>
      </c>
    </row>
    <row r="443" spans="1:26" x14ac:dyDescent="0.35">
      <c r="A443">
        <v>538</v>
      </c>
      <c r="B443" t="s">
        <v>1148</v>
      </c>
      <c r="C443">
        <v>1</v>
      </c>
      <c r="D443">
        <v>4814</v>
      </c>
      <c r="E443">
        <v>19</v>
      </c>
      <c r="F443">
        <v>247999</v>
      </c>
      <c r="G443">
        <v>34.128466000000003</v>
      </c>
      <c r="H443">
        <v>-116.39359899999999</v>
      </c>
      <c r="I443">
        <v>2</v>
      </c>
      <c r="J443" t="s">
        <v>1181</v>
      </c>
      <c r="K443" t="s">
        <v>1174</v>
      </c>
      <c r="L443" t="s">
        <v>1175</v>
      </c>
      <c r="M443">
        <v>6</v>
      </c>
      <c r="N443" t="s">
        <v>1182</v>
      </c>
      <c r="O443" t="s">
        <v>1153</v>
      </c>
      <c r="P443">
        <v>71</v>
      </c>
      <c r="Q443">
        <v>6071</v>
      </c>
      <c r="R443">
        <v>2179979</v>
      </c>
      <c r="S443">
        <v>377607290209</v>
      </c>
      <c r="T443">
        <v>428886621</v>
      </c>
      <c r="U443">
        <v>20308.295399999999</v>
      </c>
      <c r="V443">
        <v>1523897374.02088</v>
      </c>
      <c r="W443">
        <v>99.90455</v>
      </c>
      <c r="X443" t="s">
        <v>1154</v>
      </c>
      <c r="Y443" s="12"/>
      <c r="Z443" t="str">
        <f t="shared" si="6"/>
        <v>34.128466-116.393599</v>
      </c>
    </row>
    <row r="444" spans="1:26" x14ac:dyDescent="0.35">
      <c r="A444">
        <v>539</v>
      </c>
      <c r="B444" t="s">
        <v>1148</v>
      </c>
      <c r="C444">
        <v>1</v>
      </c>
      <c r="D444">
        <v>4836</v>
      </c>
      <c r="E444">
        <v>135</v>
      </c>
      <c r="F444">
        <v>248560</v>
      </c>
      <c r="G444">
        <v>32.566448000000001</v>
      </c>
      <c r="H444">
        <v>-97.427454999999995</v>
      </c>
      <c r="I444">
        <v>5</v>
      </c>
      <c r="J444" t="s">
        <v>1300</v>
      </c>
      <c r="K444" t="s">
        <v>1170</v>
      </c>
      <c r="L444" t="s">
        <v>1171</v>
      </c>
      <c r="M444">
        <v>48</v>
      </c>
      <c r="N444" t="s">
        <v>1301</v>
      </c>
      <c r="O444" t="s">
        <v>1153</v>
      </c>
      <c r="P444">
        <v>439</v>
      </c>
      <c r="Q444">
        <v>48439</v>
      </c>
      <c r="R444">
        <v>2106939</v>
      </c>
      <c r="S444">
        <v>317286936332</v>
      </c>
      <c r="T444">
        <v>33713588</v>
      </c>
      <c r="U444">
        <v>912.93575099999998</v>
      </c>
      <c r="V444">
        <v>325819213.61537302</v>
      </c>
      <c r="W444">
        <v>98.822781000000006</v>
      </c>
      <c r="X444" t="s">
        <v>1154</v>
      </c>
      <c r="Y444" s="12"/>
      <c r="Z444" t="str">
        <f t="shared" si="6"/>
        <v>32.566448-97.427455</v>
      </c>
    </row>
    <row r="445" spans="1:26" x14ac:dyDescent="0.35">
      <c r="A445">
        <v>540</v>
      </c>
      <c r="B445" t="s">
        <v>1148</v>
      </c>
      <c r="C445">
        <v>1</v>
      </c>
      <c r="D445">
        <v>4854</v>
      </c>
      <c r="E445">
        <v>73</v>
      </c>
      <c r="F445">
        <v>248954</v>
      </c>
      <c r="G445">
        <v>30.01145</v>
      </c>
      <c r="H445">
        <v>-89.942965999999998</v>
      </c>
      <c r="I445">
        <v>2.7</v>
      </c>
      <c r="J445" t="s">
        <v>1346</v>
      </c>
      <c r="K445" t="s">
        <v>1156</v>
      </c>
      <c r="L445" t="s">
        <v>1157</v>
      </c>
      <c r="M445">
        <v>22</v>
      </c>
      <c r="N445" t="s">
        <v>1347</v>
      </c>
      <c r="O445" t="s">
        <v>1159</v>
      </c>
      <c r="P445">
        <v>71</v>
      </c>
      <c r="Q445">
        <v>22071</v>
      </c>
      <c r="R445">
        <v>383606</v>
      </c>
      <c r="S445">
        <v>58148869846</v>
      </c>
      <c r="T445">
        <v>233932</v>
      </c>
      <c r="U445">
        <v>353.37796900000001</v>
      </c>
      <c r="V445">
        <v>160337596.499807</v>
      </c>
      <c r="W445">
        <v>96.977410000000006</v>
      </c>
      <c r="X445" t="s">
        <v>1154</v>
      </c>
      <c r="Y445" s="12"/>
      <c r="Z445" t="str">
        <f t="shared" si="6"/>
        <v>30.01145-89.942966</v>
      </c>
    </row>
    <row r="446" spans="1:26" x14ac:dyDescent="0.35">
      <c r="A446">
        <v>541</v>
      </c>
      <c r="B446" t="s">
        <v>1148</v>
      </c>
      <c r="C446">
        <v>1</v>
      </c>
      <c r="D446">
        <v>4862</v>
      </c>
      <c r="E446">
        <v>57</v>
      </c>
      <c r="F446">
        <v>249158</v>
      </c>
      <c r="G446">
        <v>27.917356000000002</v>
      </c>
      <c r="H446">
        <v>-81.718811000000002</v>
      </c>
      <c r="I446">
        <v>3.4</v>
      </c>
      <c r="J446" t="s">
        <v>1325</v>
      </c>
      <c r="K446" t="s">
        <v>1150</v>
      </c>
      <c r="L446" t="s">
        <v>1151</v>
      </c>
      <c r="M446">
        <v>12</v>
      </c>
      <c r="N446" t="s">
        <v>1326</v>
      </c>
      <c r="O446" t="s">
        <v>1153</v>
      </c>
      <c r="P446">
        <v>105</v>
      </c>
      <c r="Q446">
        <v>12105</v>
      </c>
      <c r="R446">
        <v>721918</v>
      </c>
      <c r="S446">
        <v>100744534946</v>
      </c>
      <c r="T446">
        <v>341471673</v>
      </c>
      <c r="U446">
        <v>2030.70802</v>
      </c>
      <c r="V446">
        <v>230155586.75371701</v>
      </c>
      <c r="W446">
        <v>98.027361999999997</v>
      </c>
      <c r="X446" t="s">
        <v>1154</v>
      </c>
      <c r="Y446" s="12"/>
      <c r="Z446" t="str">
        <f t="shared" si="6"/>
        <v>27.917356-81.718811</v>
      </c>
    </row>
    <row r="447" spans="1:26" x14ac:dyDescent="0.35">
      <c r="A447">
        <v>542</v>
      </c>
      <c r="B447" t="s">
        <v>1148</v>
      </c>
      <c r="C447">
        <v>1</v>
      </c>
      <c r="D447">
        <v>4872</v>
      </c>
      <c r="E447">
        <v>86</v>
      </c>
      <c r="F447">
        <v>249283</v>
      </c>
      <c r="G447">
        <v>35.971269999999997</v>
      </c>
      <c r="H447">
        <v>-114.911108</v>
      </c>
      <c r="I447">
        <v>3.5</v>
      </c>
      <c r="J447" t="s">
        <v>1160</v>
      </c>
      <c r="K447" t="s">
        <v>1161</v>
      </c>
      <c r="L447" t="s">
        <v>1162</v>
      </c>
      <c r="M447">
        <v>32</v>
      </c>
      <c r="N447" t="s">
        <v>1163</v>
      </c>
      <c r="O447" t="s">
        <v>1153</v>
      </c>
      <c r="P447">
        <v>3</v>
      </c>
      <c r="Q447">
        <v>32003</v>
      </c>
      <c r="R447">
        <v>2260510</v>
      </c>
      <c r="S447">
        <v>395360231575</v>
      </c>
      <c r="T447">
        <v>14510536</v>
      </c>
      <c r="U447">
        <v>8142.3001350000004</v>
      </c>
      <c r="V447">
        <v>439629071.21515203</v>
      </c>
      <c r="W447">
        <v>99.300032000000002</v>
      </c>
      <c r="X447" t="s">
        <v>1154</v>
      </c>
      <c r="Y447" s="12"/>
      <c r="Z447" t="str">
        <f t="shared" si="6"/>
        <v>35.97127-114.911108</v>
      </c>
    </row>
    <row r="448" spans="1:26" x14ac:dyDescent="0.35">
      <c r="A448">
        <v>543</v>
      </c>
      <c r="B448" t="s">
        <v>1148</v>
      </c>
      <c r="C448">
        <v>1</v>
      </c>
      <c r="D448">
        <v>4873</v>
      </c>
      <c r="E448">
        <v>131</v>
      </c>
      <c r="F448">
        <v>249284</v>
      </c>
      <c r="G448">
        <v>33.528388999999997</v>
      </c>
      <c r="H448">
        <v>-101.808369</v>
      </c>
      <c r="I448">
        <v>5</v>
      </c>
      <c r="J448" t="s">
        <v>1294</v>
      </c>
      <c r="K448" t="s">
        <v>1170</v>
      </c>
      <c r="L448" t="s">
        <v>1171</v>
      </c>
      <c r="M448">
        <v>48</v>
      </c>
      <c r="N448" t="s">
        <v>1295</v>
      </c>
      <c r="O448" t="s">
        <v>1153</v>
      </c>
      <c r="P448">
        <v>303</v>
      </c>
      <c r="Q448">
        <v>48303</v>
      </c>
      <c r="R448">
        <v>309719</v>
      </c>
      <c r="S448">
        <v>50066608710</v>
      </c>
      <c r="T448">
        <v>251797379</v>
      </c>
      <c r="U448">
        <v>909.79533300000003</v>
      </c>
      <c r="V448">
        <v>114866114.98234101</v>
      </c>
      <c r="W448">
        <v>95.736557000000005</v>
      </c>
      <c r="X448" t="s">
        <v>1154</v>
      </c>
      <c r="Y448" s="12"/>
      <c r="Z448" t="str">
        <f t="shared" si="6"/>
        <v>33.528389-101.808369</v>
      </c>
    </row>
    <row r="449" spans="1:26" x14ac:dyDescent="0.35">
      <c r="A449">
        <v>544</v>
      </c>
      <c r="B449" t="s">
        <v>1148</v>
      </c>
      <c r="C449">
        <v>1</v>
      </c>
      <c r="D449">
        <v>4894</v>
      </c>
      <c r="E449">
        <v>83</v>
      </c>
      <c r="F449">
        <v>249425</v>
      </c>
      <c r="G449">
        <v>38.857177</v>
      </c>
      <c r="H449">
        <v>-94.524725000000004</v>
      </c>
      <c r="I449">
        <v>3</v>
      </c>
      <c r="J449" t="s">
        <v>1200</v>
      </c>
      <c r="K449" t="s">
        <v>1194</v>
      </c>
      <c r="L449" t="s">
        <v>1195</v>
      </c>
      <c r="M449">
        <v>29</v>
      </c>
      <c r="N449" t="s">
        <v>1201</v>
      </c>
      <c r="O449" t="s">
        <v>1153</v>
      </c>
      <c r="P449">
        <v>95</v>
      </c>
      <c r="Q449">
        <v>29095</v>
      </c>
      <c r="R449">
        <v>716764</v>
      </c>
      <c r="S449">
        <v>135907674186</v>
      </c>
      <c r="T449">
        <v>43104675</v>
      </c>
      <c r="U449">
        <v>622.56471099999999</v>
      </c>
      <c r="V449">
        <v>110865145.33896901</v>
      </c>
      <c r="W449">
        <v>95.609290000000001</v>
      </c>
      <c r="X449" t="s">
        <v>1154</v>
      </c>
      <c r="Y449" s="12"/>
      <c r="Z449" t="str">
        <f t="shared" si="6"/>
        <v>38.857177-94.524725</v>
      </c>
    </row>
    <row r="450" spans="1:26" x14ac:dyDescent="0.35">
      <c r="A450">
        <v>545</v>
      </c>
      <c r="B450" t="s">
        <v>1148</v>
      </c>
      <c r="C450">
        <v>1</v>
      </c>
      <c r="D450">
        <v>4916</v>
      </c>
      <c r="E450">
        <v>76</v>
      </c>
      <c r="F450">
        <v>249569</v>
      </c>
      <c r="G450">
        <v>29.562918</v>
      </c>
      <c r="H450">
        <v>-90.648831000000001</v>
      </c>
      <c r="I450">
        <v>1</v>
      </c>
      <c r="J450" t="s">
        <v>1342</v>
      </c>
      <c r="K450" t="s">
        <v>1156</v>
      </c>
      <c r="L450" t="s">
        <v>1157</v>
      </c>
      <c r="M450">
        <v>22</v>
      </c>
      <c r="N450" t="s">
        <v>1343</v>
      </c>
      <c r="O450" t="s">
        <v>1159</v>
      </c>
      <c r="P450">
        <v>109</v>
      </c>
      <c r="Q450">
        <v>22109</v>
      </c>
      <c r="R450">
        <v>109484</v>
      </c>
      <c r="S450">
        <v>21956698171</v>
      </c>
      <c r="T450">
        <v>34563504</v>
      </c>
      <c r="U450">
        <v>2103.2641309999999</v>
      </c>
      <c r="V450">
        <v>138263891.38012201</v>
      </c>
      <c r="W450">
        <v>96.372891999999993</v>
      </c>
      <c r="X450" t="s">
        <v>1154</v>
      </c>
      <c r="Y450" s="12"/>
      <c r="Z450" t="str">
        <f t="shared" ref="Z450:Z513" si="7">_xlfn.CONCAT(G450,H450)</f>
        <v>29.562918-90.648831</v>
      </c>
    </row>
    <row r="451" spans="1:26" x14ac:dyDescent="0.35">
      <c r="A451">
        <v>546</v>
      </c>
      <c r="B451" t="s">
        <v>1148</v>
      </c>
      <c r="C451">
        <v>1</v>
      </c>
      <c r="D451">
        <v>4918</v>
      </c>
      <c r="E451">
        <v>31</v>
      </c>
      <c r="F451">
        <v>249643</v>
      </c>
      <c r="G451">
        <v>36.181342000000001</v>
      </c>
      <c r="H451">
        <v>-119.327405</v>
      </c>
      <c r="I451">
        <v>3.3</v>
      </c>
      <c r="J451" t="s">
        <v>1282</v>
      </c>
      <c r="K451" t="s">
        <v>1174</v>
      </c>
      <c r="L451" t="s">
        <v>1175</v>
      </c>
      <c r="M451">
        <v>6</v>
      </c>
      <c r="N451" t="s">
        <v>1283</v>
      </c>
      <c r="O451" t="s">
        <v>1153</v>
      </c>
      <c r="P451">
        <v>107</v>
      </c>
      <c r="Q451">
        <v>6107</v>
      </c>
      <c r="R451">
        <v>472585</v>
      </c>
      <c r="S451">
        <v>74473680893</v>
      </c>
      <c r="T451">
        <v>5132532815</v>
      </c>
      <c r="U451">
        <v>4887.1296700000003</v>
      </c>
      <c r="V451">
        <v>117045494.297443</v>
      </c>
      <c r="W451">
        <v>95.768373999999994</v>
      </c>
      <c r="X451" t="s">
        <v>1154</v>
      </c>
      <c r="Y451" s="12"/>
      <c r="Z451" t="str">
        <f t="shared" si="7"/>
        <v>36.181342-119.327405</v>
      </c>
    </row>
    <row r="452" spans="1:26" x14ac:dyDescent="0.35">
      <c r="A452">
        <v>547</v>
      </c>
      <c r="B452" t="s">
        <v>1148</v>
      </c>
      <c r="C452">
        <v>1</v>
      </c>
      <c r="D452">
        <v>4944</v>
      </c>
      <c r="E452">
        <v>128</v>
      </c>
      <c r="F452">
        <v>250348</v>
      </c>
      <c r="G452">
        <v>29.769289000000001</v>
      </c>
      <c r="H452">
        <v>-95.267871999999997</v>
      </c>
      <c r="I452">
        <v>1</v>
      </c>
      <c r="J452" t="s">
        <v>1216</v>
      </c>
      <c r="K452" t="s">
        <v>1170</v>
      </c>
      <c r="L452" t="s">
        <v>1171</v>
      </c>
      <c r="M452">
        <v>48</v>
      </c>
      <c r="N452" t="s">
        <v>1217</v>
      </c>
      <c r="O452" t="s">
        <v>1153</v>
      </c>
      <c r="P452">
        <v>201</v>
      </c>
      <c r="Q452">
        <v>48201</v>
      </c>
      <c r="R452">
        <v>4726200</v>
      </c>
      <c r="S452">
        <v>747256513006</v>
      </c>
      <c r="T452">
        <v>58019785</v>
      </c>
      <c r="U452">
        <v>1795.344568</v>
      </c>
      <c r="V452">
        <v>2940135130.21172</v>
      </c>
      <c r="W452">
        <v>99.968182999999996</v>
      </c>
      <c r="X452" t="s">
        <v>1154</v>
      </c>
      <c r="Y452" s="12"/>
      <c r="Z452" t="str">
        <f t="shared" si="7"/>
        <v>29.769289-95.267872</v>
      </c>
    </row>
    <row r="453" spans="1:26" x14ac:dyDescent="0.35">
      <c r="A453">
        <v>548</v>
      </c>
      <c r="B453" t="s">
        <v>1148</v>
      </c>
      <c r="C453">
        <v>1</v>
      </c>
      <c r="D453">
        <v>4945</v>
      </c>
      <c r="E453">
        <v>126</v>
      </c>
      <c r="F453">
        <v>250358</v>
      </c>
      <c r="G453">
        <v>29.533491999999999</v>
      </c>
      <c r="H453">
        <v>-95.775850000000005</v>
      </c>
      <c r="I453">
        <v>1</v>
      </c>
      <c r="J453" t="s">
        <v>1361</v>
      </c>
      <c r="K453" t="s">
        <v>1170</v>
      </c>
      <c r="L453" t="s">
        <v>1171</v>
      </c>
      <c r="M453">
        <v>48</v>
      </c>
      <c r="N453" t="s">
        <v>1362</v>
      </c>
      <c r="O453" t="s">
        <v>1153</v>
      </c>
      <c r="P453">
        <v>157</v>
      </c>
      <c r="Q453">
        <v>48157</v>
      </c>
      <c r="R453">
        <v>822581</v>
      </c>
      <c r="S453">
        <v>138958809351</v>
      </c>
      <c r="T453">
        <v>97539395</v>
      </c>
      <c r="U453">
        <v>894.18713000000002</v>
      </c>
      <c r="V453">
        <v>355439502.254197</v>
      </c>
      <c r="W453">
        <v>99.077314999999999</v>
      </c>
      <c r="X453" t="s">
        <v>1154</v>
      </c>
      <c r="Y453" s="12"/>
      <c r="Z453" t="str">
        <f t="shared" si="7"/>
        <v>29.533492-95.77585</v>
      </c>
    </row>
    <row r="454" spans="1:26" x14ac:dyDescent="0.35">
      <c r="A454">
        <v>549</v>
      </c>
      <c r="B454" t="s">
        <v>1148</v>
      </c>
      <c r="C454">
        <v>1</v>
      </c>
      <c r="D454">
        <v>4946</v>
      </c>
      <c r="E454">
        <v>128</v>
      </c>
      <c r="F454">
        <v>250411</v>
      </c>
      <c r="G454">
        <v>29.807027999999999</v>
      </c>
      <c r="H454">
        <v>-95.302777000000006</v>
      </c>
      <c r="I454">
        <v>1</v>
      </c>
      <c r="J454" t="s">
        <v>1216</v>
      </c>
      <c r="K454" t="s">
        <v>1170</v>
      </c>
      <c r="L454" t="s">
        <v>1171</v>
      </c>
      <c r="M454">
        <v>48</v>
      </c>
      <c r="N454" t="s">
        <v>1217</v>
      </c>
      <c r="O454" t="s">
        <v>1153</v>
      </c>
      <c r="P454">
        <v>201</v>
      </c>
      <c r="Q454">
        <v>48201</v>
      </c>
      <c r="R454">
        <v>4726200</v>
      </c>
      <c r="S454">
        <v>747256513006</v>
      </c>
      <c r="T454">
        <v>58019785</v>
      </c>
      <c r="U454">
        <v>1795.344568</v>
      </c>
      <c r="V454">
        <v>2940135130.21172</v>
      </c>
      <c r="W454">
        <v>99.968182999999996</v>
      </c>
      <c r="X454" t="s">
        <v>1154</v>
      </c>
      <c r="Y454" s="12"/>
      <c r="Z454" t="str">
        <f t="shared" si="7"/>
        <v>29.807028-95.302777</v>
      </c>
    </row>
    <row r="455" spans="1:26" x14ac:dyDescent="0.35">
      <c r="A455">
        <v>550</v>
      </c>
      <c r="B455" t="s">
        <v>1148</v>
      </c>
      <c r="C455">
        <v>1</v>
      </c>
      <c r="D455">
        <v>4947</v>
      </c>
      <c r="E455">
        <v>132</v>
      </c>
      <c r="F455">
        <v>250414</v>
      </c>
      <c r="G455">
        <v>30.131050999999999</v>
      </c>
      <c r="H455">
        <v>-95.283534000000003</v>
      </c>
      <c r="I455">
        <v>3</v>
      </c>
      <c r="J455" t="s">
        <v>1318</v>
      </c>
      <c r="K455" t="s">
        <v>1170</v>
      </c>
      <c r="L455" t="s">
        <v>1171</v>
      </c>
      <c r="M455">
        <v>48</v>
      </c>
      <c r="N455" t="s">
        <v>1319</v>
      </c>
      <c r="O455" t="s">
        <v>1153</v>
      </c>
      <c r="P455">
        <v>339</v>
      </c>
      <c r="Q455">
        <v>48339</v>
      </c>
      <c r="R455">
        <v>620016</v>
      </c>
      <c r="S455">
        <v>95830790708</v>
      </c>
      <c r="T455">
        <v>29547387</v>
      </c>
      <c r="U455">
        <v>1087.7556179999999</v>
      </c>
      <c r="V455">
        <v>152092453.23330599</v>
      </c>
      <c r="W455">
        <v>96.722875999999999</v>
      </c>
      <c r="X455" t="s">
        <v>1154</v>
      </c>
      <c r="Y455" s="12"/>
      <c r="Z455" t="str">
        <f t="shared" si="7"/>
        <v>30.131051-95.283534</v>
      </c>
    </row>
    <row r="456" spans="1:26" x14ac:dyDescent="0.35">
      <c r="A456">
        <v>551</v>
      </c>
      <c r="B456" t="s">
        <v>1148</v>
      </c>
      <c r="C456">
        <v>1</v>
      </c>
      <c r="D456">
        <v>4948</v>
      </c>
      <c r="E456">
        <v>132</v>
      </c>
      <c r="F456">
        <v>250415</v>
      </c>
      <c r="G456">
        <v>30.349062</v>
      </c>
      <c r="H456">
        <v>-95.472061999999994</v>
      </c>
      <c r="I456">
        <v>2</v>
      </c>
      <c r="J456" t="s">
        <v>1318</v>
      </c>
      <c r="K456" t="s">
        <v>1170</v>
      </c>
      <c r="L456" t="s">
        <v>1171</v>
      </c>
      <c r="M456">
        <v>48</v>
      </c>
      <c r="N456" t="s">
        <v>1319</v>
      </c>
      <c r="O456" t="s">
        <v>1153</v>
      </c>
      <c r="P456">
        <v>339</v>
      </c>
      <c r="Q456">
        <v>48339</v>
      </c>
      <c r="R456">
        <v>620016</v>
      </c>
      <c r="S456">
        <v>95830790708</v>
      </c>
      <c r="T456">
        <v>29547387</v>
      </c>
      <c r="U456">
        <v>1087.7556179999999</v>
      </c>
      <c r="V456">
        <v>152092453.23330599</v>
      </c>
      <c r="W456">
        <v>96.722875999999999</v>
      </c>
      <c r="X456" t="s">
        <v>1154</v>
      </c>
      <c r="Y456" s="12"/>
      <c r="Z456" t="str">
        <f t="shared" si="7"/>
        <v>30.349062-95.472062</v>
      </c>
    </row>
    <row r="457" spans="1:26" x14ac:dyDescent="0.35">
      <c r="A457">
        <v>552</v>
      </c>
      <c r="B457" t="s">
        <v>1148</v>
      </c>
      <c r="C457">
        <v>1</v>
      </c>
      <c r="D457">
        <v>4958</v>
      </c>
      <c r="E457">
        <v>132</v>
      </c>
      <c r="F457">
        <v>250661</v>
      </c>
      <c r="G457">
        <v>30.341687</v>
      </c>
      <c r="H457">
        <v>-95.428811999999994</v>
      </c>
      <c r="I457">
        <v>2.5</v>
      </c>
      <c r="J457" t="s">
        <v>1318</v>
      </c>
      <c r="K457" t="s">
        <v>1170</v>
      </c>
      <c r="L457" t="s">
        <v>1171</v>
      </c>
      <c r="M457">
        <v>48</v>
      </c>
      <c r="N457" t="s">
        <v>1319</v>
      </c>
      <c r="O457" t="s">
        <v>1153</v>
      </c>
      <c r="P457">
        <v>339</v>
      </c>
      <c r="Q457">
        <v>48339</v>
      </c>
      <c r="R457">
        <v>620016</v>
      </c>
      <c r="S457">
        <v>95830790708</v>
      </c>
      <c r="T457">
        <v>29547387</v>
      </c>
      <c r="U457">
        <v>1087.7556179999999</v>
      </c>
      <c r="V457">
        <v>152092453.23330599</v>
      </c>
      <c r="W457">
        <v>96.722875999999999</v>
      </c>
      <c r="X457" t="s">
        <v>1154</v>
      </c>
      <c r="Y457" s="12"/>
      <c r="Z457" t="str">
        <f t="shared" si="7"/>
        <v>30.341687-95.428812</v>
      </c>
    </row>
    <row r="458" spans="1:26" x14ac:dyDescent="0.35">
      <c r="A458">
        <v>553</v>
      </c>
      <c r="B458" t="s">
        <v>1148</v>
      </c>
      <c r="C458">
        <v>1</v>
      </c>
      <c r="D458">
        <v>4964</v>
      </c>
      <c r="E458">
        <v>132</v>
      </c>
      <c r="F458">
        <v>250939</v>
      </c>
      <c r="G458">
        <v>30.358687</v>
      </c>
      <c r="H458">
        <v>-95.789062999999999</v>
      </c>
      <c r="I458">
        <v>3</v>
      </c>
      <c r="J458" t="s">
        <v>1318</v>
      </c>
      <c r="K458" t="s">
        <v>1170</v>
      </c>
      <c r="L458" t="s">
        <v>1171</v>
      </c>
      <c r="M458">
        <v>48</v>
      </c>
      <c r="N458" t="s">
        <v>1319</v>
      </c>
      <c r="O458" t="s">
        <v>1153</v>
      </c>
      <c r="P458">
        <v>339</v>
      </c>
      <c r="Q458">
        <v>48339</v>
      </c>
      <c r="R458">
        <v>620016</v>
      </c>
      <c r="S458">
        <v>95830790708</v>
      </c>
      <c r="T458">
        <v>29547387</v>
      </c>
      <c r="U458">
        <v>1087.7556179999999</v>
      </c>
      <c r="V458">
        <v>152092453.23330599</v>
      </c>
      <c r="W458">
        <v>96.722875999999999</v>
      </c>
      <c r="X458" t="s">
        <v>1154</v>
      </c>
      <c r="Y458" s="12"/>
      <c r="Z458" t="str">
        <f t="shared" si="7"/>
        <v>30.358687-95.789063</v>
      </c>
    </row>
    <row r="459" spans="1:26" x14ac:dyDescent="0.35">
      <c r="A459">
        <v>554</v>
      </c>
      <c r="B459" t="s">
        <v>1148</v>
      </c>
      <c r="C459">
        <v>1</v>
      </c>
      <c r="D459">
        <v>4971</v>
      </c>
      <c r="E459">
        <v>129</v>
      </c>
      <c r="F459">
        <v>251113</v>
      </c>
      <c r="G459">
        <v>26.272601000000002</v>
      </c>
      <c r="H459">
        <v>-98.553054000000003</v>
      </c>
      <c r="I459">
        <v>3</v>
      </c>
      <c r="J459" t="s">
        <v>1231</v>
      </c>
      <c r="K459" t="s">
        <v>1170</v>
      </c>
      <c r="L459" t="s">
        <v>1171</v>
      </c>
      <c r="M459">
        <v>48</v>
      </c>
      <c r="N459" t="s">
        <v>1232</v>
      </c>
      <c r="O459" t="s">
        <v>1153</v>
      </c>
      <c r="P459">
        <v>215</v>
      </c>
      <c r="Q459">
        <v>48215</v>
      </c>
      <c r="R459">
        <v>869532</v>
      </c>
      <c r="S459">
        <v>101541662225</v>
      </c>
      <c r="T459">
        <v>356736215</v>
      </c>
      <c r="U459">
        <v>1598.804394</v>
      </c>
      <c r="V459">
        <v>315076807.265163</v>
      </c>
      <c r="W459">
        <v>98.759146999999999</v>
      </c>
      <c r="X459" t="s">
        <v>1154</v>
      </c>
      <c r="Y459" s="12"/>
      <c r="Z459" t="str">
        <f t="shared" si="7"/>
        <v>26.272601-98.553054</v>
      </c>
    </row>
    <row r="460" spans="1:26" x14ac:dyDescent="0.35">
      <c r="A460">
        <v>555</v>
      </c>
      <c r="B460" t="s">
        <v>1148</v>
      </c>
      <c r="C460">
        <v>1</v>
      </c>
      <c r="D460">
        <v>4975</v>
      </c>
      <c r="E460">
        <v>121</v>
      </c>
      <c r="F460">
        <v>251221</v>
      </c>
      <c r="G460">
        <v>28.972814</v>
      </c>
      <c r="H460">
        <v>-95.456097</v>
      </c>
      <c r="I460">
        <v>5</v>
      </c>
      <c r="J460" t="s">
        <v>1382</v>
      </c>
      <c r="K460" t="s">
        <v>1170</v>
      </c>
      <c r="L460" t="s">
        <v>1171</v>
      </c>
      <c r="M460">
        <v>48</v>
      </c>
      <c r="N460" t="s">
        <v>1383</v>
      </c>
      <c r="O460" t="s">
        <v>1153</v>
      </c>
      <c r="P460">
        <v>39</v>
      </c>
      <c r="Q460">
        <v>48039</v>
      </c>
      <c r="R460">
        <v>371474</v>
      </c>
      <c r="S460">
        <v>57514822174</v>
      </c>
      <c r="T460">
        <v>91232428</v>
      </c>
      <c r="U460">
        <v>1624.9100060000001</v>
      </c>
      <c r="V460">
        <v>375730913.53570902</v>
      </c>
      <c r="W460">
        <v>99.109131000000005</v>
      </c>
      <c r="X460" t="s">
        <v>1154</v>
      </c>
      <c r="Y460" s="12"/>
      <c r="Z460" t="str">
        <f t="shared" si="7"/>
        <v>28.972814-95.456097</v>
      </c>
    </row>
    <row r="461" spans="1:26" x14ac:dyDescent="0.35">
      <c r="A461">
        <v>556</v>
      </c>
      <c r="B461" t="s">
        <v>1148</v>
      </c>
      <c r="C461">
        <v>1</v>
      </c>
      <c r="D461">
        <v>4981</v>
      </c>
      <c r="E461">
        <v>128</v>
      </c>
      <c r="F461">
        <v>251399</v>
      </c>
      <c r="G461">
        <v>29.880749000000002</v>
      </c>
      <c r="H461">
        <v>-95.593648000000002</v>
      </c>
      <c r="I461">
        <v>2.6</v>
      </c>
      <c r="J461" t="s">
        <v>1216</v>
      </c>
      <c r="K461" t="s">
        <v>1170</v>
      </c>
      <c r="L461" t="s">
        <v>1171</v>
      </c>
      <c r="M461">
        <v>48</v>
      </c>
      <c r="N461" t="s">
        <v>1217</v>
      </c>
      <c r="O461" t="s">
        <v>1153</v>
      </c>
      <c r="P461">
        <v>201</v>
      </c>
      <c r="Q461">
        <v>48201</v>
      </c>
      <c r="R461">
        <v>4726200</v>
      </c>
      <c r="S461">
        <v>747256513006</v>
      </c>
      <c r="T461">
        <v>58019785</v>
      </c>
      <c r="U461">
        <v>1795.344568</v>
      </c>
      <c r="V461">
        <v>2940135130.21172</v>
      </c>
      <c r="W461">
        <v>99.968182999999996</v>
      </c>
      <c r="X461" t="s">
        <v>1154</v>
      </c>
      <c r="Y461" s="12"/>
      <c r="Z461" t="str">
        <f t="shared" si="7"/>
        <v>29.880749-95.593648</v>
      </c>
    </row>
    <row r="462" spans="1:26" x14ac:dyDescent="0.35">
      <c r="A462">
        <v>557</v>
      </c>
      <c r="B462" t="s">
        <v>1148</v>
      </c>
      <c r="C462">
        <v>1</v>
      </c>
      <c r="D462">
        <v>4984</v>
      </c>
      <c r="E462">
        <v>44</v>
      </c>
      <c r="F462">
        <v>251636</v>
      </c>
      <c r="G462">
        <v>28.007102</v>
      </c>
      <c r="H462">
        <v>-82.171060999999995</v>
      </c>
      <c r="I462">
        <v>1.5</v>
      </c>
      <c r="J462" t="s">
        <v>1233</v>
      </c>
      <c r="K462" t="s">
        <v>1150</v>
      </c>
      <c r="L462" t="s">
        <v>1151</v>
      </c>
      <c r="M462">
        <v>12</v>
      </c>
      <c r="N462" t="s">
        <v>1234</v>
      </c>
      <c r="O462" t="s">
        <v>1153</v>
      </c>
      <c r="P462">
        <v>57</v>
      </c>
      <c r="Q462">
        <v>12057</v>
      </c>
      <c r="R462">
        <v>1458282</v>
      </c>
      <c r="S462">
        <v>203812611559</v>
      </c>
      <c r="T462">
        <v>513396369</v>
      </c>
      <c r="U462">
        <v>1345.386221</v>
      </c>
      <c r="V462">
        <v>656902724.14767396</v>
      </c>
      <c r="W462">
        <v>99.554565999999994</v>
      </c>
      <c r="X462" t="s">
        <v>1154</v>
      </c>
      <c r="Y462" s="12"/>
      <c r="Z462" t="str">
        <f t="shared" si="7"/>
        <v>28.007102-82.171061</v>
      </c>
    </row>
    <row r="463" spans="1:26" x14ac:dyDescent="0.35">
      <c r="A463">
        <v>558</v>
      </c>
      <c r="B463" t="s">
        <v>1148</v>
      </c>
      <c r="C463">
        <v>1</v>
      </c>
      <c r="D463">
        <v>4985</v>
      </c>
      <c r="E463">
        <v>86</v>
      </c>
      <c r="F463">
        <v>251640</v>
      </c>
      <c r="G463">
        <v>36.783098000000003</v>
      </c>
      <c r="H463">
        <v>-114.140861</v>
      </c>
      <c r="I463">
        <v>3.9</v>
      </c>
      <c r="J463" t="s">
        <v>1160</v>
      </c>
      <c r="K463" t="s">
        <v>1161</v>
      </c>
      <c r="L463" t="s">
        <v>1162</v>
      </c>
      <c r="M463">
        <v>32</v>
      </c>
      <c r="N463" t="s">
        <v>1163</v>
      </c>
      <c r="O463" t="s">
        <v>1153</v>
      </c>
      <c r="P463">
        <v>3</v>
      </c>
      <c r="Q463">
        <v>32003</v>
      </c>
      <c r="R463">
        <v>2260510</v>
      </c>
      <c r="S463">
        <v>395360231575</v>
      </c>
      <c r="T463">
        <v>14510536</v>
      </c>
      <c r="U463">
        <v>8142.3001350000004</v>
      </c>
      <c r="V463">
        <v>439629071.21515203</v>
      </c>
      <c r="W463">
        <v>99.300032000000002</v>
      </c>
      <c r="X463" t="s">
        <v>1154</v>
      </c>
      <c r="Y463" s="12"/>
      <c r="Z463" t="str">
        <f t="shared" si="7"/>
        <v>36.783098-114.140861</v>
      </c>
    </row>
    <row r="464" spans="1:26" x14ac:dyDescent="0.35">
      <c r="A464">
        <v>559</v>
      </c>
      <c r="B464" t="s">
        <v>1148</v>
      </c>
      <c r="C464">
        <v>1</v>
      </c>
      <c r="D464">
        <v>4986</v>
      </c>
      <c r="E464">
        <v>130</v>
      </c>
      <c r="F464">
        <v>251659</v>
      </c>
      <c r="G464">
        <v>30.066576000000001</v>
      </c>
      <c r="H464">
        <v>-94.190520000000006</v>
      </c>
      <c r="I464">
        <v>2.5</v>
      </c>
      <c r="J464" t="s">
        <v>1388</v>
      </c>
      <c r="K464" t="s">
        <v>1170</v>
      </c>
      <c r="L464" t="s">
        <v>1171</v>
      </c>
      <c r="M464">
        <v>48</v>
      </c>
      <c r="N464" t="s">
        <v>1305</v>
      </c>
      <c r="O464" t="s">
        <v>1153</v>
      </c>
      <c r="P464">
        <v>245</v>
      </c>
      <c r="Q464">
        <v>48245</v>
      </c>
      <c r="R464">
        <v>256386</v>
      </c>
      <c r="S464">
        <v>38549011535</v>
      </c>
      <c r="T464">
        <v>37069602</v>
      </c>
      <c r="U464">
        <v>1123.8840210000001</v>
      </c>
      <c r="V464">
        <v>214980067.76174501</v>
      </c>
      <c r="W464">
        <v>97.741011999999998</v>
      </c>
      <c r="X464" t="s">
        <v>1154</v>
      </c>
      <c r="Y464" s="12"/>
      <c r="Z464" t="str">
        <f t="shared" si="7"/>
        <v>30.066576-94.19052</v>
      </c>
    </row>
    <row r="465" spans="1:26" x14ac:dyDescent="0.35">
      <c r="A465">
        <v>560</v>
      </c>
      <c r="B465" t="s">
        <v>1148</v>
      </c>
      <c r="C465">
        <v>1</v>
      </c>
      <c r="D465">
        <v>5007</v>
      </c>
      <c r="E465">
        <v>41</v>
      </c>
      <c r="F465">
        <v>252258</v>
      </c>
      <c r="G465">
        <v>30.412928000000001</v>
      </c>
      <c r="H465">
        <v>-81.571692999999996</v>
      </c>
      <c r="I465">
        <v>3</v>
      </c>
      <c r="J465" t="s">
        <v>1316</v>
      </c>
      <c r="K465" t="s">
        <v>1150</v>
      </c>
      <c r="L465" t="s">
        <v>1151</v>
      </c>
      <c r="M465">
        <v>12</v>
      </c>
      <c r="N465" t="s">
        <v>1317</v>
      </c>
      <c r="O465" t="s">
        <v>1153</v>
      </c>
      <c r="P465">
        <v>31</v>
      </c>
      <c r="Q465">
        <v>12031</v>
      </c>
      <c r="R465">
        <v>994675</v>
      </c>
      <c r="S465">
        <v>158486190156</v>
      </c>
      <c r="T465">
        <v>10351057</v>
      </c>
      <c r="U465">
        <v>927.73559299999999</v>
      </c>
      <c r="V465">
        <v>218096248.08362901</v>
      </c>
      <c r="W465">
        <v>97.836461999999997</v>
      </c>
      <c r="X465" t="s">
        <v>1154</v>
      </c>
      <c r="Y465" s="12"/>
      <c r="Z465" t="str">
        <f t="shared" si="7"/>
        <v>30.412928-81.571693</v>
      </c>
    </row>
    <row r="466" spans="1:26" x14ac:dyDescent="0.35">
      <c r="A466">
        <v>562</v>
      </c>
      <c r="B466" t="s">
        <v>1148</v>
      </c>
      <c r="C466">
        <v>1</v>
      </c>
      <c r="D466">
        <v>5019</v>
      </c>
      <c r="E466">
        <v>17</v>
      </c>
      <c r="F466">
        <v>252503</v>
      </c>
      <c r="G466">
        <v>33.611404</v>
      </c>
      <c r="H466">
        <v>-114.72779300000001</v>
      </c>
      <c r="I466">
        <v>2.9</v>
      </c>
      <c r="J466" t="s">
        <v>1220</v>
      </c>
      <c r="K466" t="s">
        <v>1174</v>
      </c>
      <c r="L466" t="s">
        <v>1175</v>
      </c>
      <c r="M466">
        <v>6</v>
      </c>
      <c r="N466" t="s">
        <v>1221</v>
      </c>
      <c r="O466" t="s">
        <v>1153</v>
      </c>
      <c r="P466">
        <v>65</v>
      </c>
      <c r="Q466">
        <v>6065</v>
      </c>
      <c r="R466">
        <v>2416838</v>
      </c>
      <c r="S466">
        <v>418735926451</v>
      </c>
      <c r="T466">
        <v>1068987536</v>
      </c>
      <c r="U466">
        <v>7376.8054000000002</v>
      </c>
      <c r="V466">
        <v>1590497610.3759601</v>
      </c>
      <c r="W466">
        <v>99.936367000000004</v>
      </c>
      <c r="X466" t="s">
        <v>1154</v>
      </c>
      <c r="Y466" s="12"/>
      <c r="Z466" t="str">
        <f t="shared" si="7"/>
        <v>33.611404-114.727793</v>
      </c>
    </row>
    <row r="467" spans="1:26" x14ac:dyDescent="0.35">
      <c r="A467">
        <v>563</v>
      </c>
      <c r="B467" t="s">
        <v>1148</v>
      </c>
      <c r="C467">
        <v>1</v>
      </c>
      <c r="D467">
        <v>5048</v>
      </c>
      <c r="E467">
        <v>124</v>
      </c>
      <c r="F467">
        <v>252814</v>
      </c>
      <c r="G467">
        <v>32.895307000000003</v>
      </c>
      <c r="H467">
        <v>-96.682091999999997</v>
      </c>
      <c r="I467">
        <v>2.8</v>
      </c>
      <c r="J467" t="s">
        <v>1229</v>
      </c>
      <c r="K467" t="s">
        <v>1170</v>
      </c>
      <c r="L467" t="s">
        <v>1171</v>
      </c>
      <c r="M467">
        <v>48</v>
      </c>
      <c r="N467" t="s">
        <v>1230</v>
      </c>
      <c r="O467" t="s">
        <v>1153</v>
      </c>
      <c r="P467">
        <v>113</v>
      </c>
      <c r="Q467">
        <v>48113</v>
      </c>
      <c r="R467">
        <v>2607218</v>
      </c>
      <c r="S467">
        <v>388459252375</v>
      </c>
      <c r="T467">
        <v>34164344</v>
      </c>
      <c r="U467">
        <v>917.70882600000004</v>
      </c>
      <c r="V467">
        <v>378068717.58070701</v>
      </c>
      <c r="W467">
        <v>99.140947999999995</v>
      </c>
      <c r="X467" t="s">
        <v>1154</v>
      </c>
      <c r="Y467" s="12"/>
      <c r="Z467" t="str">
        <f t="shared" si="7"/>
        <v>32.895307-96.682092</v>
      </c>
    </row>
    <row r="468" spans="1:26" x14ac:dyDescent="0.35">
      <c r="A468">
        <v>564</v>
      </c>
      <c r="B468" t="s">
        <v>1148</v>
      </c>
      <c r="C468">
        <v>1</v>
      </c>
      <c r="D468">
        <v>5049</v>
      </c>
      <c r="E468">
        <v>10</v>
      </c>
      <c r="F468">
        <v>252815</v>
      </c>
      <c r="G468">
        <v>32.977691</v>
      </c>
      <c r="H468">
        <v>-115.503686</v>
      </c>
      <c r="I468">
        <v>2</v>
      </c>
      <c r="J468" t="s">
        <v>1292</v>
      </c>
      <c r="K468" t="s">
        <v>1174</v>
      </c>
      <c r="L468" t="s">
        <v>1175</v>
      </c>
      <c r="M468">
        <v>6</v>
      </c>
      <c r="N468" t="s">
        <v>1293</v>
      </c>
      <c r="O468" t="s">
        <v>1153</v>
      </c>
      <c r="P468">
        <v>25</v>
      </c>
      <c r="Q468">
        <v>6025</v>
      </c>
      <c r="R468">
        <v>179319</v>
      </c>
      <c r="S468">
        <v>33548773598</v>
      </c>
      <c r="T468">
        <v>2133059124</v>
      </c>
      <c r="U468">
        <v>4525.8766889999997</v>
      </c>
      <c r="V468">
        <v>230450355.003544</v>
      </c>
      <c r="W468">
        <v>98.059179</v>
      </c>
      <c r="X468" t="s">
        <v>1154</v>
      </c>
      <c r="Y468" s="12"/>
      <c r="Z468" t="str">
        <f t="shared" si="7"/>
        <v>32.977691-115.503686</v>
      </c>
    </row>
    <row r="469" spans="1:26" x14ac:dyDescent="0.35">
      <c r="A469">
        <v>565</v>
      </c>
      <c r="B469" t="s">
        <v>1148</v>
      </c>
      <c r="C469">
        <v>1</v>
      </c>
      <c r="D469">
        <v>5055</v>
      </c>
      <c r="E469">
        <v>120</v>
      </c>
      <c r="F469">
        <v>252850</v>
      </c>
      <c r="G469">
        <v>29.496497999999999</v>
      </c>
      <c r="H469">
        <v>-98.19529</v>
      </c>
      <c r="I469">
        <v>4.0999999999999996</v>
      </c>
      <c r="J469" t="s">
        <v>1169</v>
      </c>
      <c r="K469" t="s">
        <v>1170</v>
      </c>
      <c r="L469" t="s">
        <v>1171</v>
      </c>
      <c r="M469">
        <v>48</v>
      </c>
      <c r="N469" t="s">
        <v>1172</v>
      </c>
      <c r="O469" t="s">
        <v>1153</v>
      </c>
      <c r="P469">
        <v>29</v>
      </c>
      <c r="Q469">
        <v>48029</v>
      </c>
      <c r="R469">
        <v>2007298</v>
      </c>
      <c r="S469">
        <v>274658997004</v>
      </c>
      <c r="T469">
        <v>77862185</v>
      </c>
      <c r="U469">
        <v>1268.7540100000001</v>
      </c>
      <c r="V469">
        <v>250804252.36247301</v>
      </c>
      <c r="W469">
        <v>98.281896000000003</v>
      </c>
      <c r="X469" t="s">
        <v>1154</v>
      </c>
      <c r="Y469" s="12"/>
      <c r="Z469" t="str">
        <f t="shared" si="7"/>
        <v>29.496498-98.19529</v>
      </c>
    </row>
    <row r="470" spans="1:26" x14ac:dyDescent="0.35">
      <c r="A470">
        <v>566</v>
      </c>
      <c r="B470" t="s">
        <v>1148</v>
      </c>
      <c r="C470">
        <v>1</v>
      </c>
      <c r="D470">
        <v>5062</v>
      </c>
      <c r="E470">
        <v>11</v>
      </c>
      <c r="F470">
        <v>252972</v>
      </c>
      <c r="G470">
        <v>35.441088999999998</v>
      </c>
      <c r="H470">
        <v>-119.250494</v>
      </c>
      <c r="I470">
        <v>5</v>
      </c>
      <c r="J470" t="s">
        <v>1212</v>
      </c>
      <c r="K470" t="s">
        <v>1174</v>
      </c>
      <c r="L470" t="s">
        <v>1175</v>
      </c>
      <c r="M470">
        <v>6</v>
      </c>
      <c r="N470" t="s">
        <v>1213</v>
      </c>
      <c r="O470" t="s">
        <v>1153</v>
      </c>
      <c r="P470">
        <v>29</v>
      </c>
      <c r="Q470">
        <v>6029</v>
      </c>
      <c r="R470">
        <v>908530</v>
      </c>
      <c r="S470">
        <v>146738640467</v>
      </c>
      <c r="T470">
        <v>4676111605</v>
      </c>
      <c r="U470">
        <v>8247.3451380000006</v>
      </c>
      <c r="V470">
        <v>348935217.62360501</v>
      </c>
      <c r="W470">
        <v>99.013681000000005</v>
      </c>
      <c r="X470" t="s">
        <v>1154</v>
      </c>
      <c r="Y470" s="12"/>
      <c r="Z470" t="str">
        <f t="shared" si="7"/>
        <v>35.441089-119.250494</v>
      </c>
    </row>
    <row r="471" spans="1:26" x14ac:dyDescent="0.35">
      <c r="A471">
        <v>567</v>
      </c>
      <c r="B471" t="s">
        <v>1148</v>
      </c>
      <c r="C471">
        <v>1</v>
      </c>
      <c r="D471">
        <v>5071</v>
      </c>
      <c r="E471">
        <v>68</v>
      </c>
      <c r="F471">
        <v>253254</v>
      </c>
      <c r="G471">
        <v>30.233312999999999</v>
      </c>
      <c r="H471">
        <v>-93.129687000000004</v>
      </c>
      <c r="I471">
        <v>3.3</v>
      </c>
      <c r="J471" t="s">
        <v>1344</v>
      </c>
      <c r="K471" t="s">
        <v>1156</v>
      </c>
      <c r="L471" t="s">
        <v>1157</v>
      </c>
      <c r="M471">
        <v>22</v>
      </c>
      <c r="N471" t="s">
        <v>1345</v>
      </c>
      <c r="O471" t="s">
        <v>1159</v>
      </c>
      <c r="P471">
        <v>19</v>
      </c>
      <c r="Q471">
        <v>22019</v>
      </c>
      <c r="R471">
        <v>216652</v>
      </c>
      <c r="S471">
        <v>42279240426</v>
      </c>
      <c r="T471">
        <v>29560204</v>
      </c>
      <c r="U471">
        <v>1105.210274</v>
      </c>
      <c r="V471">
        <v>159546984.28389999</v>
      </c>
      <c r="W471">
        <v>96.913776999999996</v>
      </c>
      <c r="X471" t="s">
        <v>1154</v>
      </c>
      <c r="Y471" s="12"/>
      <c r="Z471" t="str">
        <f t="shared" si="7"/>
        <v>30.233313-93.129687</v>
      </c>
    </row>
    <row r="472" spans="1:26" x14ac:dyDescent="0.35">
      <c r="A472">
        <v>568</v>
      </c>
      <c r="B472" t="s">
        <v>1148</v>
      </c>
      <c r="C472">
        <v>1</v>
      </c>
      <c r="D472">
        <v>5079</v>
      </c>
      <c r="E472">
        <v>143</v>
      </c>
      <c r="F472">
        <v>253374</v>
      </c>
      <c r="G472">
        <v>48.187435000000001</v>
      </c>
      <c r="H472">
        <v>-122.19652600000001</v>
      </c>
      <c r="I472">
        <v>3.4</v>
      </c>
      <c r="J472" t="s">
        <v>1241</v>
      </c>
      <c r="K472" t="s">
        <v>1242</v>
      </c>
      <c r="L472" t="s">
        <v>1243</v>
      </c>
      <c r="M472">
        <v>53</v>
      </c>
      <c r="N472" t="s">
        <v>1244</v>
      </c>
      <c r="O472" t="s">
        <v>1153</v>
      </c>
      <c r="P472">
        <v>61</v>
      </c>
      <c r="Q472">
        <v>53061</v>
      </c>
      <c r="R472">
        <v>827611</v>
      </c>
      <c r="S472">
        <v>146471567843</v>
      </c>
      <c r="T472">
        <v>180734966</v>
      </c>
      <c r="U472">
        <v>2217.9186450000002</v>
      </c>
      <c r="V472">
        <v>220110752.80451801</v>
      </c>
      <c r="W472">
        <v>97.900094999999993</v>
      </c>
      <c r="X472" t="s">
        <v>1154</v>
      </c>
      <c r="Y472" s="12"/>
      <c r="Z472" t="str">
        <f t="shared" si="7"/>
        <v>48.187435-122.196526</v>
      </c>
    </row>
    <row r="473" spans="1:26" x14ac:dyDescent="0.35">
      <c r="A473">
        <v>569</v>
      </c>
      <c r="B473" t="s">
        <v>1148</v>
      </c>
      <c r="C473">
        <v>1</v>
      </c>
      <c r="D473">
        <v>5088</v>
      </c>
      <c r="E473">
        <v>128</v>
      </c>
      <c r="F473">
        <v>253514</v>
      </c>
      <c r="G473">
        <v>29.789245000000001</v>
      </c>
      <c r="H473">
        <v>-95.091532999999998</v>
      </c>
      <c r="I473">
        <v>2.7</v>
      </c>
      <c r="J473" t="s">
        <v>1216</v>
      </c>
      <c r="K473" t="s">
        <v>1170</v>
      </c>
      <c r="L473" t="s">
        <v>1171</v>
      </c>
      <c r="M473">
        <v>48</v>
      </c>
      <c r="N473" t="s">
        <v>1217</v>
      </c>
      <c r="O473" t="s">
        <v>1153</v>
      </c>
      <c r="P473">
        <v>201</v>
      </c>
      <c r="Q473">
        <v>48201</v>
      </c>
      <c r="R473">
        <v>4726200</v>
      </c>
      <c r="S473">
        <v>747256513006</v>
      </c>
      <c r="T473">
        <v>58019785</v>
      </c>
      <c r="U473">
        <v>1795.344568</v>
      </c>
      <c r="V473">
        <v>2940135130.21172</v>
      </c>
      <c r="W473">
        <v>99.968182999999996</v>
      </c>
      <c r="X473" t="s">
        <v>1154</v>
      </c>
      <c r="Y473" s="12"/>
      <c r="Z473" t="str">
        <f t="shared" si="7"/>
        <v>29.789245-95.091533</v>
      </c>
    </row>
    <row r="474" spans="1:26" x14ac:dyDescent="0.35">
      <c r="A474">
        <v>570</v>
      </c>
      <c r="B474" t="s">
        <v>1148</v>
      </c>
      <c r="C474">
        <v>1</v>
      </c>
      <c r="D474">
        <v>5105</v>
      </c>
      <c r="E474">
        <v>19</v>
      </c>
      <c r="F474">
        <v>253944</v>
      </c>
      <c r="G474">
        <v>34.535313000000002</v>
      </c>
      <c r="H474">
        <v>-117.398562</v>
      </c>
      <c r="I474">
        <v>2.4</v>
      </c>
      <c r="J474" t="s">
        <v>1181</v>
      </c>
      <c r="K474" t="s">
        <v>1174</v>
      </c>
      <c r="L474" t="s">
        <v>1175</v>
      </c>
      <c r="M474">
        <v>6</v>
      </c>
      <c r="N474" t="s">
        <v>1182</v>
      </c>
      <c r="O474" t="s">
        <v>1153</v>
      </c>
      <c r="P474">
        <v>71</v>
      </c>
      <c r="Q474">
        <v>6071</v>
      </c>
      <c r="R474">
        <v>2179979</v>
      </c>
      <c r="S474">
        <v>377607290209</v>
      </c>
      <c r="T474">
        <v>428886621</v>
      </c>
      <c r="U474">
        <v>20308.295399999999</v>
      </c>
      <c r="V474">
        <v>1523897374.02088</v>
      </c>
      <c r="W474">
        <v>99.90455</v>
      </c>
      <c r="X474" t="s">
        <v>1154</v>
      </c>
      <c r="Y474" s="12"/>
      <c r="Z474" t="str">
        <f t="shared" si="7"/>
        <v>34.535313-117.398562</v>
      </c>
    </row>
    <row r="475" spans="1:26" x14ac:dyDescent="0.35">
      <c r="A475">
        <v>571</v>
      </c>
      <c r="B475" t="s">
        <v>1148</v>
      </c>
      <c r="C475">
        <v>1</v>
      </c>
      <c r="D475">
        <v>5106</v>
      </c>
      <c r="E475">
        <v>28</v>
      </c>
      <c r="F475">
        <v>253958</v>
      </c>
      <c r="G475">
        <v>38.780562000000003</v>
      </c>
      <c r="H475">
        <v>-123.009187</v>
      </c>
      <c r="I475">
        <v>2.5</v>
      </c>
      <c r="J475" t="s">
        <v>1400</v>
      </c>
      <c r="K475" t="s">
        <v>1174</v>
      </c>
      <c r="L475" t="s">
        <v>1175</v>
      </c>
      <c r="M475">
        <v>6</v>
      </c>
      <c r="N475" t="s">
        <v>1401</v>
      </c>
      <c r="O475" t="s">
        <v>1153</v>
      </c>
      <c r="P475">
        <v>97</v>
      </c>
      <c r="Q475">
        <v>6097</v>
      </c>
      <c r="R475">
        <v>488330</v>
      </c>
      <c r="S475">
        <v>104610503336</v>
      </c>
      <c r="T475">
        <v>1054141176</v>
      </c>
      <c r="U475">
        <v>1785.7891079999999</v>
      </c>
      <c r="V475">
        <v>379595361.49067998</v>
      </c>
      <c r="W475">
        <v>99.172764999999998</v>
      </c>
      <c r="X475" t="s">
        <v>1154</v>
      </c>
      <c r="Y475" s="12"/>
      <c r="Z475" t="str">
        <f t="shared" si="7"/>
        <v>38.780562-123.009187</v>
      </c>
    </row>
    <row r="476" spans="1:26" x14ac:dyDescent="0.35">
      <c r="A476">
        <v>572</v>
      </c>
      <c r="B476" t="s">
        <v>1148</v>
      </c>
      <c r="C476">
        <v>1</v>
      </c>
      <c r="D476">
        <v>5130</v>
      </c>
      <c r="E476">
        <v>130</v>
      </c>
      <c r="F476">
        <v>254534</v>
      </c>
      <c r="G476">
        <v>29.887687</v>
      </c>
      <c r="H476">
        <v>-94.003938000000005</v>
      </c>
      <c r="I476">
        <v>1.5</v>
      </c>
      <c r="J476" t="s">
        <v>1388</v>
      </c>
      <c r="K476" t="s">
        <v>1170</v>
      </c>
      <c r="L476" t="s">
        <v>1171</v>
      </c>
      <c r="M476">
        <v>48</v>
      </c>
      <c r="N476" t="s">
        <v>1305</v>
      </c>
      <c r="O476" t="s">
        <v>1153</v>
      </c>
      <c r="P476">
        <v>245</v>
      </c>
      <c r="Q476">
        <v>48245</v>
      </c>
      <c r="R476">
        <v>256386</v>
      </c>
      <c r="S476">
        <v>38549011535</v>
      </c>
      <c r="T476">
        <v>37069602</v>
      </c>
      <c r="U476">
        <v>1123.8840210000001</v>
      </c>
      <c r="V476">
        <v>214980067.76174501</v>
      </c>
      <c r="W476">
        <v>97.741011999999998</v>
      </c>
      <c r="X476" t="s">
        <v>1154</v>
      </c>
      <c r="Y476" s="12"/>
      <c r="Z476" t="str">
        <f t="shared" si="7"/>
        <v>29.887687-94.003938</v>
      </c>
    </row>
    <row r="477" spans="1:26" x14ac:dyDescent="0.35">
      <c r="A477">
        <v>573</v>
      </c>
      <c r="B477" t="s">
        <v>1148</v>
      </c>
      <c r="C477">
        <v>1</v>
      </c>
      <c r="D477">
        <v>5139</v>
      </c>
      <c r="E477">
        <v>132</v>
      </c>
      <c r="F477">
        <v>254769</v>
      </c>
      <c r="G477">
        <v>30.287143</v>
      </c>
      <c r="H477">
        <v>-95.425972999999999</v>
      </c>
      <c r="I477">
        <v>2</v>
      </c>
      <c r="J477" t="s">
        <v>1318</v>
      </c>
      <c r="K477" t="s">
        <v>1170</v>
      </c>
      <c r="L477" t="s">
        <v>1171</v>
      </c>
      <c r="M477">
        <v>48</v>
      </c>
      <c r="N477" t="s">
        <v>1319</v>
      </c>
      <c r="O477" t="s">
        <v>1153</v>
      </c>
      <c r="P477">
        <v>339</v>
      </c>
      <c r="Q477">
        <v>48339</v>
      </c>
      <c r="R477">
        <v>620016</v>
      </c>
      <c r="S477">
        <v>95830790708</v>
      </c>
      <c r="T477">
        <v>29547387</v>
      </c>
      <c r="U477">
        <v>1087.7556179999999</v>
      </c>
      <c r="V477">
        <v>152092453.23330599</v>
      </c>
      <c r="W477">
        <v>96.722875999999999</v>
      </c>
      <c r="X477" t="s">
        <v>1154</v>
      </c>
      <c r="Y477" s="12"/>
      <c r="Z477" t="str">
        <f t="shared" si="7"/>
        <v>30.287143-95.425973</v>
      </c>
    </row>
    <row r="478" spans="1:26" x14ac:dyDescent="0.35">
      <c r="A478">
        <v>574</v>
      </c>
      <c r="B478" t="s">
        <v>1148</v>
      </c>
      <c r="C478">
        <v>1</v>
      </c>
      <c r="D478">
        <v>5141</v>
      </c>
      <c r="E478">
        <v>130</v>
      </c>
      <c r="F478">
        <v>254802</v>
      </c>
      <c r="G478">
        <v>29.88043</v>
      </c>
      <c r="H478">
        <v>-94.333100000000002</v>
      </c>
      <c r="I478">
        <v>4</v>
      </c>
      <c r="J478" t="s">
        <v>1388</v>
      </c>
      <c r="K478" t="s">
        <v>1170</v>
      </c>
      <c r="L478" t="s">
        <v>1171</v>
      </c>
      <c r="M478">
        <v>48</v>
      </c>
      <c r="N478" t="s">
        <v>1305</v>
      </c>
      <c r="O478" t="s">
        <v>1153</v>
      </c>
      <c r="P478">
        <v>245</v>
      </c>
      <c r="Q478">
        <v>48245</v>
      </c>
      <c r="R478">
        <v>256386</v>
      </c>
      <c r="S478">
        <v>38549011535</v>
      </c>
      <c r="T478">
        <v>37069602</v>
      </c>
      <c r="U478">
        <v>1123.8840210000001</v>
      </c>
      <c r="V478">
        <v>214980067.76174501</v>
      </c>
      <c r="W478">
        <v>97.741011999999998</v>
      </c>
      <c r="X478" t="s">
        <v>1154</v>
      </c>
      <c r="Y478" s="12"/>
      <c r="Z478" t="str">
        <f t="shared" si="7"/>
        <v>29.88043-94.3331</v>
      </c>
    </row>
    <row r="479" spans="1:26" x14ac:dyDescent="0.35">
      <c r="A479">
        <v>576</v>
      </c>
      <c r="B479" t="s">
        <v>1148</v>
      </c>
      <c r="C479">
        <v>1</v>
      </c>
      <c r="D479">
        <v>5147</v>
      </c>
      <c r="E479">
        <v>73</v>
      </c>
      <c r="F479">
        <v>255078</v>
      </c>
      <c r="G479">
        <v>30.041187000000001</v>
      </c>
      <c r="H479">
        <v>-89.896687</v>
      </c>
      <c r="I479">
        <v>4.3</v>
      </c>
      <c r="J479" t="s">
        <v>1346</v>
      </c>
      <c r="K479" t="s">
        <v>1156</v>
      </c>
      <c r="L479" t="s">
        <v>1157</v>
      </c>
      <c r="M479">
        <v>22</v>
      </c>
      <c r="N479" t="s">
        <v>1347</v>
      </c>
      <c r="O479" t="s">
        <v>1159</v>
      </c>
      <c r="P479">
        <v>71</v>
      </c>
      <c r="Q479">
        <v>22071</v>
      </c>
      <c r="R479">
        <v>383606</v>
      </c>
      <c r="S479">
        <v>58148869846</v>
      </c>
      <c r="T479">
        <v>233932</v>
      </c>
      <c r="U479">
        <v>353.37796900000001</v>
      </c>
      <c r="V479">
        <v>160337596.499807</v>
      </c>
      <c r="W479">
        <v>96.977410000000006</v>
      </c>
      <c r="X479" t="s">
        <v>1154</v>
      </c>
      <c r="Y479" s="12"/>
      <c r="Z479" t="str">
        <f t="shared" si="7"/>
        <v>30.041187-89.896687</v>
      </c>
    </row>
    <row r="480" spans="1:26" x14ac:dyDescent="0.35">
      <c r="A480">
        <v>577</v>
      </c>
      <c r="B480" t="s">
        <v>1148</v>
      </c>
      <c r="C480">
        <v>1</v>
      </c>
      <c r="D480">
        <v>5179</v>
      </c>
      <c r="E480">
        <v>119</v>
      </c>
      <c r="F480">
        <v>255771</v>
      </c>
      <c r="G480">
        <v>35.020769999999999</v>
      </c>
      <c r="H480">
        <v>-89.879080999999999</v>
      </c>
      <c r="I480">
        <v>1.4</v>
      </c>
      <c r="J480" t="s">
        <v>1359</v>
      </c>
      <c r="K480" t="s">
        <v>1186</v>
      </c>
      <c r="L480" t="s">
        <v>1187</v>
      </c>
      <c r="M480">
        <v>47</v>
      </c>
      <c r="N480" t="s">
        <v>1360</v>
      </c>
      <c r="O480" t="s">
        <v>1153</v>
      </c>
      <c r="P480">
        <v>157</v>
      </c>
      <c r="Q480">
        <v>47157</v>
      </c>
      <c r="R480">
        <v>929552</v>
      </c>
      <c r="S480">
        <v>178713937151</v>
      </c>
      <c r="T480">
        <v>31469960</v>
      </c>
      <c r="U480">
        <v>788.24269600000002</v>
      </c>
      <c r="V480">
        <v>424458602.42007703</v>
      </c>
      <c r="W480">
        <v>99.236397999999994</v>
      </c>
      <c r="X480" t="s">
        <v>1154</v>
      </c>
      <c r="Y480" s="12"/>
      <c r="Z480" t="str">
        <f t="shared" si="7"/>
        <v>35.02077-89.879081</v>
      </c>
    </row>
    <row r="481" spans="1:26" x14ac:dyDescent="0.35">
      <c r="A481">
        <v>578</v>
      </c>
      <c r="B481" t="s">
        <v>1148</v>
      </c>
      <c r="C481">
        <v>1</v>
      </c>
      <c r="D481">
        <v>5181</v>
      </c>
      <c r="E481">
        <v>137</v>
      </c>
      <c r="F481">
        <v>255795</v>
      </c>
      <c r="G481">
        <v>40.482045999999997</v>
      </c>
      <c r="H481">
        <v>-111.898155</v>
      </c>
      <c r="I481">
        <v>2.5</v>
      </c>
      <c r="J481" t="s">
        <v>1218</v>
      </c>
      <c r="K481" t="s">
        <v>1198</v>
      </c>
      <c r="L481" t="s">
        <v>1199</v>
      </c>
      <c r="M481">
        <v>49</v>
      </c>
      <c r="N481" t="s">
        <v>1219</v>
      </c>
      <c r="O481" t="s">
        <v>1153</v>
      </c>
      <c r="P481">
        <v>35</v>
      </c>
      <c r="Q481">
        <v>49035</v>
      </c>
      <c r="R481">
        <v>1185141</v>
      </c>
      <c r="S481">
        <v>172211418586</v>
      </c>
      <c r="T481">
        <v>22826241</v>
      </c>
      <c r="U481">
        <v>813.87108899999998</v>
      </c>
      <c r="V481">
        <v>348054915.68340802</v>
      </c>
      <c r="W481">
        <v>98.950047999999995</v>
      </c>
      <c r="X481" t="s">
        <v>1154</v>
      </c>
      <c r="Y481" s="12"/>
      <c r="Z481" t="str">
        <f t="shared" si="7"/>
        <v>40.482046-111.898155</v>
      </c>
    </row>
    <row r="482" spans="1:26" x14ac:dyDescent="0.35">
      <c r="A482">
        <v>580</v>
      </c>
      <c r="B482" t="s">
        <v>1148</v>
      </c>
      <c r="C482">
        <v>1</v>
      </c>
      <c r="D482">
        <v>5196</v>
      </c>
      <c r="E482">
        <v>1</v>
      </c>
      <c r="F482">
        <v>255970</v>
      </c>
      <c r="G482">
        <v>30.655594000000001</v>
      </c>
      <c r="H482">
        <v>-87.760166999999996</v>
      </c>
      <c r="I482">
        <v>3.4</v>
      </c>
      <c r="J482" t="s">
        <v>1320</v>
      </c>
      <c r="K482" t="s">
        <v>1303</v>
      </c>
      <c r="L482" t="s">
        <v>1304</v>
      </c>
      <c r="M482">
        <v>1</v>
      </c>
      <c r="N482" t="s">
        <v>1321</v>
      </c>
      <c r="O482" t="s">
        <v>1153</v>
      </c>
      <c r="P482">
        <v>3</v>
      </c>
      <c r="Q482">
        <v>1003</v>
      </c>
      <c r="R482">
        <v>231365</v>
      </c>
      <c r="S482">
        <v>45968484827</v>
      </c>
      <c r="T482">
        <v>138089013</v>
      </c>
      <c r="U482">
        <v>2047.738775</v>
      </c>
      <c r="V482">
        <v>210632685.03204599</v>
      </c>
      <c r="W482">
        <v>97.709194999999994</v>
      </c>
      <c r="X482" t="s">
        <v>1154</v>
      </c>
      <c r="Y482" s="12"/>
      <c r="Z482" t="str">
        <f t="shared" si="7"/>
        <v>30.655594-87.760167</v>
      </c>
    </row>
    <row r="483" spans="1:26" x14ac:dyDescent="0.35">
      <c r="A483">
        <v>581</v>
      </c>
      <c r="B483" t="s">
        <v>1148</v>
      </c>
      <c r="C483">
        <v>1</v>
      </c>
      <c r="D483">
        <v>5197</v>
      </c>
      <c r="E483">
        <v>120</v>
      </c>
      <c r="F483">
        <v>255974</v>
      </c>
      <c r="G483">
        <v>29.487196999999998</v>
      </c>
      <c r="H483">
        <v>-98.222504999999998</v>
      </c>
      <c r="I483">
        <v>3.3</v>
      </c>
      <c r="J483" t="s">
        <v>1169</v>
      </c>
      <c r="K483" t="s">
        <v>1170</v>
      </c>
      <c r="L483" t="s">
        <v>1171</v>
      </c>
      <c r="M483">
        <v>48</v>
      </c>
      <c r="N483" t="s">
        <v>1172</v>
      </c>
      <c r="O483" t="s">
        <v>1153</v>
      </c>
      <c r="P483">
        <v>29</v>
      </c>
      <c r="Q483">
        <v>48029</v>
      </c>
      <c r="R483">
        <v>2007298</v>
      </c>
      <c r="S483">
        <v>274658997004</v>
      </c>
      <c r="T483">
        <v>77862185</v>
      </c>
      <c r="U483">
        <v>1268.7540100000001</v>
      </c>
      <c r="V483">
        <v>250804252.36247301</v>
      </c>
      <c r="W483">
        <v>98.281896000000003</v>
      </c>
      <c r="X483" t="s">
        <v>1154</v>
      </c>
      <c r="Y483" s="12"/>
      <c r="Z483" t="str">
        <f t="shared" si="7"/>
        <v>29.487197-98.222505</v>
      </c>
    </row>
    <row r="484" spans="1:26" x14ac:dyDescent="0.35">
      <c r="A484">
        <v>582</v>
      </c>
      <c r="B484" t="s">
        <v>1148</v>
      </c>
      <c r="C484">
        <v>1</v>
      </c>
      <c r="D484">
        <v>5198</v>
      </c>
      <c r="E484">
        <v>66</v>
      </c>
      <c r="F484">
        <v>255995</v>
      </c>
      <c r="G484">
        <v>38.155577000000001</v>
      </c>
      <c r="H484">
        <v>-85.660341000000003</v>
      </c>
      <c r="I484">
        <v>1</v>
      </c>
      <c r="J484" t="s">
        <v>1402</v>
      </c>
      <c r="K484" t="s">
        <v>1403</v>
      </c>
      <c r="L484" t="s">
        <v>1404</v>
      </c>
      <c r="M484">
        <v>21</v>
      </c>
      <c r="N484" t="s">
        <v>1305</v>
      </c>
      <c r="O484" t="s">
        <v>1153</v>
      </c>
      <c r="P484">
        <v>111</v>
      </c>
      <c r="Q484">
        <v>21111</v>
      </c>
      <c r="R484">
        <v>782833</v>
      </c>
      <c r="S484">
        <v>143222693994</v>
      </c>
      <c r="T484">
        <v>7302097</v>
      </c>
      <c r="U484">
        <v>401.61616400000003</v>
      </c>
      <c r="V484">
        <v>122416538.64875001</v>
      </c>
      <c r="W484">
        <v>95.959275000000005</v>
      </c>
      <c r="X484" t="s">
        <v>1154</v>
      </c>
      <c r="Y484" s="12"/>
      <c r="Z484" t="str">
        <f t="shared" si="7"/>
        <v>38.155577-85.660341</v>
      </c>
    </row>
    <row r="485" spans="1:26" x14ac:dyDescent="0.35">
      <c r="A485">
        <v>583</v>
      </c>
      <c r="B485" t="s">
        <v>1148</v>
      </c>
      <c r="C485">
        <v>1</v>
      </c>
      <c r="D485">
        <v>5199</v>
      </c>
      <c r="E485">
        <v>128</v>
      </c>
      <c r="F485">
        <v>256015</v>
      </c>
      <c r="G485">
        <v>29.769957999999999</v>
      </c>
      <c r="H485">
        <v>-95.166019000000006</v>
      </c>
      <c r="I485">
        <v>2</v>
      </c>
      <c r="J485" t="s">
        <v>1216</v>
      </c>
      <c r="K485" t="s">
        <v>1170</v>
      </c>
      <c r="L485" t="s">
        <v>1171</v>
      </c>
      <c r="M485">
        <v>48</v>
      </c>
      <c r="N485" t="s">
        <v>1217</v>
      </c>
      <c r="O485" t="s">
        <v>1153</v>
      </c>
      <c r="P485">
        <v>201</v>
      </c>
      <c r="Q485">
        <v>48201</v>
      </c>
      <c r="R485">
        <v>4726200</v>
      </c>
      <c r="S485">
        <v>747256513006</v>
      </c>
      <c r="T485">
        <v>58019785</v>
      </c>
      <c r="U485">
        <v>1795.344568</v>
      </c>
      <c r="V485">
        <v>2940135130.21172</v>
      </c>
      <c r="W485">
        <v>99.968182999999996</v>
      </c>
      <c r="X485" t="s">
        <v>1154</v>
      </c>
      <c r="Y485" s="12"/>
      <c r="Z485" t="str">
        <f t="shared" si="7"/>
        <v>29.769958-95.166019</v>
      </c>
    </row>
    <row r="486" spans="1:26" x14ac:dyDescent="0.35">
      <c r="A486">
        <v>584</v>
      </c>
      <c r="B486" t="s">
        <v>1148</v>
      </c>
      <c r="C486">
        <v>1</v>
      </c>
      <c r="D486">
        <v>5200</v>
      </c>
      <c r="E486">
        <v>58</v>
      </c>
      <c r="F486">
        <v>256024</v>
      </c>
      <c r="G486">
        <v>27.412348999999999</v>
      </c>
      <c r="H486">
        <v>-80.396376000000004</v>
      </c>
      <c r="I486">
        <v>3</v>
      </c>
      <c r="J486" t="s">
        <v>1214</v>
      </c>
      <c r="K486" t="s">
        <v>1150</v>
      </c>
      <c r="L486" t="s">
        <v>1151</v>
      </c>
      <c r="M486">
        <v>12</v>
      </c>
      <c r="N486" t="s">
        <v>1215</v>
      </c>
      <c r="O486" t="s">
        <v>1153</v>
      </c>
      <c r="P486">
        <v>111</v>
      </c>
      <c r="Q486">
        <v>12111</v>
      </c>
      <c r="R486">
        <v>328876</v>
      </c>
      <c r="S486">
        <v>44310512534</v>
      </c>
      <c r="T486">
        <v>160158188</v>
      </c>
      <c r="U486">
        <v>694.78510100000005</v>
      </c>
      <c r="V486">
        <v>251282118.78852099</v>
      </c>
      <c r="W486">
        <v>98.313713000000007</v>
      </c>
      <c r="X486" t="s">
        <v>1154</v>
      </c>
      <c r="Y486" s="12"/>
      <c r="Z486" t="str">
        <f t="shared" si="7"/>
        <v>27.412349-80.396376</v>
      </c>
    </row>
    <row r="487" spans="1:26" x14ac:dyDescent="0.35">
      <c r="A487">
        <v>585</v>
      </c>
      <c r="B487" t="s">
        <v>1148</v>
      </c>
      <c r="C487">
        <v>1</v>
      </c>
      <c r="D487">
        <v>5214</v>
      </c>
      <c r="E487">
        <v>11</v>
      </c>
      <c r="F487">
        <v>256218</v>
      </c>
      <c r="G487">
        <v>35.614899000000001</v>
      </c>
      <c r="H487">
        <v>-119.656319</v>
      </c>
      <c r="I487">
        <v>4.2</v>
      </c>
      <c r="J487" t="s">
        <v>1212</v>
      </c>
      <c r="K487" t="s">
        <v>1174</v>
      </c>
      <c r="L487" t="s">
        <v>1175</v>
      </c>
      <c r="M487">
        <v>6</v>
      </c>
      <c r="N487" t="s">
        <v>1213</v>
      </c>
      <c r="O487" t="s">
        <v>1153</v>
      </c>
      <c r="P487">
        <v>29</v>
      </c>
      <c r="Q487">
        <v>6029</v>
      </c>
      <c r="R487">
        <v>908530</v>
      </c>
      <c r="S487">
        <v>146738640467</v>
      </c>
      <c r="T487">
        <v>4676111605</v>
      </c>
      <c r="U487">
        <v>8247.3451380000006</v>
      </c>
      <c r="V487">
        <v>348935217.62360501</v>
      </c>
      <c r="W487">
        <v>99.013681000000005</v>
      </c>
      <c r="X487" t="s">
        <v>1154</v>
      </c>
      <c r="Y487" s="12"/>
      <c r="Z487" t="str">
        <f t="shared" si="7"/>
        <v>35.614899-119.656319</v>
      </c>
    </row>
    <row r="488" spans="1:26" x14ac:dyDescent="0.35">
      <c r="A488">
        <v>586</v>
      </c>
      <c r="B488" t="s">
        <v>1148</v>
      </c>
      <c r="C488">
        <v>1</v>
      </c>
      <c r="D488">
        <v>5224</v>
      </c>
      <c r="E488">
        <v>44</v>
      </c>
      <c r="F488">
        <v>256313</v>
      </c>
      <c r="G488">
        <v>28.033141000000001</v>
      </c>
      <c r="H488">
        <v>-82.056520000000006</v>
      </c>
      <c r="I488">
        <v>3.4</v>
      </c>
      <c r="J488" t="s">
        <v>1233</v>
      </c>
      <c r="K488" t="s">
        <v>1150</v>
      </c>
      <c r="L488" t="s">
        <v>1151</v>
      </c>
      <c r="M488">
        <v>12</v>
      </c>
      <c r="N488" t="s">
        <v>1234</v>
      </c>
      <c r="O488" t="s">
        <v>1153</v>
      </c>
      <c r="P488">
        <v>57</v>
      </c>
      <c r="Q488">
        <v>12057</v>
      </c>
      <c r="R488">
        <v>1458282</v>
      </c>
      <c r="S488">
        <v>203812611559</v>
      </c>
      <c r="T488">
        <v>513396369</v>
      </c>
      <c r="U488">
        <v>1345.386221</v>
      </c>
      <c r="V488">
        <v>656902724.14767396</v>
      </c>
      <c r="W488">
        <v>99.554565999999994</v>
      </c>
      <c r="X488" t="s">
        <v>1154</v>
      </c>
      <c r="Y488" s="12"/>
      <c r="Z488" t="str">
        <f t="shared" si="7"/>
        <v>28.033141-82.05652</v>
      </c>
    </row>
    <row r="489" spans="1:26" x14ac:dyDescent="0.35">
      <c r="A489">
        <v>587</v>
      </c>
      <c r="B489" t="s">
        <v>1148</v>
      </c>
      <c r="C489">
        <v>1</v>
      </c>
      <c r="D489">
        <v>5234</v>
      </c>
      <c r="E489">
        <v>10</v>
      </c>
      <c r="F489">
        <v>258520</v>
      </c>
      <c r="G489">
        <v>33.038017000000004</v>
      </c>
      <c r="H489">
        <v>-115.628996</v>
      </c>
      <c r="I489">
        <v>4.9000000000000004</v>
      </c>
      <c r="J489" t="s">
        <v>1292</v>
      </c>
      <c r="K489" t="s">
        <v>1174</v>
      </c>
      <c r="L489" t="s">
        <v>1175</v>
      </c>
      <c r="M489">
        <v>6</v>
      </c>
      <c r="N489" t="s">
        <v>1293</v>
      </c>
      <c r="O489" t="s">
        <v>1153</v>
      </c>
      <c r="P489">
        <v>25</v>
      </c>
      <c r="Q489">
        <v>6025</v>
      </c>
      <c r="R489">
        <v>179319</v>
      </c>
      <c r="S489">
        <v>33548773598</v>
      </c>
      <c r="T489">
        <v>2133059124</v>
      </c>
      <c r="U489">
        <v>4525.8766889999997</v>
      </c>
      <c r="V489">
        <v>230450355.003544</v>
      </c>
      <c r="W489">
        <v>98.059179</v>
      </c>
      <c r="X489" t="s">
        <v>1154</v>
      </c>
      <c r="Y489" s="12"/>
      <c r="Z489" t="str">
        <f t="shared" si="7"/>
        <v>33.038017-115.628996</v>
      </c>
    </row>
    <row r="490" spans="1:26" x14ac:dyDescent="0.35">
      <c r="A490">
        <v>589</v>
      </c>
      <c r="B490" t="s">
        <v>1148</v>
      </c>
      <c r="C490">
        <v>1</v>
      </c>
      <c r="D490">
        <v>5241</v>
      </c>
      <c r="E490">
        <v>65</v>
      </c>
      <c r="F490">
        <v>258660</v>
      </c>
      <c r="G490">
        <v>41.488061999999999</v>
      </c>
      <c r="H490">
        <v>-87.578438000000006</v>
      </c>
      <c r="I490">
        <v>3.2</v>
      </c>
      <c r="J490" t="s">
        <v>1269</v>
      </c>
      <c r="K490" t="s">
        <v>1270</v>
      </c>
      <c r="L490" t="s">
        <v>1271</v>
      </c>
      <c r="M490">
        <v>17</v>
      </c>
      <c r="N490" t="s">
        <v>1272</v>
      </c>
      <c r="O490" t="s">
        <v>1153</v>
      </c>
      <c r="P490">
        <v>31</v>
      </c>
      <c r="Q490">
        <v>17031</v>
      </c>
      <c r="R490">
        <v>5272775</v>
      </c>
      <c r="S490">
        <v>893116815354</v>
      </c>
      <c r="T490">
        <v>22584899</v>
      </c>
      <c r="U490">
        <v>1651.135984</v>
      </c>
      <c r="V490">
        <v>715494813.71124196</v>
      </c>
      <c r="W490">
        <v>99.618199000000004</v>
      </c>
      <c r="X490" t="s">
        <v>1154</v>
      </c>
      <c r="Y490" s="12"/>
      <c r="Z490" t="str">
        <f t="shared" si="7"/>
        <v>41.488062-87.578438</v>
      </c>
    </row>
    <row r="491" spans="1:26" x14ac:dyDescent="0.35">
      <c r="A491">
        <v>591</v>
      </c>
      <c r="B491" t="s">
        <v>1148</v>
      </c>
      <c r="C491">
        <v>1</v>
      </c>
      <c r="D491">
        <v>5249</v>
      </c>
      <c r="E491">
        <v>79</v>
      </c>
      <c r="F491">
        <v>258714</v>
      </c>
      <c r="G491">
        <v>42.253287999999998</v>
      </c>
      <c r="H491">
        <v>-83.348270999999997</v>
      </c>
      <c r="I491">
        <v>2.5</v>
      </c>
      <c r="J491" t="s">
        <v>1253</v>
      </c>
      <c r="K491" t="s">
        <v>1254</v>
      </c>
      <c r="L491" t="s">
        <v>1255</v>
      </c>
      <c r="M491">
        <v>26</v>
      </c>
      <c r="N491" t="s">
        <v>1256</v>
      </c>
      <c r="O491" t="s">
        <v>1153</v>
      </c>
      <c r="P491">
        <v>163</v>
      </c>
      <c r="Q491">
        <v>26163</v>
      </c>
      <c r="R491">
        <v>1792549</v>
      </c>
      <c r="S491">
        <v>317490695630</v>
      </c>
      <c r="T491">
        <v>26530603</v>
      </c>
      <c r="U491">
        <v>679.53660600000001</v>
      </c>
      <c r="V491">
        <v>151989358.32353801</v>
      </c>
      <c r="W491">
        <v>96.691058999999996</v>
      </c>
      <c r="X491" t="s">
        <v>1154</v>
      </c>
      <c r="Y491" s="12"/>
      <c r="Z491" t="str">
        <f t="shared" si="7"/>
        <v>42.253288-83.348271</v>
      </c>
    </row>
    <row r="492" spans="1:26" x14ac:dyDescent="0.35">
      <c r="A492">
        <v>592</v>
      </c>
      <c r="B492" t="s">
        <v>1148</v>
      </c>
      <c r="C492">
        <v>1</v>
      </c>
      <c r="D492">
        <v>5254</v>
      </c>
      <c r="E492">
        <v>82</v>
      </c>
      <c r="F492">
        <v>258745</v>
      </c>
      <c r="G492">
        <v>30.642823</v>
      </c>
      <c r="H492">
        <v>-88.566670000000002</v>
      </c>
      <c r="I492">
        <v>0</v>
      </c>
      <c r="J492" t="s">
        <v>1356</v>
      </c>
      <c r="K492" t="s">
        <v>1353</v>
      </c>
      <c r="L492" t="s">
        <v>1354</v>
      </c>
      <c r="M492">
        <v>28</v>
      </c>
      <c r="N492" t="s">
        <v>1201</v>
      </c>
      <c r="O492" t="s">
        <v>1153</v>
      </c>
      <c r="P492">
        <v>59</v>
      </c>
      <c r="Q492">
        <v>28059</v>
      </c>
      <c r="R492">
        <v>143149</v>
      </c>
      <c r="S492">
        <v>23069757778</v>
      </c>
      <c r="T492">
        <v>8766459</v>
      </c>
      <c r="U492">
        <v>1053.936706</v>
      </c>
      <c r="V492">
        <v>123244996.113507</v>
      </c>
      <c r="W492">
        <v>95.991090999999997</v>
      </c>
      <c r="X492" t="s">
        <v>1154</v>
      </c>
      <c r="Y492" s="12"/>
      <c r="Z492" t="str">
        <f t="shared" si="7"/>
        <v>30.642823-88.56667</v>
      </c>
    </row>
    <row r="493" spans="1:26" x14ac:dyDescent="0.35">
      <c r="A493">
        <v>594</v>
      </c>
      <c r="B493" t="s">
        <v>1148</v>
      </c>
      <c r="C493">
        <v>1</v>
      </c>
      <c r="D493">
        <v>5259</v>
      </c>
      <c r="E493">
        <v>79</v>
      </c>
      <c r="F493">
        <v>11111162</v>
      </c>
      <c r="G493">
        <v>42.317605</v>
      </c>
      <c r="H493">
        <v>-83.079813000000001</v>
      </c>
      <c r="I493">
        <v>3.9</v>
      </c>
      <c r="J493" t="s">
        <v>1253</v>
      </c>
      <c r="K493" t="s">
        <v>1254</v>
      </c>
      <c r="L493" t="s">
        <v>1255</v>
      </c>
      <c r="M493">
        <v>26</v>
      </c>
      <c r="N493" t="s">
        <v>1256</v>
      </c>
      <c r="O493" t="s">
        <v>1153</v>
      </c>
      <c r="P493">
        <v>163</v>
      </c>
      <c r="Q493">
        <v>26163</v>
      </c>
      <c r="R493">
        <v>1792549</v>
      </c>
      <c r="S493">
        <v>317490695630</v>
      </c>
      <c r="T493">
        <v>26530603</v>
      </c>
      <c r="U493">
        <v>679.53660600000001</v>
      </c>
      <c r="V493">
        <v>151989358.32353801</v>
      </c>
      <c r="W493">
        <v>96.691058999999996</v>
      </c>
      <c r="X493" t="s">
        <v>1154</v>
      </c>
      <c r="Y493" s="12"/>
      <c r="Z493" t="str">
        <f t="shared" si="7"/>
        <v>42.317605-83.079813</v>
      </c>
    </row>
    <row r="494" spans="1:26" x14ac:dyDescent="0.35">
      <c r="A494">
        <v>595</v>
      </c>
      <c r="B494" t="s">
        <v>1148</v>
      </c>
      <c r="C494">
        <v>1</v>
      </c>
      <c r="D494">
        <v>5273</v>
      </c>
      <c r="E494">
        <v>19</v>
      </c>
      <c r="F494">
        <v>11112161</v>
      </c>
      <c r="G494">
        <v>34.831431000000002</v>
      </c>
      <c r="H494">
        <v>-116.695802</v>
      </c>
      <c r="I494">
        <v>4.4000000000000004</v>
      </c>
      <c r="J494" t="s">
        <v>1181</v>
      </c>
      <c r="K494" t="s">
        <v>1174</v>
      </c>
      <c r="L494" t="s">
        <v>1175</v>
      </c>
      <c r="M494">
        <v>6</v>
      </c>
      <c r="N494" t="s">
        <v>1182</v>
      </c>
      <c r="O494" t="s">
        <v>1153</v>
      </c>
      <c r="P494">
        <v>71</v>
      </c>
      <c r="Q494">
        <v>6071</v>
      </c>
      <c r="R494">
        <v>2179979</v>
      </c>
      <c r="S494">
        <v>377607290209</v>
      </c>
      <c r="T494">
        <v>428886621</v>
      </c>
      <c r="U494">
        <v>20308.295399999999</v>
      </c>
      <c r="V494">
        <v>1523897374.02088</v>
      </c>
      <c r="W494">
        <v>99.90455</v>
      </c>
      <c r="X494" t="s">
        <v>1154</v>
      </c>
      <c r="Y494" s="12"/>
      <c r="Z494" t="str">
        <f t="shared" si="7"/>
        <v>34.831431-116.695802</v>
      </c>
    </row>
    <row r="495" spans="1:26" x14ac:dyDescent="0.35">
      <c r="A495">
        <v>596</v>
      </c>
      <c r="B495" t="s">
        <v>1148</v>
      </c>
      <c r="C495">
        <v>1</v>
      </c>
      <c r="D495">
        <v>5277</v>
      </c>
      <c r="E495">
        <v>11</v>
      </c>
      <c r="F495">
        <v>11112216</v>
      </c>
      <c r="G495">
        <v>35.324483000000001</v>
      </c>
      <c r="H495">
        <v>-119.00384699999999</v>
      </c>
      <c r="I495">
        <v>1.8</v>
      </c>
      <c r="J495" t="s">
        <v>1212</v>
      </c>
      <c r="K495" t="s">
        <v>1174</v>
      </c>
      <c r="L495" t="s">
        <v>1175</v>
      </c>
      <c r="M495">
        <v>6</v>
      </c>
      <c r="N495" t="s">
        <v>1213</v>
      </c>
      <c r="O495" t="s">
        <v>1153</v>
      </c>
      <c r="P495">
        <v>29</v>
      </c>
      <c r="Q495">
        <v>6029</v>
      </c>
      <c r="R495">
        <v>908530</v>
      </c>
      <c r="S495">
        <v>146738640467</v>
      </c>
      <c r="T495">
        <v>4676111605</v>
      </c>
      <c r="U495">
        <v>8247.3451380000006</v>
      </c>
      <c r="V495">
        <v>348935217.62360501</v>
      </c>
      <c r="W495">
        <v>99.013681000000005</v>
      </c>
      <c r="X495" t="s">
        <v>1154</v>
      </c>
      <c r="Y495" s="12"/>
      <c r="Z495" t="str">
        <f t="shared" si="7"/>
        <v>35.324483-119.003847</v>
      </c>
    </row>
    <row r="496" spans="1:26" x14ac:dyDescent="0.35">
      <c r="A496">
        <v>598</v>
      </c>
      <c r="B496" t="s">
        <v>1148</v>
      </c>
      <c r="C496">
        <v>1</v>
      </c>
      <c r="D496">
        <v>5312</v>
      </c>
      <c r="E496">
        <v>79</v>
      </c>
      <c r="F496">
        <v>11112976</v>
      </c>
      <c r="G496">
        <v>42.249758999999997</v>
      </c>
      <c r="H496">
        <v>-83.444703000000004</v>
      </c>
      <c r="I496">
        <v>2.8</v>
      </c>
      <c r="J496" t="s">
        <v>1253</v>
      </c>
      <c r="K496" t="s">
        <v>1254</v>
      </c>
      <c r="L496" t="s">
        <v>1255</v>
      </c>
      <c r="M496">
        <v>26</v>
      </c>
      <c r="N496" t="s">
        <v>1256</v>
      </c>
      <c r="O496" t="s">
        <v>1153</v>
      </c>
      <c r="P496">
        <v>163</v>
      </c>
      <c r="Q496">
        <v>26163</v>
      </c>
      <c r="R496">
        <v>1792549</v>
      </c>
      <c r="S496">
        <v>317490695630</v>
      </c>
      <c r="T496">
        <v>26530603</v>
      </c>
      <c r="U496">
        <v>679.53660600000001</v>
      </c>
      <c r="V496">
        <v>151989358.32353801</v>
      </c>
      <c r="W496">
        <v>96.691058999999996</v>
      </c>
      <c r="X496" t="s">
        <v>1154</v>
      </c>
      <c r="Y496" s="12"/>
      <c r="Z496" t="str">
        <f t="shared" si="7"/>
        <v>42.249759-83.444703</v>
      </c>
    </row>
    <row r="497" spans="1:26" x14ac:dyDescent="0.35">
      <c r="A497">
        <v>600</v>
      </c>
      <c r="B497" t="s">
        <v>1148</v>
      </c>
      <c r="C497">
        <v>1</v>
      </c>
      <c r="D497">
        <v>5324</v>
      </c>
      <c r="E497">
        <v>88</v>
      </c>
      <c r="F497">
        <v>11113076</v>
      </c>
      <c r="G497">
        <v>39.468468000000001</v>
      </c>
      <c r="H497">
        <v>-74.529891000000006</v>
      </c>
      <c r="I497">
        <v>4</v>
      </c>
      <c r="J497" t="s">
        <v>1284</v>
      </c>
      <c r="K497" t="s">
        <v>1266</v>
      </c>
      <c r="L497" t="s">
        <v>1267</v>
      </c>
      <c r="M497">
        <v>34</v>
      </c>
      <c r="N497" t="s">
        <v>1285</v>
      </c>
      <c r="O497" t="s">
        <v>1153</v>
      </c>
      <c r="P497">
        <v>1</v>
      </c>
      <c r="Q497">
        <v>34001</v>
      </c>
      <c r="R497">
        <v>274261</v>
      </c>
      <c r="S497">
        <v>61387375735</v>
      </c>
      <c r="T497">
        <v>138406740</v>
      </c>
      <c r="U497">
        <v>678.61768500000005</v>
      </c>
      <c r="V497">
        <v>159605739.713312</v>
      </c>
      <c r="W497">
        <v>96.945593000000002</v>
      </c>
      <c r="X497" t="s">
        <v>1154</v>
      </c>
      <c r="Y497" s="12"/>
      <c r="Z497" t="str">
        <f t="shared" si="7"/>
        <v>39.468468-74.529891</v>
      </c>
    </row>
    <row r="498" spans="1:26" x14ac:dyDescent="0.35">
      <c r="A498">
        <v>601</v>
      </c>
      <c r="B498" t="s">
        <v>1148</v>
      </c>
      <c r="C498">
        <v>1</v>
      </c>
      <c r="D498">
        <v>5331</v>
      </c>
      <c r="E498">
        <v>128</v>
      </c>
      <c r="F498">
        <v>11113132</v>
      </c>
      <c r="G498">
        <v>29.832540000000002</v>
      </c>
      <c r="H498">
        <v>-95.261263999999997</v>
      </c>
      <c r="I498">
        <v>3.5</v>
      </c>
      <c r="J498" t="s">
        <v>1216</v>
      </c>
      <c r="K498" t="s">
        <v>1170</v>
      </c>
      <c r="L498" t="s">
        <v>1171</v>
      </c>
      <c r="M498">
        <v>48</v>
      </c>
      <c r="N498" t="s">
        <v>1217</v>
      </c>
      <c r="O498" t="s">
        <v>1153</v>
      </c>
      <c r="P498">
        <v>201</v>
      </c>
      <c r="Q498">
        <v>48201</v>
      </c>
      <c r="R498">
        <v>4726200</v>
      </c>
      <c r="S498">
        <v>747256513006</v>
      </c>
      <c r="T498">
        <v>58019785</v>
      </c>
      <c r="U498">
        <v>1795.344568</v>
      </c>
      <c r="V498">
        <v>2940135130.21172</v>
      </c>
      <c r="W498">
        <v>99.968182999999996</v>
      </c>
      <c r="X498" t="s">
        <v>1154</v>
      </c>
      <c r="Y498" s="12"/>
      <c r="Z498" t="str">
        <f t="shared" si="7"/>
        <v>29.83254-95.261264</v>
      </c>
    </row>
    <row r="499" spans="1:26" x14ac:dyDescent="0.35">
      <c r="A499">
        <v>602</v>
      </c>
      <c r="B499" t="s">
        <v>1148</v>
      </c>
      <c r="C499">
        <v>1</v>
      </c>
      <c r="D499">
        <v>5343</v>
      </c>
      <c r="E499">
        <v>18</v>
      </c>
      <c r="F499">
        <v>11113248</v>
      </c>
      <c r="G499">
        <v>38.471196999999997</v>
      </c>
      <c r="H499">
        <v>-121.41719999999999</v>
      </c>
      <c r="I499">
        <v>2.2999999999999998</v>
      </c>
      <c r="J499" t="s">
        <v>1206</v>
      </c>
      <c r="K499" t="s">
        <v>1174</v>
      </c>
      <c r="L499" t="s">
        <v>1175</v>
      </c>
      <c r="M499">
        <v>6</v>
      </c>
      <c r="N499" t="s">
        <v>1207</v>
      </c>
      <c r="O499" t="s">
        <v>1153</v>
      </c>
      <c r="P499">
        <v>67</v>
      </c>
      <c r="Q499">
        <v>6067</v>
      </c>
      <c r="R499">
        <v>1584652</v>
      </c>
      <c r="S499">
        <v>263726910564</v>
      </c>
      <c r="T499">
        <v>493708885</v>
      </c>
      <c r="U499">
        <v>1004.400714</v>
      </c>
      <c r="V499">
        <v>209037794.74139601</v>
      </c>
      <c r="W499">
        <v>97.645561999999998</v>
      </c>
      <c r="X499" t="s">
        <v>1154</v>
      </c>
      <c r="Y499" s="12"/>
      <c r="Z499" t="str">
        <f t="shared" si="7"/>
        <v>38.471197-121.4172</v>
      </c>
    </row>
    <row r="500" spans="1:26" x14ac:dyDescent="0.35">
      <c r="A500">
        <v>603</v>
      </c>
      <c r="B500" t="s">
        <v>1148</v>
      </c>
      <c r="C500">
        <v>1</v>
      </c>
      <c r="D500">
        <v>5345</v>
      </c>
      <c r="E500">
        <v>56</v>
      </c>
      <c r="F500">
        <v>11113260</v>
      </c>
      <c r="G500">
        <v>27.869537999999999</v>
      </c>
      <c r="H500">
        <v>-82.699832999999998</v>
      </c>
      <c r="I500">
        <v>3.2</v>
      </c>
      <c r="J500" t="s">
        <v>1405</v>
      </c>
      <c r="K500" t="s">
        <v>1150</v>
      </c>
      <c r="L500" t="s">
        <v>1151</v>
      </c>
      <c r="M500">
        <v>12</v>
      </c>
      <c r="N500" t="s">
        <v>1406</v>
      </c>
      <c r="O500" t="s">
        <v>1153</v>
      </c>
      <c r="P500">
        <v>103</v>
      </c>
      <c r="Q500">
        <v>12103</v>
      </c>
      <c r="R500">
        <v>958822</v>
      </c>
      <c r="S500">
        <v>145298091262</v>
      </c>
      <c r="T500">
        <v>2218355</v>
      </c>
      <c r="U500">
        <v>871.24965099999997</v>
      </c>
      <c r="V500">
        <v>410018954.95932299</v>
      </c>
      <c r="W500">
        <v>99.204582000000002</v>
      </c>
      <c r="X500" t="s">
        <v>1154</v>
      </c>
      <c r="Y500" s="12"/>
      <c r="Z500" t="str">
        <f t="shared" si="7"/>
        <v>27.869538-82.699833</v>
      </c>
    </row>
    <row r="501" spans="1:26" x14ac:dyDescent="0.35">
      <c r="A501">
        <v>604</v>
      </c>
      <c r="B501" t="s">
        <v>1148</v>
      </c>
      <c r="C501">
        <v>1</v>
      </c>
      <c r="D501">
        <v>5353</v>
      </c>
      <c r="E501">
        <v>65</v>
      </c>
      <c r="F501">
        <v>11113415</v>
      </c>
      <c r="G501">
        <v>41.623809999999999</v>
      </c>
      <c r="H501">
        <v>-87.676630000000003</v>
      </c>
      <c r="I501">
        <v>3.9</v>
      </c>
      <c r="J501" t="s">
        <v>1269</v>
      </c>
      <c r="K501" t="s">
        <v>1270</v>
      </c>
      <c r="L501" t="s">
        <v>1271</v>
      </c>
      <c r="M501">
        <v>17</v>
      </c>
      <c r="N501" t="s">
        <v>1272</v>
      </c>
      <c r="O501" t="s">
        <v>1153</v>
      </c>
      <c r="P501">
        <v>31</v>
      </c>
      <c r="Q501">
        <v>17031</v>
      </c>
      <c r="R501">
        <v>5272775</v>
      </c>
      <c r="S501">
        <v>893116815354</v>
      </c>
      <c r="T501">
        <v>22584899</v>
      </c>
      <c r="U501">
        <v>1651.135984</v>
      </c>
      <c r="V501">
        <v>715494813.71124196</v>
      </c>
      <c r="W501">
        <v>99.618199000000004</v>
      </c>
      <c r="X501" t="s">
        <v>1154</v>
      </c>
      <c r="Y501" s="12"/>
      <c r="Z501" t="str">
        <f t="shared" si="7"/>
        <v>41.62381-87.67663</v>
      </c>
    </row>
    <row r="502" spans="1:26" x14ac:dyDescent="0.35">
      <c r="A502">
        <v>605</v>
      </c>
      <c r="B502" t="s">
        <v>1148</v>
      </c>
      <c r="C502">
        <v>1</v>
      </c>
      <c r="D502">
        <v>5354</v>
      </c>
      <c r="E502">
        <v>128</v>
      </c>
      <c r="F502">
        <v>11113424</v>
      </c>
      <c r="G502">
        <v>30.044650000000001</v>
      </c>
      <c r="H502">
        <v>-95.874870000000001</v>
      </c>
      <c r="I502">
        <v>3.5</v>
      </c>
      <c r="J502" t="s">
        <v>1216</v>
      </c>
      <c r="K502" t="s">
        <v>1170</v>
      </c>
      <c r="L502" t="s">
        <v>1171</v>
      </c>
      <c r="M502">
        <v>48</v>
      </c>
      <c r="N502" t="s">
        <v>1217</v>
      </c>
      <c r="O502" t="s">
        <v>1153</v>
      </c>
      <c r="P502">
        <v>201</v>
      </c>
      <c r="Q502">
        <v>48201</v>
      </c>
      <c r="R502">
        <v>4726200</v>
      </c>
      <c r="S502">
        <v>747256513006</v>
      </c>
      <c r="T502">
        <v>58019785</v>
      </c>
      <c r="U502">
        <v>1795.344568</v>
      </c>
      <c r="V502">
        <v>2940135130.21172</v>
      </c>
      <c r="W502">
        <v>99.968182999999996</v>
      </c>
      <c r="X502" t="s">
        <v>1154</v>
      </c>
      <c r="Y502" s="12"/>
      <c r="Z502" t="str">
        <f t="shared" si="7"/>
        <v>30.04465-95.87487</v>
      </c>
    </row>
    <row r="503" spans="1:26" x14ac:dyDescent="0.35">
      <c r="A503">
        <v>606</v>
      </c>
      <c r="B503" t="s">
        <v>1148</v>
      </c>
      <c r="C503">
        <v>1</v>
      </c>
      <c r="D503">
        <v>5355</v>
      </c>
      <c r="E503">
        <v>34</v>
      </c>
      <c r="F503">
        <v>11113447</v>
      </c>
      <c r="G503">
        <v>41.146174999999999</v>
      </c>
      <c r="H503">
        <v>-73.256090999999998</v>
      </c>
      <c r="I503">
        <v>4.4000000000000004</v>
      </c>
      <c r="J503" t="s">
        <v>1372</v>
      </c>
      <c r="K503" t="s">
        <v>1373</v>
      </c>
      <c r="L503" t="s">
        <v>1374</v>
      </c>
      <c r="M503">
        <v>9</v>
      </c>
      <c r="N503" t="s">
        <v>1375</v>
      </c>
      <c r="O503" t="s">
        <v>1153</v>
      </c>
      <c r="P503">
        <v>1</v>
      </c>
      <c r="Q503">
        <v>9001</v>
      </c>
      <c r="R503">
        <v>957322</v>
      </c>
      <c r="S503">
        <v>202345538715</v>
      </c>
      <c r="T503">
        <v>48252692</v>
      </c>
      <c r="U503">
        <v>845.49852699999997</v>
      </c>
      <c r="V503">
        <v>108472972.08648799</v>
      </c>
      <c r="W503">
        <v>95.450207000000006</v>
      </c>
      <c r="X503" t="s">
        <v>1154</v>
      </c>
      <c r="Y503" s="12"/>
      <c r="Z503" t="str">
        <f t="shared" si="7"/>
        <v>41.146175-73.256091</v>
      </c>
    </row>
    <row r="504" spans="1:26" x14ac:dyDescent="0.35">
      <c r="A504">
        <v>607</v>
      </c>
      <c r="B504" t="s">
        <v>1148</v>
      </c>
      <c r="C504">
        <v>1</v>
      </c>
      <c r="D504">
        <v>5357</v>
      </c>
      <c r="E504">
        <v>83</v>
      </c>
      <c r="F504">
        <v>11113450</v>
      </c>
      <c r="G504">
        <v>39.129755000000003</v>
      </c>
      <c r="H504">
        <v>-94.505179999999996</v>
      </c>
      <c r="I504">
        <v>4.3</v>
      </c>
      <c r="J504" t="s">
        <v>1200</v>
      </c>
      <c r="K504" t="s">
        <v>1194</v>
      </c>
      <c r="L504" t="s">
        <v>1195</v>
      </c>
      <c r="M504">
        <v>29</v>
      </c>
      <c r="N504" t="s">
        <v>1201</v>
      </c>
      <c r="O504" t="s">
        <v>1153</v>
      </c>
      <c r="P504">
        <v>95</v>
      </c>
      <c r="Q504">
        <v>29095</v>
      </c>
      <c r="R504">
        <v>716764</v>
      </c>
      <c r="S504">
        <v>135907674186</v>
      </c>
      <c r="T504">
        <v>43104675</v>
      </c>
      <c r="U504">
        <v>622.56471099999999</v>
      </c>
      <c r="V504">
        <v>110865145.33896901</v>
      </c>
      <c r="W504">
        <v>95.609290000000001</v>
      </c>
      <c r="X504" t="s">
        <v>1154</v>
      </c>
      <c r="Y504" s="12"/>
      <c r="Z504" t="str">
        <f t="shared" si="7"/>
        <v>39.129755-94.50518</v>
      </c>
    </row>
    <row r="505" spans="1:26" x14ac:dyDescent="0.35">
      <c r="A505">
        <v>608</v>
      </c>
      <c r="B505" t="s">
        <v>1148</v>
      </c>
      <c r="C505">
        <v>1</v>
      </c>
      <c r="D505">
        <v>5358</v>
      </c>
      <c r="E505">
        <v>72</v>
      </c>
      <c r="F505">
        <v>11113462</v>
      </c>
      <c r="G505">
        <v>30.47879</v>
      </c>
      <c r="H505">
        <v>-90.747979999999998</v>
      </c>
      <c r="I505">
        <v>2.5</v>
      </c>
      <c r="J505" t="s">
        <v>1340</v>
      </c>
      <c r="K505" t="s">
        <v>1156</v>
      </c>
      <c r="L505" t="s">
        <v>1157</v>
      </c>
      <c r="M505">
        <v>22</v>
      </c>
      <c r="N505" t="s">
        <v>1341</v>
      </c>
      <c r="O505" t="s">
        <v>1159</v>
      </c>
      <c r="P505">
        <v>63</v>
      </c>
      <c r="Q505">
        <v>22063</v>
      </c>
      <c r="R505">
        <v>142163</v>
      </c>
      <c r="S505">
        <v>26179530479</v>
      </c>
      <c r="T505">
        <v>12118901</v>
      </c>
      <c r="U505">
        <v>698.42296399999998</v>
      </c>
      <c r="V505">
        <v>155936529.11773601</v>
      </c>
      <c r="W505">
        <v>96.850143000000003</v>
      </c>
      <c r="X505" t="s">
        <v>1154</v>
      </c>
      <c r="Y505" s="12"/>
      <c r="Z505" t="str">
        <f t="shared" si="7"/>
        <v>30.47879-90.74798</v>
      </c>
    </row>
    <row r="506" spans="1:26" x14ac:dyDescent="0.35">
      <c r="A506">
        <v>609</v>
      </c>
      <c r="B506" t="s">
        <v>1148</v>
      </c>
      <c r="C506">
        <v>1</v>
      </c>
      <c r="D506">
        <v>5373</v>
      </c>
      <c r="E506">
        <v>17</v>
      </c>
      <c r="F506">
        <v>11113650</v>
      </c>
      <c r="G506">
        <v>34.015636000000001</v>
      </c>
      <c r="H506">
        <v>-117.525611</v>
      </c>
      <c r="I506">
        <v>3</v>
      </c>
      <c r="J506" t="s">
        <v>1220</v>
      </c>
      <c r="K506" t="s">
        <v>1174</v>
      </c>
      <c r="L506" t="s">
        <v>1175</v>
      </c>
      <c r="M506">
        <v>6</v>
      </c>
      <c r="N506" t="s">
        <v>1221</v>
      </c>
      <c r="O506" t="s">
        <v>1153</v>
      </c>
      <c r="P506">
        <v>65</v>
      </c>
      <c r="Q506">
        <v>6065</v>
      </c>
      <c r="R506">
        <v>2416838</v>
      </c>
      <c r="S506">
        <v>418735926451</v>
      </c>
      <c r="T506">
        <v>1068987536</v>
      </c>
      <c r="U506">
        <v>7376.8054000000002</v>
      </c>
      <c r="V506">
        <v>1590497610.3759601</v>
      </c>
      <c r="W506">
        <v>99.936367000000004</v>
      </c>
      <c r="X506" t="s">
        <v>1154</v>
      </c>
      <c r="Y506" s="12"/>
      <c r="Z506" t="str">
        <f t="shared" si="7"/>
        <v>34.015636-117.525611</v>
      </c>
    </row>
    <row r="507" spans="1:26" x14ac:dyDescent="0.35">
      <c r="A507">
        <v>610</v>
      </c>
      <c r="B507" t="s">
        <v>1148</v>
      </c>
      <c r="C507">
        <v>1</v>
      </c>
      <c r="D507">
        <v>5374</v>
      </c>
      <c r="E507">
        <v>89</v>
      </c>
      <c r="F507">
        <v>11113653</v>
      </c>
      <c r="G507">
        <v>40.824286999999998</v>
      </c>
      <c r="H507">
        <v>-74.030850000000001</v>
      </c>
      <c r="I507">
        <v>3.3</v>
      </c>
      <c r="J507" t="s">
        <v>1265</v>
      </c>
      <c r="K507" t="s">
        <v>1266</v>
      </c>
      <c r="L507" t="s">
        <v>1267</v>
      </c>
      <c r="M507">
        <v>34</v>
      </c>
      <c r="N507" t="s">
        <v>1268</v>
      </c>
      <c r="O507" t="s">
        <v>1153</v>
      </c>
      <c r="P507">
        <v>3</v>
      </c>
      <c r="Q507">
        <v>34003</v>
      </c>
      <c r="R507">
        <v>955459</v>
      </c>
      <c r="S507">
        <v>183678037646</v>
      </c>
      <c r="T507">
        <v>5908366</v>
      </c>
      <c r="U507">
        <v>248.939302</v>
      </c>
      <c r="V507">
        <v>310240016.21424699</v>
      </c>
      <c r="W507">
        <v>98.695514000000003</v>
      </c>
      <c r="X507" t="s">
        <v>1154</v>
      </c>
      <c r="Y507" s="12"/>
      <c r="Z507" t="str">
        <f t="shared" si="7"/>
        <v>40.824287-74.03085</v>
      </c>
    </row>
    <row r="508" spans="1:26" x14ac:dyDescent="0.35">
      <c r="A508">
        <v>611</v>
      </c>
      <c r="B508" t="s">
        <v>1148</v>
      </c>
      <c r="C508">
        <v>1</v>
      </c>
      <c r="D508">
        <v>5384</v>
      </c>
      <c r="E508">
        <v>75</v>
      </c>
      <c r="F508">
        <v>11113734</v>
      </c>
      <c r="G508">
        <v>30.577334</v>
      </c>
      <c r="H508">
        <v>-90.497754</v>
      </c>
      <c r="I508">
        <v>1.7</v>
      </c>
      <c r="J508" t="s">
        <v>1155</v>
      </c>
      <c r="K508" t="s">
        <v>1156</v>
      </c>
      <c r="L508" t="s">
        <v>1157</v>
      </c>
      <c r="M508">
        <v>22</v>
      </c>
      <c r="N508" t="s">
        <v>1158</v>
      </c>
      <c r="O508" t="s">
        <v>1159</v>
      </c>
      <c r="P508">
        <v>105</v>
      </c>
      <c r="Q508">
        <v>22105</v>
      </c>
      <c r="R508">
        <v>132858</v>
      </c>
      <c r="S508">
        <v>20728581865</v>
      </c>
      <c r="T508">
        <v>48617413</v>
      </c>
      <c r="U508">
        <v>852.467804</v>
      </c>
      <c r="V508">
        <v>127528433.98611601</v>
      </c>
      <c r="W508">
        <v>96.150175000000004</v>
      </c>
      <c r="X508" t="s">
        <v>1154</v>
      </c>
      <c r="Y508" s="12"/>
      <c r="Z508" t="str">
        <f t="shared" si="7"/>
        <v>30.577334-90.497754</v>
      </c>
    </row>
    <row r="509" spans="1:26" x14ac:dyDescent="0.35">
      <c r="A509">
        <v>612</v>
      </c>
      <c r="B509" t="s">
        <v>1148</v>
      </c>
      <c r="C509">
        <v>1</v>
      </c>
      <c r="D509">
        <v>5387</v>
      </c>
      <c r="E509">
        <v>125</v>
      </c>
      <c r="F509">
        <v>11113787</v>
      </c>
      <c r="G509">
        <v>33.231068</v>
      </c>
      <c r="H509">
        <v>-97.001926999999995</v>
      </c>
      <c r="I509">
        <v>2</v>
      </c>
      <c r="J509" t="s">
        <v>1227</v>
      </c>
      <c r="K509" t="s">
        <v>1170</v>
      </c>
      <c r="L509" t="s">
        <v>1171</v>
      </c>
      <c r="M509">
        <v>48</v>
      </c>
      <c r="N509" t="s">
        <v>1228</v>
      </c>
      <c r="O509" t="s">
        <v>1153</v>
      </c>
      <c r="P509">
        <v>121</v>
      </c>
      <c r="Q509">
        <v>48121</v>
      </c>
      <c r="R509">
        <v>906057</v>
      </c>
      <c r="S509">
        <v>158046224975</v>
      </c>
      <c r="T509">
        <v>141328378</v>
      </c>
      <c r="U509">
        <v>961.26815999999997</v>
      </c>
      <c r="V509">
        <v>246132701.279246</v>
      </c>
      <c r="W509">
        <v>98.250079999999997</v>
      </c>
      <c r="X509" t="s">
        <v>1154</v>
      </c>
      <c r="Y509" s="12"/>
      <c r="Z509" t="str">
        <f t="shared" si="7"/>
        <v>33.231068-97.001927</v>
      </c>
    </row>
    <row r="510" spans="1:26" x14ac:dyDescent="0.35">
      <c r="A510">
        <v>613</v>
      </c>
      <c r="B510" t="s">
        <v>1148</v>
      </c>
      <c r="C510">
        <v>1</v>
      </c>
      <c r="D510">
        <v>5396</v>
      </c>
      <c r="E510">
        <v>65</v>
      </c>
      <c r="F510">
        <v>11113924</v>
      </c>
      <c r="G510">
        <v>41.827660000000002</v>
      </c>
      <c r="H510">
        <v>-87.742833000000005</v>
      </c>
      <c r="I510">
        <v>3.9</v>
      </c>
      <c r="J510" t="s">
        <v>1269</v>
      </c>
      <c r="K510" t="s">
        <v>1270</v>
      </c>
      <c r="L510" t="s">
        <v>1271</v>
      </c>
      <c r="M510">
        <v>17</v>
      </c>
      <c r="N510" t="s">
        <v>1272</v>
      </c>
      <c r="O510" t="s">
        <v>1153</v>
      </c>
      <c r="P510">
        <v>31</v>
      </c>
      <c r="Q510">
        <v>17031</v>
      </c>
      <c r="R510">
        <v>5272775</v>
      </c>
      <c r="S510">
        <v>893116815354</v>
      </c>
      <c r="T510">
        <v>22584899</v>
      </c>
      <c r="U510">
        <v>1651.135984</v>
      </c>
      <c r="V510">
        <v>715494813.71124196</v>
      </c>
      <c r="W510">
        <v>99.618199000000004</v>
      </c>
      <c r="X510" t="s">
        <v>1154</v>
      </c>
      <c r="Y510" s="12"/>
      <c r="Z510" t="str">
        <f t="shared" si="7"/>
        <v>41.82766-87.742833</v>
      </c>
    </row>
    <row r="511" spans="1:26" x14ac:dyDescent="0.35">
      <c r="A511">
        <v>614</v>
      </c>
      <c r="B511" t="s">
        <v>1148</v>
      </c>
      <c r="C511">
        <v>1</v>
      </c>
      <c r="D511">
        <v>5400</v>
      </c>
      <c r="E511">
        <v>3</v>
      </c>
      <c r="F511">
        <v>11113951</v>
      </c>
      <c r="G511">
        <v>30.553381000000002</v>
      </c>
      <c r="H511">
        <v>-88.124429000000006</v>
      </c>
      <c r="I511">
        <v>1</v>
      </c>
      <c r="J511" t="s">
        <v>1314</v>
      </c>
      <c r="K511" t="s">
        <v>1303</v>
      </c>
      <c r="L511" t="s">
        <v>1304</v>
      </c>
      <c r="M511">
        <v>1</v>
      </c>
      <c r="N511" t="s">
        <v>1315</v>
      </c>
      <c r="O511" t="s">
        <v>1153</v>
      </c>
      <c r="P511">
        <v>97</v>
      </c>
      <c r="Q511">
        <v>1097</v>
      </c>
      <c r="R511">
        <v>414514</v>
      </c>
      <c r="S511">
        <v>76023019218</v>
      </c>
      <c r="T511">
        <v>103890465</v>
      </c>
      <c r="U511">
        <v>1660.6493720000001</v>
      </c>
      <c r="V511">
        <v>319033182.22064298</v>
      </c>
      <c r="W511">
        <v>98.790964000000002</v>
      </c>
      <c r="X511" t="s">
        <v>1154</v>
      </c>
      <c r="Y511" s="12"/>
      <c r="Z511" t="str">
        <f t="shared" si="7"/>
        <v>30.553381-88.124429</v>
      </c>
    </row>
    <row r="512" spans="1:26" x14ac:dyDescent="0.35">
      <c r="A512">
        <v>615</v>
      </c>
      <c r="B512" t="s">
        <v>1148</v>
      </c>
      <c r="C512">
        <v>1</v>
      </c>
      <c r="D512">
        <v>5409</v>
      </c>
      <c r="E512">
        <v>31</v>
      </c>
      <c r="F512">
        <v>11113994</v>
      </c>
      <c r="G512">
        <v>36.056249000000001</v>
      </c>
      <c r="H512">
        <v>-119.312659</v>
      </c>
      <c r="I512">
        <v>1</v>
      </c>
      <c r="J512" t="s">
        <v>1282</v>
      </c>
      <c r="K512" t="s">
        <v>1174</v>
      </c>
      <c r="L512" t="s">
        <v>1175</v>
      </c>
      <c r="M512">
        <v>6</v>
      </c>
      <c r="N512" t="s">
        <v>1283</v>
      </c>
      <c r="O512" t="s">
        <v>1153</v>
      </c>
      <c r="P512">
        <v>107</v>
      </c>
      <c r="Q512">
        <v>6107</v>
      </c>
      <c r="R512">
        <v>472585</v>
      </c>
      <c r="S512">
        <v>74473680893</v>
      </c>
      <c r="T512">
        <v>5132532815</v>
      </c>
      <c r="U512">
        <v>4887.1296700000003</v>
      </c>
      <c r="V512">
        <v>117045494.297443</v>
      </c>
      <c r="W512">
        <v>95.768373999999994</v>
      </c>
      <c r="X512" t="s">
        <v>1154</v>
      </c>
      <c r="Y512" s="12"/>
      <c r="Z512" t="str">
        <f t="shared" si="7"/>
        <v>36.056249-119.312659</v>
      </c>
    </row>
    <row r="513" spans="1:26" x14ac:dyDescent="0.35">
      <c r="A513">
        <v>616</v>
      </c>
      <c r="B513" t="s">
        <v>1148</v>
      </c>
      <c r="C513">
        <v>1</v>
      </c>
      <c r="D513">
        <v>5412</v>
      </c>
      <c r="E513">
        <v>128</v>
      </c>
      <c r="F513">
        <v>11114022</v>
      </c>
      <c r="G513">
        <v>29.597522000000001</v>
      </c>
      <c r="H513">
        <v>-95.445206999999996</v>
      </c>
      <c r="I513">
        <v>3</v>
      </c>
      <c r="J513" t="s">
        <v>1216</v>
      </c>
      <c r="K513" t="s">
        <v>1170</v>
      </c>
      <c r="L513" t="s">
        <v>1171</v>
      </c>
      <c r="M513">
        <v>48</v>
      </c>
      <c r="N513" t="s">
        <v>1217</v>
      </c>
      <c r="O513" t="s">
        <v>1153</v>
      </c>
      <c r="P513">
        <v>201</v>
      </c>
      <c r="Q513">
        <v>48201</v>
      </c>
      <c r="R513">
        <v>4726200</v>
      </c>
      <c r="S513">
        <v>747256513006</v>
      </c>
      <c r="T513">
        <v>58019785</v>
      </c>
      <c r="U513">
        <v>1795.344568</v>
      </c>
      <c r="V513">
        <v>2940135130.21172</v>
      </c>
      <c r="W513">
        <v>99.968182999999996</v>
      </c>
      <c r="X513" t="s">
        <v>1154</v>
      </c>
      <c r="Y513" s="12"/>
      <c r="Z513" t="str">
        <f t="shared" si="7"/>
        <v>29.597522-95.445207</v>
      </c>
    </row>
    <row r="514" spans="1:26" x14ac:dyDescent="0.35">
      <c r="A514">
        <v>617</v>
      </c>
      <c r="B514" t="s">
        <v>1148</v>
      </c>
      <c r="C514">
        <v>1</v>
      </c>
      <c r="D514">
        <v>5413</v>
      </c>
      <c r="E514">
        <v>127</v>
      </c>
      <c r="F514">
        <v>11114051</v>
      </c>
      <c r="G514">
        <v>29.357295000000001</v>
      </c>
      <c r="H514">
        <v>-94.980760000000004</v>
      </c>
      <c r="I514">
        <v>3.8</v>
      </c>
      <c r="J514" t="s">
        <v>1392</v>
      </c>
      <c r="K514" t="s">
        <v>1170</v>
      </c>
      <c r="L514" t="s">
        <v>1171</v>
      </c>
      <c r="M514">
        <v>48</v>
      </c>
      <c r="N514" t="s">
        <v>1393</v>
      </c>
      <c r="O514" t="s">
        <v>1153</v>
      </c>
      <c r="P514">
        <v>167</v>
      </c>
      <c r="Q514">
        <v>48167</v>
      </c>
      <c r="R514">
        <v>350477</v>
      </c>
      <c r="S514">
        <v>56746977585</v>
      </c>
      <c r="T514">
        <v>10592645</v>
      </c>
      <c r="U514">
        <v>882.70949499999995</v>
      </c>
      <c r="V514">
        <v>553807380.897879</v>
      </c>
      <c r="W514">
        <v>99.522749000000005</v>
      </c>
      <c r="X514" t="s">
        <v>1154</v>
      </c>
      <c r="Y514" s="12"/>
      <c r="Z514" t="str">
        <f t="shared" ref="Z514:Z577" si="8">_xlfn.CONCAT(G514,H514)</f>
        <v>29.357295-94.98076</v>
      </c>
    </row>
    <row r="515" spans="1:26" x14ac:dyDescent="0.35">
      <c r="A515">
        <v>618</v>
      </c>
      <c r="B515" t="s">
        <v>1148</v>
      </c>
      <c r="C515">
        <v>1</v>
      </c>
      <c r="D515">
        <v>5438</v>
      </c>
      <c r="E515">
        <v>8</v>
      </c>
      <c r="F515">
        <v>11114283</v>
      </c>
      <c r="G515">
        <v>36.639214000000003</v>
      </c>
      <c r="H515">
        <v>-120.627855</v>
      </c>
      <c r="I515">
        <v>3</v>
      </c>
      <c r="J515" t="s">
        <v>1278</v>
      </c>
      <c r="K515" t="s">
        <v>1174</v>
      </c>
      <c r="L515" t="s">
        <v>1175</v>
      </c>
      <c r="M515">
        <v>6</v>
      </c>
      <c r="N515" t="s">
        <v>1279</v>
      </c>
      <c r="O515" t="s">
        <v>1153</v>
      </c>
      <c r="P515">
        <v>19</v>
      </c>
      <c r="Q515">
        <v>6019</v>
      </c>
      <c r="R515">
        <v>1007944</v>
      </c>
      <c r="S515">
        <v>160307002371</v>
      </c>
      <c r="T515">
        <v>6586833560</v>
      </c>
      <c r="U515">
        <v>6071.8121840000003</v>
      </c>
      <c r="V515">
        <v>231090303.33674899</v>
      </c>
      <c r="W515">
        <v>98.090996000000004</v>
      </c>
      <c r="X515" t="s">
        <v>1154</v>
      </c>
      <c r="Y515" s="12"/>
      <c r="Z515" t="str">
        <f t="shared" si="8"/>
        <v>36.639214-120.627855</v>
      </c>
    </row>
    <row r="516" spans="1:26" x14ac:dyDescent="0.35">
      <c r="A516">
        <v>619</v>
      </c>
      <c r="B516" t="s">
        <v>1148</v>
      </c>
      <c r="C516">
        <v>1</v>
      </c>
      <c r="D516">
        <v>5443</v>
      </c>
      <c r="E516">
        <v>19</v>
      </c>
      <c r="F516">
        <v>11114336</v>
      </c>
      <c r="G516">
        <v>34.571074000000003</v>
      </c>
      <c r="H516">
        <v>-117.40858</v>
      </c>
      <c r="I516">
        <v>2.9</v>
      </c>
      <c r="J516" t="s">
        <v>1181</v>
      </c>
      <c r="K516" t="s">
        <v>1174</v>
      </c>
      <c r="L516" t="s">
        <v>1175</v>
      </c>
      <c r="M516">
        <v>6</v>
      </c>
      <c r="N516" t="s">
        <v>1182</v>
      </c>
      <c r="O516" t="s">
        <v>1153</v>
      </c>
      <c r="P516">
        <v>71</v>
      </c>
      <c r="Q516">
        <v>6071</v>
      </c>
      <c r="R516">
        <v>2179979</v>
      </c>
      <c r="S516">
        <v>377607290209</v>
      </c>
      <c r="T516">
        <v>428886621</v>
      </c>
      <c r="U516">
        <v>20308.295399999999</v>
      </c>
      <c r="V516">
        <v>1523897374.02088</v>
      </c>
      <c r="W516">
        <v>99.90455</v>
      </c>
      <c r="X516" t="s">
        <v>1154</v>
      </c>
      <c r="Y516" s="12"/>
      <c r="Z516" t="str">
        <f t="shared" si="8"/>
        <v>34.571074-117.40858</v>
      </c>
    </row>
    <row r="517" spans="1:26" x14ac:dyDescent="0.35">
      <c r="A517">
        <v>620</v>
      </c>
      <c r="B517" t="s">
        <v>1148</v>
      </c>
      <c r="C517">
        <v>1</v>
      </c>
      <c r="D517">
        <v>5454</v>
      </c>
      <c r="E517">
        <v>131</v>
      </c>
      <c r="F517">
        <v>11114521</v>
      </c>
      <c r="G517">
        <v>33.642611000000002</v>
      </c>
      <c r="H517">
        <v>-101.93901</v>
      </c>
      <c r="I517">
        <v>3.5</v>
      </c>
      <c r="J517" t="s">
        <v>1294</v>
      </c>
      <c r="K517" t="s">
        <v>1170</v>
      </c>
      <c r="L517" t="s">
        <v>1171</v>
      </c>
      <c r="M517">
        <v>48</v>
      </c>
      <c r="N517" t="s">
        <v>1295</v>
      </c>
      <c r="O517" t="s">
        <v>1153</v>
      </c>
      <c r="P517">
        <v>303</v>
      </c>
      <c r="Q517">
        <v>48303</v>
      </c>
      <c r="R517">
        <v>309719</v>
      </c>
      <c r="S517">
        <v>50066608710</v>
      </c>
      <c r="T517">
        <v>251797379</v>
      </c>
      <c r="U517">
        <v>909.79533300000003</v>
      </c>
      <c r="V517">
        <v>114866114.98234101</v>
      </c>
      <c r="W517">
        <v>95.736557000000005</v>
      </c>
      <c r="X517" t="s">
        <v>1154</v>
      </c>
      <c r="Y517" s="12"/>
      <c r="Z517" t="str">
        <f t="shared" si="8"/>
        <v>33.642611-101.93901</v>
      </c>
    </row>
    <row r="518" spans="1:26" x14ac:dyDescent="0.35">
      <c r="A518">
        <v>621</v>
      </c>
      <c r="B518" t="s">
        <v>1148</v>
      </c>
      <c r="C518">
        <v>1</v>
      </c>
      <c r="D518">
        <v>5470</v>
      </c>
      <c r="E518">
        <v>120</v>
      </c>
      <c r="F518">
        <v>11114803</v>
      </c>
      <c r="G518">
        <v>29.497229999999998</v>
      </c>
      <c r="H518">
        <v>-98.399517000000003</v>
      </c>
      <c r="I518">
        <v>2.6</v>
      </c>
      <c r="J518" t="s">
        <v>1169</v>
      </c>
      <c r="K518" t="s">
        <v>1170</v>
      </c>
      <c r="L518" t="s">
        <v>1171</v>
      </c>
      <c r="M518">
        <v>48</v>
      </c>
      <c r="N518" t="s">
        <v>1172</v>
      </c>
      <c r="O518" t="s">
        <v>1153</v>
      </c>
      <c r="P518">
        <v>29</v>
      </c>
      <c r="Q518">
        <v>48029</v>
      </c>
      <c r="R518">
        <v>2007298</v>
      </c>
      <c r="S518">
        <v>274658997004</v>
      </c>
      <c r="T518">
        <v>77862185</v>
      </c>
      <c r="U518">
        <v>1268.7540100000001</v>
      </c>
      <c r="V518">
        <v>250804252.36247301</v>
      </c>
      <c r="W518">
        <v>98.281896000000003</v>
      </c>
      <c r="X518" t="s">
        <v>1154</v>
      </c>
      <c r="Y518" s="12"/>
      <c r="Z518" t="str">
        <f t="shared" si="8"/>
        <v>29.49723-98.399517</v>
      </c>
    </row>
    <row r="519" spans="1:26" x14ac:dyDescent="0.35">
      <c r="A519">
        <v>622</v>
      </c>
      <c r="B519" t="s">
        <v>1148</v>
      </c>
      <c r="C519">
        <v>1</v>
      </c>
      <c r="D519">
        <v>5471</v>
      </c>
      <c r="E519">
        <v>120</v>
      </c>
      <c r="F519">
        <v>11114804</v>
      </c>
      <c r="G519">
        <v>29.447212</v>
      </c>
      <c r="H519">
        <v>-98.360263000000003</v>
      </c>
      <c r="I519">
        <v>4</v>
      </c>
      <c r="J519" t="s">
        <v>1169</v>
      </c>
      <c r="K519" t="s">
        <v>1170</v>
      </c>
      <c r="L519" t="s">
        <v>1171</v>
      </c>
      <c r="M519">
        <v>48</v>
      </c>
      <c r="N519" t="s">
        <v>1172</v>
      </c>
      <c r="O519" t="s">
        <v>1153</v>
      </c>
      <c r="P519">
        <v>29</v>
      </c>
      <c r="Q519">
        <v>48029</v>
      </c>
      <c r="R519">
        <v>2007298</v>
      </c>
      <c r="S519">
        <v>274658997004</v>
      </c>
      <c r="T519">
        <v>77862185</v>
      </c>
      <c r="U519">
        <v>1268.7540100000001</v>
      </c>
      <c r="V519">
        <v>250804252.36247301</v>
      </c>
      <c r="W519">
        <v>98.281896000000003</v>
      </c>
      <c r="X519" t="s">
        <v>1154</v>
      </c>
      <c r="Y519" s="12"/>
      <c r="Z519" t="str">
        <f t="shared" si="8"/>
        <v>29.447212-98.360263</v>
      </c>
    </row>
    <row r="520" spans="1:26" x14ac:dyDescent="0.35">
      <c r="A520">
        <v>623</v>
      </c>
      <c r="B520" t="s">
        <v>1148</v>
      </c>
      <c r="C520">
        <v>1</v>
      </c>
      <c r="D520">
        <v>5517</v>
      </c>
      <c r="E520">
        <v>137</v>
      </c>
      <c r="F520">
        <v>11116047</v>
      </c>
      <c r="G520">
        <v>40.740740000000002</v>
      </c>
      <c r="H520">
        <v>-111.982657</v>
      </c>
      <c r="I520">
        <v>3.5</v>
      </c>
      <c r="J520" t="s">
        <v>1218</v>
      </c>
      <c r="K520" t="s">
        <v>1198</v>
      </c>
      <c r="L520" t="s">
        <v>1199</v>
      </c>
      <c r="M520">
        <v>49</v>
      </c>
      <c r="N520" t="s">
        <v>1219</v>
      </c>
      <c r="O520" t="s">
        <v>1153</v>
      </c>
      <c r="P520">
        <v>35</v>
      </c>
      <c r="Q520">
        <v>49035</v>
      </c>
      <c r="R520">
        <v>1185141</v>
      </c>
      <c r="S520">
        <v>172211418586</v>
      </c>
      <c r="T520">
        <v>22826241</v>
      </c>
      <c r="U520">
        <v>813.87108899999998</v>
      </c>
      <c r="V520">
        <v>348054915.68340802</v>
      </c>
      <c r="W520">
        <v>98.950047999999995</v>
      </c>
      <c r="X520" t="s">
        <v>1154</v>
      </c>
      <c r="Y520" s="12"/>
      <c r="Z520" t="str">
        <f t="shared" si="8"/>
        <v>40.74074-111.982657</v>
      </c>
    </row>
    <row r="521" spans="1:26" x14ac:dyDescent="0.35">
      <c r="A521">
        <v>624</v>
      </c>
      <c r="B521" t="s">
        <v>1148</v>
      </c>
      <c r="C521">
        <v>1</v>
      </c>
      <c r="D521">
        <v>5519</v>
      </c>
      <c r="E521">
        <v>128</v>
      </c>
      <c r="F521">
        <v>11116065</v>
      </c>
      <c r="G521">
        <v>29.885594999999999</v>
      </c>
      <c r="H521">
        <v>-95.319951000000003</v>
      </c>
      <c r="I521">
        <v>5</v>
      </c>
      <c r="J521" t="s">
        <v>1216</v>
      </c>
      <c r="K521" t="s">
        <v>1170</v>
      </c>
      <c r="L521" t="s">
        <v>1171</v>
      </c>
      <c r="M521">
        <v>48</v>
      </c>
      <c r="N521" t="s">
        <v>1217</v>
      </c>
      <c r="O521" t="s">
        <v>1153</v>
      </c>
      <c r="P521">
        <v>201</v>
      </c>
      <c r="Q521">
        <v>48201</v>
      </c>
      <c r="R521">
        <v>4726200</v>
      </c>
      <c r="S521">
        <v>747256513006</v>
      </c>
      <c r="T521">
        <v>58019785</v>
      </c>
      <c r="U521">
        <v>1795.344568</v>
      </c>
      <c r="V521">
        <v>2940135130.21172</v>
      </c>
      <c r="W521">
        <v>99.968182999999996</v>
      </c>
      <c r="X521" t="s">
        <v>1154</v>
      </c>
      <c r="Y521" s="12"/>
      <c r="Z521" t="str">
        <f t="shared" si="8"/>
        <v>29.885595-95.319951</v>
      </c>
    </row>
    <row r="522" spans="1:26" x14ac:dyDescent="0.35">
      <c r="A522">
        <v>625</v>
      </c>
      <c r="B522" t="s">
        <v>1148</v>
      </c>
      <c r="C522">
        <v>1</v>
      </c>
      <c r="D522">
        <v>5530</v>
      </c>
      <c r="E522">
        <v>31</v>
      </c>
      <c r="F522">
        <v>11116407</v>
      </c>
      <c r="G522">
        <v>36.350459000000001</v>
      </c>
      <c r="H522">
        <v>-119.42528</v>
      </c>
      <c r="I522">
        <v>3.7</v>
      </c>
      <c r="J522" t="s">
        <v>1282</v>
      </c>
      <c r="K522" t="s">
        <v>1174</v>
      </c>
      <c r="L522" t="s">
        <v>1175</v>
      </c>
      <c r="M522">
        <v>6</v>
      </c>
      <c r="N522" t="s">
        <v>1283</v>
      </c>
      <c r="O522" t="s">
        <v>1153</v>
      </c>
      <c r="P522">
        <v>107</v>
      </c>
      <c r="Q522">
        <v>6107</v>
      </c>
      <c r="R522">
        <v>472585</v>
      </c>
      <c r="S522">
        <v>74473680893</v>
      </c>
      <c r="T522">
        <v>5132532815</v>
      </c>
      <c r="U522">
        <v>4887.1296700000003</v>
      </c>
      <c r="V522">
        <v>117045494.297443</v>
      </c>
      <c r="W522">
        <v>95.768373999999994</v>
      </c>
      <c r="X522" t="s">
        <v>1154</v>
      </c>
      <c r="Y522" s="12"/>
      <c r="Z522" t="str">
        <f t="shared" si="8"/>
        <v>36.350459-119.42528</v>
      </c>
    </row>
    <row r="523" spans="1:26" x14ac:dyDescent="0.35">
      <c r="A523">
        <v>626</v>
      </c>
      <c r="B523" t="s">
        <v>1148</v>
      </c>
      <c r="C523">
        <v>1</v>
      </c>
      <c r="D523">
        <v>5567</v>
      </c>
      <c r="E523">
        <v>132</v>
      </c>
      <c r="F523">
        <v>11116818</v>
      </c>
      <c r="G523">
        <v>30.329946</v>
      </c>
      <c r="H523">
        <v>-95.274851999999996</v>
      </c>
      <c r="I523">
        <v>3.3</v>
      </c>
      <c r="J523" t="s">
        <v>1318</v>
      </c>
      <c r="K523" t="s">
        <v>1170</v>
      </c>
      <c r="L523" t="s">
        <v>1171</v>
      </c>
      <c r="M523">
        <v>48</v>
      </c>
      <c r="N523" t="s">
        <v>1319</v>
      </c>
      <c r="O523" t="s">
        <v>1153</v>
      </c>
      <c r="P523">
        <v>339</v>
      </c>
      <c r="Q523">
        <v>48339</v>
      </c>
      <c r="R523">
        <v>620016</v>
      </c>
      <c r="S523">
        <v>95830790708</v>
      </c>
      <c r="T523">
        <v>29547387</v>
      </c>
      <c r="U523">
        <v>1087.7556179999999</v>
      </c>
      <c r="V523">
        <v>152092453.23330599</v>
      </c>
      <c r="W523">
        <v>96.722875999999999</v>
      </c>
      <c r="X523" t="s">
        <v>1154</v>
      </c>
      <c r="Y523" s="12"/>
      <c r="Z523" t="str">
        <f t="shared" si="8"/>
        <v>30.329946-95.274852</v>
      </c>
    </row>
    <row r="524" spans="1:26" x14ac:dyDescent="0.35">
      <c r="A524">
        <v>627</v>
      </c>
      <c r="B524" t="s">
        <v>1148</v>
      </c>
      <c r="C524">
        <v>1</v>
      </c>
      <c r="D524">
        <v>5585</v>
      </c>
      <c r="E524">
        <v>11</v>
      </c>
      <c r="F524">
        <v>11117002</v>
      </c>
      <c r="G524">
        <v>35.011274999999998</v>
      </c>
      <c r="H524">
        <v>-117.64529899999999</v>
      </c>
      <c r="I524">
        <v>4.5</v>
      </c>
      <c r="J524" t="s">
        <v>1212</v>
      </c>
      <c r="K524" t="s">
        <v>1174</v>
      </c>
      <c r="L524" t="s">
        <v>1175</v>
      </c>
      <c r="M524">
        <v>6</v>
      </c>
      <c r="N524" t="s">
        <v>1213</v>
      </c>
      <c r="O524" t="s">
        <v>1153</v>
      </c>
      <c r="P524">
        <v>29</v>
      </c>
      <c r="Q524">
        <v>6029</v>
      </c>
      <c r="R524">
        <v>908530</v>
      </c>
      <c r="S524">
        <v>146738640467</v>
      </c>
      <c r="T524">
        <v>4676111605</v>
      </c>
      <c r="U524">
        <v>8247.3451380000006</v>
      </c>
      <c r="V524">
        <v>348935217.62360501</v>
      </c>
      <c r="W524">
        <v>99.013681000000005</v>
      </c>
      <c r="X524" t="s">
        <v>1154</v>
      </c>
      <c r="Y524" s="12"/>
      <c r="Z524" t="str">
        <f t="shared" si="8"/>
        <v>35.011275-117.645299</v>
      </c>
    </row>
    <row r="525" spans="1:26" x14ac:dyDescent="0.35">
      <c r="A525">
        <v>628</v>
      </c>
      <c r="B525" t="s">
        <v>1148</v>
      </c>
      <c r="C525">
        <v>1</v>
      </c>
      <c r="D525">
        <v>5588</v>
      </c>
      <c r="E525">
        <v>3</v>
      </c>
      <c r="F525">
        <v>11117050</v>
      </c>
      <c r="G525">
        <v>30.552848000000001</v>
      </c>
      <c r="H525">
        <v>-88.122347000000005</v>
      </c>
      <c r="I525">
        <v>4</v>
      </c>
      <c r="J525" t="s">
        <v>1314</v>
      </c>
      <c r="K525" t="s">
        <v>1303</v>
      </c>
      <c r="L525" t="s">
        <v>1304</v>
      </c>
      <c r="M525">
        <v>1</v>
      </c>
      <c r="N525" t="s">
        <v>1315</v>
      </c>
      <c r="O525" t="s">
        <v>1153</v>
      </c>
      <c r="P525">
        <v>97</v>
      </c>
      <c r="Q525">
        <v>1097</v>
      </c>
      <c r="R525">
        <v>414514</v>
      </c>
      <c r="S525">
        <v>76023019218</v>
      </c>
      <c r="T525">
        <v>103890465</v>
      </c>
      <c r="U525">
        <v>1660.6493720000001</v>
      </c>
      <c r="V525">
        <v>319033182.22064298</v>
      </c>
      <c r="W525">
        <v>98.790964000000002</v>
      </c>
      <c r="X525" t="s">
        <v>1154</v>
      </c>
      <c r="Y525" s="12"/>
      <c r="Z525" t="str">
        <f t="shared" si="8"/>
        <v>30.552848-88.122347</v>
      </c>
    </row>
    <row r="526" spans="1:26" x14ac:dyDescent="0.35">
      <c r="A526">
        <v>629</v>
      </c>
      <c r="B526" t="s">
        <v>1148</v>
      </c>
      <c r="C526">
        <v>1</v>
      </c>
      <c r="D526">
        <v>5589</v>
      </c>
      <c r="E526">
        <v>10</v>
      </c>
      <c r="F526">
        <v>11117063</v>
      </c>
      <c r="G526">
        <v>32.786453000000002</v>
      </c>
      <c r="H526">
        <v>-115.531842</v>
      </c>
      <c r="I526">
        <v>1</v>
      </c>
      <c r="J526" t="s">
        <v>1292</v>
      </c>
      <c r="K526" t="s">
        <v>1174</v>
      </c>
      <c r="L526" t="s">
        <v>1175</v>
      </c>
      <c r="M526">
        <v>6</v>
      </c>
      <c r="N526" t="s">
        <v>1293</v>
      </c>
      <c r="O526" t="s">
        <v>1153</v>
      </c>
      <c r="P526">
        <v>25</v>
      </c>
      <c r="Q526">
        <v>6025</v>
      </c>
      <c r="R526">
        <v>179319</v>
      </c>
      <c r="S526">
        <v>33548773598</v>
      </c>
      <c r="T526">
        <v>2133059124</v>
      </c>
      <c r="U526">
        <v>4525.8766889999997</v>
      </c>
      <c r="V526">
        <v>230450355.003544</v>
      </c>
      <c r="W526">
        <v>98.059179</v>
      </c>
      <c r="X526" t="s">
        <v>1154</v>
      </c>
      <c r="Y526" s="12"/>
      <c r="Z526" t="str">
        <f t="shared" si="8"/>
        <v>32.786453-115.531842</v>
      </c>
    </row>
    <row r="527" spans="1:26" x14ac:dyDescent="0.35">
      <c r="A527">
        <v>630</v>
      </c>
      <c r="B527" t="s">
        <v>1148</v>
      </c>
      <c r="C527">
        <v>1</v>
      </c>
      <c r="D527">
        <v>5590</v>
      </c>
      <c r="E527">
        <v>33</v>
      </c>
      <c r="F527">
        <v>11117066</v>
      </c>
      <c r="G527">
        <v>38.579549999999998</v>
      </c>
      <c r="H527">
        <v>-121.54825</v>
      </c>
      <c r="I527">
        <v>2.1</v>
      </c>
      <c r="J527" t="s">
        <v>1370</v>
      </c>
      <c r="K527" t="s">
        <v>1174</v>
      </c>
      <c r="L527" t="s">
        <v>1175</v>
      </c>
      <c r="M527">
        <v>6</v>
      </c>
      <c r="N527" t="s">
        <v>1371</v>
      </c>
      <c r="O527" t="s">
        <v>1153</v>
      </c>
      <c r="P527">
        <v>113</v>
      </c>
      <c r="Q527">
        <v>6113</v>
      </c>
      <c r="R527">
        <v>216393</v>
      </c>
      <c r="S527">
        <v>42474300118</v>
      </c>
      <c r="T527">
        <v>655518695</v>
      </c>
      <c r="U527">
        <v>1033.899013</v>
      </c>
      <c r="V527">
        <v>185952052.68588999</v>
      </c>
      <c r="W527">
        <v>97.359211000000002</v>
      </c>
      <c r="X527" t="s">
        <v>1154</v>
      </c>
      <c r="Y527" s="12"/>
      <c r="Z527" t="str">
        <f t="shared" si="8"/>
        <v>38.57955-121.54825</v>
      </c>
    </row>
    <row r="528" spans="1:26" x14ac:dyDescent="0.35">
      <c r="A528">
        <v>631</v>
      </c>
      <c r="B528" t="s">
        <v>1148</v>
      </c>
      <c r="C528">
        <v>1</v>
      </c>
      <c r="D528">
        <v>5599</v>
      </c>
      <c r="E528">
        <v>79</v>
      </c>
      <c r="F528">
        <v>11117123</v>
      </c>
      <c r="G528">
        <v>42.287871000000003</v>
      </c>
      <c r="H528">
        <v>-83.165068000000005</v>
      </c>
      <c r="I528">
        <v>1.8</v>
      </c>
      <c r="J528" t="s">
        <v>1253</v>
      </c>
      <c r="K528" t="s">
        <v>1254</v>
      </c>
      <c r="L528" t="s">
        <v>1255</v>
      </c>
      <c r="M528">
        <v>26</v>
      </c>
      <c r="N528" t="s">
        <v>1256</v>
      </c>
      <c r="O528" t="s">
        <v>1153</v>
      </c>
      <c r="P528">
        <v>163</v>
      </c>
      <c r="Q528">
        <v>26163</v>
      </c>
      <c r="R528">
        <v>1792549</v>
      </c>
      <c r="S528">
        <v>317490695630</v>
      </c>
      <c r="T528">
        <v>26530603</v>
      </c>
      <c r="U528">
        <v>679.53660600000001</v>
      </c>
      <c r="V528">
        <v>151989358.32353801</v>
      </c>
      <c r="W528">
        <v>96.691058999999996</v>
      </c>
      <c r="X528" t="s">
        <v>1154</v>
      </c>
      <c r="Y528" s="12"/>
      <c r="Z528" t="str">
        <f t="shared" si="8"/>
        <v>42.287871-83.165068</v>
      </c>
    </row>
    <row r="529" spans="1:26" x14ac:dyDescent="0.35">
      <c r="A529">
        <v>632</v>
      </c>
      <c r="B529" t="s">
        <v>1148</v>
      </c>
      <c r="C529">
        <v>1</v>
      </c>
      <c r="D529">
        <v>5611</v>
      </c>
      <c r="E529">
        <v>128</v>
      </c>
      <c r="F529">
        <v>11117194</v>
      </c>
      <c r="G529">
        <v>29.791388999999999</v>
      </c>
      <c r="H529">
        <v>-95.266621000000001</v>
      </c>
      <c r="I529">
        <v>2</v>
      </c>
      <c r="J529" t="s">
        <v>1216</v>
      </c>
      <c r="K529" t="s">
        <v>1170</v>
      </c>
      <c r="L529" t="s">
        <v>1171</v>
      </c>
      <c r="M529">
        <v>48</v>
      </c>
      <c r="N529" t="s">
        <v>1217</v>
      </c>
      <c r="O529" t="s">
        <v>1153</v>
      </c>
      <c r="P529">
        <v>201</v>
      </c>
      <c r="Q529">
        <v>48201</v>
      </c>
      <c r="R529">
        <v>4726200</v>
      </c>
      <c r="S529">
        <v>747256513006</v>
      </c>
      <c r="T529">
        <v>58019785</v>
      </c>
      <c r="U529">
        <v>1795.344568</v>
      </c>
      <c r="V529">
        <v>2940135130.21172</v>
      </c>
      <c r="W529">
        <v>99.968182999999996</v>
      </c>
      <c r="X529" t="s">
        <v>1154</v>
      </c>
      <c r="Y529" s="12"/>
      <c r="Z529" t="str">
        <f t="shared" si="8"/>
        <v>29.791389-95.266621</v>
      </c>
    </row>
    <row r="530" spans="1:26" x14ac:dyDescent="0.35">
      <c r="A530">
        <v>633</v>
      </c>
      <c r="B530" t="s">
        <v>1148</v>
      </c>
      <c r="C530">
        <v>1</v>
      </c>
      <c r="D530">
        <v>5612</v>
      </c>
      <c r="E530">
        <v>128</v>
      </c>
      <c r="F530">
        <v>11117197</v>
      </c>
      <c r="G530">
        <v>29.951478000000002</v>
      </c>
      <c r="H530">
        <v>-95.358019999999996</v>
      </c>
      <c r="I530">
        <v>3</v>
      </c>
      <c r="J530" t="s">
        <v>1216</v>
      </c>
      <c r="K530" t="s">
        <v>1170</v>
      </c>
      <c r="L530" t="s">
        <v>1171</v>
      </c>
      <c r="M530">
        <v>48</v>
      </c>
      <c r="N530" t="s">
        <v>1217</v>
      </c>
      <c r="O530" t="s">
        <v>1153</v>
      </c>
      <c r="P530">
        <v>201</v>
      </c>
      <c r="Q530">
        <v>48201</v>
      </c>
      <c r="R530">
        <v>4726200</v>
      </c>
      <c r="S530">
        <v>747256513006</v>
      </c>
      <c r="T530">
        <v>58019785</v>
      </c>
      <c r="U530">
        <v>1795.344568</v>
      </c>
      <c r="V530">
        <v>2940135130.21172</v>
      </c>
      <c r="W530">
        <v>99.968182999999996</v>
      </c>
      <c r="X530" t="s">
        <v>1154</v>
      </c>
      <c r="Y530" s="12"/>
      <c r="Z530" t="str">
        <f t="shared" si="8"/>
        <v>29.951478-95.35802</v>
      </c>
    </row>
    <row r="531" spans="1:26" x14ac:dyDescent="0.35">
      <c r="A531">
        <v>634</v>
      </c>
      <c r="B531" t="s">
        <v>1148</v>
      </c>
      <c r="C531">
        <v>1</v>
      </c>
      <c r="D531">
        <v>5614</v>
      </c>
      <c r="E531">
        <v>137</v>
      </c>
      <c r="F531">
        <v>11117205</v>
      </c>
      <c r="G531">
        <v>40.717512999999997</v>
      </c>
      <c r="H531">
        <v>-112.02377</v>
      </c>
      <c r="I531">
        <v>4</v>
      </c>
      <c r="J531" t="s">
        <v>1218</v>
      </c>
      <c r="K531" t="s">
        <v>1198</v>
      </c>
      <c r="L531" t="s">
        <v>1199</v>
      </c>
      <c r="M531">
        <v>49</v>
      </c>
      <c r="N531" t="s">
        <v>1219</v>
      </c>
      <c r="O531" t="s">
        <v>1153</v>
      </c>
      <c r="P531">
        <v>35</v>
      </c>
      <c r="Q531">
        <v>49035</v>
      </c>
      <c r="R531">
        <v>1185141</v>
      </c>
      <c r="S531">
        <v>172211418586</v>
      </c>
      <c r="T531">
        <v>22826241</v>
      </c>
      <c r="U531">
        <v>813.87108899999998</v>
      </c>
      <c r="V531">
        <v>348054915.68340802</v>
      </c>
      <c r="W531">
        <v>98.950047999999995</v>
      </c>
      <c r="X531" t="s">
        <v>1154</v>
      </c>
      <c r="Y531" s="12"/>
      <c r="Z531" t="str">
        <f t="shared" si="8"/>
        <v>40.717513-112.02377</v>
      </c>
    </row>
    <row r="532" spans="1:26" x14ac:dyDescent="0.35">
      <c r="A532">
        <v>635</v>
      </c>
      <c r="B532" t="s">
        <v>1148</v>
      </c>
      <c r="C532">
        <v>1</v>
      </c>
      <c r="D532">
        <v>5639</v>
      </c>
      <c r="E532">
        <v>76</v>
      </c>
      <c r="F532">
        <v>11117464</v>
      </c>
      <c r="G532">
        <v>29.630908999999999</v>
      </c>
      <c r="H532">
        <v>-90.704851000000005</v>
      </c>
      <c r="I532">
        <v>5</v>
      </c>
      <c r="J532" t="s">
        <v>1342</v>
      </c>
      <c r="K532" t="s">
        <v>1156</v>
      </c>
      <c r="L532" t="s">
        <v>1157</v>
      </c>
      <c r="M532">
        <v>22</v>
      </c>
      <c r="N532" t="s">
        <v>1343</v>
      </c>
      <c r="O532" t="s">
        <v>1159</v>
      </c>
      <c r="P532">
        <v>109</v>
      </c>
      <c r="Q532">
        <v>22109</v>
      </c>
      <c r="R532">
        <v>109484</v>
      </c>
      <c r="S532">
        <v>21956698171</v>
      </c>
      <c r="T532">
        <v>34563504</v>
      </c>
      <c r="U532">
        <v>2103.2641309999999</v>
      </c>
      <c r="V532">
        <v>138263891.38012201</v>
      </c>
      <c r="W532">
        <v>96.372891999999993</v>
      </c>
      <c r="X532" t="s">
        <v>1154</v>
      </c>
      <c r="Y532" s="12"/>
      <c r="Z532" t="str">
        <f t="shared" si="8"/>
        <v>29.630909-90.704851</v>
      </c>
    </row>
    <row r="533" spans="1:26" x14ac:dyDescent="0.35">
      <c r="A533">
        <v>636</v>
      </c>
      <c r="B533" t="s">
        <v>1148</v>
      </c>
      <c r="C533">
        <v>1</v>
      </c>
      <c r="D533">
        <v>5644</v>
      </c>
      <c r="E533">
        <v>128</v>
      </c>
      <c r="F533">
        <v>11117654</v>
      </c>
      <c r="G533">
        <v>29.715233999999999</v>
      </c>
      <c r="H533">
        <v>-95.279075000000006</v>
      </c>
      <c r="I533">
        <v>0</v>
      </c>
      <c r="J533" t="s">
        <v>1216</v>
      </c>
      <c r="K533" t="s">
        <v>1170</v>
      </c>
      <c r="L533" t="s">
        <v>1171</v>
      </c>
      <c r="M533">
        <v>48</v>
      </c>
      <c r="N533" t="s">
        <v>1217</v>
      </c>
      <c r="O533" t="s">
        <v>1153</v>
      </c>
      <c r="P533">
        <v>201</v>
      </c>
      <c r="Q533">
        <v>48201</v>
      </c>
      <c r="R533">
        <v>4726200</v>
      </c>
      <c r="S533">
        <v>747256513006</v>
      </c>
      <c r="T533">
        <v>58019785</v>
      </c>
      <c r="U533">
        <v>1795.344568</v>
      </c>
      <c r="V533">
        <v>2940135130.21172</v>
      </c>
      <c r="W533">
        <v>99.968182999999996</v>
      </c>
      <c r="X533" t="s">
        <v>1154</v>
      </c>
      <c r="Y533" s="12"/>
      <c r="Z533" t="str">
        <f t="shared" si="8"/>
        <v>29.715234-95.279075</v>
      </c>
    </row>
    <row r="534" spans="1:26" x14ac:dyDescent="0.35">
      <c r="A534">
        <v>637</v>
      </c>
      <c r="B534" t="s">
        <v>1148</v>
      </c>
      <c r="C534">
        <v>1</v>
      </c>
      <c r="D534">
        <v>5654</v>
      </c>
      <c r="E534">
        <v>2</v>
      </c>
      <c r="F534">
        <v>11117698</v>
      </c>
      <c r="G534">
        <v>33.443781999999999</v>
      </c>
      <c r="H534">
        <v>-86.930222000000001</v>
      </c>
      <c r="I534">
        <v>0</v>
      </c>
      <c r="J534" t="s">
        <v>1302</v>
      </c>
      <c r="K534" t="s">
        <v>1303</v>
      </c>
      <c r="L534" t="s">
        <v>1304</v>
      </c>
      <c r="M534">
        <v>1</v>
      </c>
      <c r="N534" t="s">
        <v>1305</v>
      </c>
      <c r="O534" t="s">
        <v>1153</v>
      </c>
      <c r="P534">
        <v>73</v>
      </c>
      <c r="Q534">
        <v>1073</v>
      </c>
      <c r="R534">
        <v>673766</v>
      </c>
      <c r="S534">
        <v>127980243708</v>
      </c>
      <c r="T534">
        <v>5664806</v>
      </c>
      <c r="U534">
        <v>1135.498241</v>
      </c>
      <c r="V534">
        <v>140565447.08965501</v>
      </c>
      <c r="W534">
        <v>96.468342000000007</v>
      </c>
      <c r="X534" t="s">
        <v>1154</v>
      </c>
      <c r="Y534" s="12"/>
      <c r="Z534" t="str">
        <f t="shared" si="8"/>
        <v>33.443782-86.930222</v>
      </c>
    </row>
    <row r="535" spans="1:26" x14ac:dyDescent="0.35">
      <c r="A535">
        <v>638</v>
      </c>
      <c r="B535" t="s">
        <v>1148</v>
      </c>
      <c r="C535">
        <v>1</v>
      </c>
      <c r="D535">
        <v>5672</v>
      </c>
      <c r="E535">
        <v>89</v>
      </c>
      <c r="F535">
        <v>11117807</v>
      </c>
      <c r="G535">
        <v>40.822830000000003</v>
      </c>
      <c r="H535">
        <v>-74.029650000000004</v>
      </c>
      <c r="I535">
        <v>3.6</v>
      </c>
      <c r="J535" t="s">
        <v>1265</v>
      </c>
      <c r="K535" t="s">
        <v>1266</v>
      </c>
      <c r="L535" t="s">
        <v>1267</v>
      </c>
      <c r="M535">
        <v>34</v>
      </c>
      <c r="N535" t="s">
        <v>1268</v>
      </c>
      <c r="O535" t="s">
        <v>1153</v>
      </c>
      <c r="P535">
        <v>3</v>
      </c>
      <c r="Q535">
        <v>34003</v>
      </c>
      <c r="R535">
        <v>955459</v>
      </c>
      <c r="S535">
        <v>183678037646</v>
      </c>
      <c r="T535">
        <v>5908366</v>
      </c>
      <c r="U535">
        <v>248.939302</v>
      </c>
      <c r="V535">
        <v>310240016.21424699</v>
      </c>
      <c r="W535">
        <v>98.695514000000003</v>
      </c>
      <c r="X535" t="s">
        <v>1154</v>
      </c>
      <c r="Y535" s="12"/>
      <c r="Z535" t="str">
        <f t="shared" si="8"/>
        <v>40.82283-74.02965</v>
      </c>
    </row>
    <row r="536" spans="1:26" x14ac:dyDescent="0.35">
      <c r="A536">
        <v>639</v>
      </c>
      <c r="B536" t="s">
        <v>1148</v>
      </c>
      <c r="C536">
        <v>1</v>
      </c>
      <c r="D536">
        <v>5673</v>
      </c>
      <c r="E536">
        <v>33</v>
      </c>
      <c r="F536">
        <v>11117808</v>
      </c>
      <c r="G536">
        <v>38.576014999999998</v>
      </c>
      <c r="H536">
        <v>-121.575861</v>
      </c>
      <c r="I536">
        <v>4.5</v>
      </c>
      <c r="J536" t="s">
        <v>1370</v>
      </c>
      <c r="K536" t="s">
        <v>1174</v>
      </c>
      <c r="L536" t="s">
        <v>1175</v>
      </c>
      <c r="M536">
        <v>6</v>
      </c>
      <c r="N536" t="s">
        <v>1371</v>
      </c>
      <c r="O536" t="s">
        <v>1153</v>
      </c>
      <c r="P536">
        <v>113</v>
      </c>
      <c r="Q536">
        <v>6113</v>
      </c>
      <c r="R536">
        <v>216393</v>
      </c>
      <c r="S536">
        <v>42474300118</v>
      </c>
      <c r="T536">
        <v>655518695</v>
      </c>
      <c r="U536">
        <v>1033.899013</v>
      </c>
      <c r="V536">
        <v>185952052.68588999</v>
      </c>
      <c r="W536">
        <v>97.359211000000002</v>
      </c>
      <c r="X536" t="s">
        <v>1154</v>
      </c>
      <c r="Y536" s="12"/>
      <c r="Z536" t="str">
        <f t="shared" si="8"/>
        <v>38.576015-121.575861</v>
      </c>
    </row>
    <row r="537" spans="1:26" x14ac:dyDescent="0.35">
      <c r="A537">
        <v>640</v>
      </c>
      <c r="B537" t="s">
        <v>1148</v>
      </c>
      <c r="C537">
        <v>1</v>
      </c>
      <c r="D537">
        <v>5676</v>
      </c>
      <c r="E537">
        <v>71</v>
      </c>
      <c r="F537">
        <v>11117827</v>
      </c>
      <c r="G537">
        <v>30.253681</v>
      </c>
      <c r="H537">
        <v>-92.036961000000005</v>
      </c>
      <c r="I537">
        <v>1</v>
      </c>
      <c r="J537" t="s">
        <v>1235</v>
      </c>
      <c r="K537" t="s">
        <v>1156</v>
      </c>
      <c r="L537" t="s">
        <v>1157</v>
      </c>
      <c r="M537">
        <v>22</v>
      </c>
      <c r="N537" t="s">
        <v>1236</v>
      </c>
      <c r="O537" t="s">
        <v>1159</v>
      </c>
      <c r="P537">
        <v>55</v>
      </c>
      <c r="Q537">
        <v>22055</v>
      </c>
      <c r="R537">
        <v>241618</v>
      </c>
      <c r="S537">
        <v>45112495786</v>
      </c>
      <c r="T537">
        <v>24558441</v>
      </c>
      <c r="U537">
        <v>271.98862700000001</v>
      </c>
      <c r="V537">
        <v>227290152.15196699</v>
      </c>
      <c r="W537">
        <v>97.963729000000001</v>
      </c>
      <c r="X537" t="s">
        <v>1154</v>
      </c>
      <c r="Y537" s="12"/>
      <c r="Z537" t="str">
        <f t="shared" si="8"/>
        <v>30.253681-92.036961</v>
      </c>
    </row>
    <row r="538" spans="1:26" x14ac:dyDescent="0.35">
      <c r="A538">
        <v>641</v>
      </c>
      <c r="B538" t="s">
        <v>1148</v>
      </c>
      <c r="C538">
        <v>1</v>
      </c>
      <c r="D538">
        <v>5678</v>
      </c>
      <c r="E538">
        <v>74</v>
      </c>
      <c r="F538">
        <v>11117847</v>
      </c>
      <c r="G538">
        <v>30.246092999999998</v>
      </c>
      <c r="H538">
        <v>-89.761031000000003</v>
      </c>
      <c r="I538">
        <v>0</v>
      </c>
      <c r="J538" t="s">
        <v>1237</v>
      </c>
      <c r="K538" t="s">
        <v>1156</v>
      </c>
      <c r="L538" t="s">
        <v>1157</v>
      </c>
      <c r="M538">
        <v>22</v>
      </c>
      <c r="N538" t="s">
        <v>1238</v>
      </c>
      <c r="O538" t="s">
        <v>1159</v>
      </c>
      <c r="P538">
        <v>103</v>
      </c>
      <c r="Q538">
        <v>22103</v>
      </c>
      <c r="R538">
        <v>263870</v>
      </c>
      <c r="S538">
        <v>43684772713</v>
      </c>
      <c r="T538">
        <v>11474454</v>
      </c>
      <c r="U538">
        <v>1106.6838560000001</v>
      </c>
      <c r="V538">
        <v>217806369.55302101</v>
      </c>
      <c r="W538">
        <v>97.804644999999994</v>
      </c>
      <c r="X538" t="s">
        <v>1154</v>
      </c>
      <c r="Y538" s="12"/>
      <c r="Z538" t="str">
        <f t="shared" si="8"/>
        <v>30.246093-89.761031</v>
      </c>
    </row>
    <row r="539" spans="1:26" x14ac:dyDescent="0.35">
      <c r="A539">
        <v>642</v>
      </c>
      <c r="B539" t="s">
        <v>1148</v>
      </c>
      <c r="C539">
        <v>1</v>
      </c>
      <c r="D539">
        <v>5679</v>
      </c>
      <c r="E539">
        <v>22</v>
      </c>
      <c r="F539">
        <v>11117852</v>
      </c>
      <c r="G539">
        <v>37.854987999999999</v>
      </c>
      <c r="H539">
        <v>-121.280255</v>
      </c>
      <c r="I539">
        <v>1</v>
      </c>
      <c r="J539" t="s">
        <v>1202</v>
      </c>
      <c r="K539" t="s">
        <v>1174</v>
      </c>
      <c r="L539" t="s">
        <v>1175</v>
      </c>
      <c r="M539">
        <v>6</v>
      </c>
      <c r="N539" t="s">
        <v>1203</v>
      </c>
      <c r="O539" t="s">
        <v>1153</v>
      </c>
      <c r="P539">
        <v>77</v>
      </c>
      <c r="Q539">
        <v>6077</v>
      </c>
      <c r="R539">
        <v>778512</v>
      </c>
      <c r="S539">
        <v>139591102790</v>
      </c>
      <c r="T539">
        <v>2495791679</v>
      </c>
      <c r="U539">
        <v>1441.147561</v>
      </c>
      <c r="V539">
        <v>216316017.749277</v>
      </c>
      <c r="W539">
        <v>97.772829000000002</v>
      </c>
      <c r="X539" t="s">
        <v>1154</v>
      </c>
      <c r="Y539" s="12"/>
      <c r="Z539" t="str">
        <f t="shared" si="8"/>
        <v>37.854988-121.280255</v>
      </c>
    </row>
    <row r="540" spans="1:26" x14ac:dyDescent="0.35">
      <c r="A540">
        <v>643</v>
      </c>
      <c r="B540" t="s">
        <v>1148</v>
      </c>
      <c r="C540">
        <v>1</v>
      </c>
      <c r="D540">
        <v>5682</v>
      </c>
      <c r="E540">
        <v>128</v>
      </c>
      <c r="F540">
        <v>11117871</v>
      </c>
      <c r="G540">
        <v>29.776257000000001</v>
      </c>
      <c r="H540">
        <v>-95.290735999999995</v>
      </c>
      <c r="I540">
        <v>1</v>
      </c>
      <c r="J540" t="s">
        <v>1216</v>
      </c>
      <c r="K540" t="s">
        <v>1170</v>
      </c>
      <c r="L540" t="s">
        <v>1171</v>
      </c>
      <c r="M540">
        <v>48</v>
      </c>
      <c r="N540" t="s">
        <v>1217</v>
      </c>
      <c r="O540" t="s">
        <v>1153</v>
      </c>
      <c r="P540">
        <v>201</v>
      </c>
      <c r="Q540">
        <v>48201</v>
      </c>
      <c r="R540">
        <v>4726200</v>
      </c>
      <c r="S540">
        <v>747256513006</v>
      </c>
      <c r="T540">
        <v>58019785</v>
      </c>
      <c r="U540">
        <v>1795.344568</v>
      </c>
      <c r="V540">
        <v>2940135130.21172</v>
      </c>
      <c r="W540">
        <v>99.968182999999996</v>
      </c>
      <c r="X540" t="s">
        <v>1154</v>
      </c>
      <c r="Y540" s="12"/>
      <c r="Z540" t="str">
        <f t="shared" si="8"/>
        <v>29.776257-95.290736</v>
      </c>
    </row>
    <row r="541" spans="1:26" x14ac:dyDescent="0.35">
      <c r="A541">
        <v>645</v>
      </c>
      <c r="B541" t="s">
        <v>1148</v>
      </c>
      <c r="C541">
        <v>1</v>
      </c>
      <c r="D541">
        <v>5722</v>
      </c>
      <c r="E541">
        <v>8</v>
      </c>
      <c r="F541">
        <v>11118371</v>
      </c>
      <c r="G541">
        <v>36.677376000000002</v>
      </c>
      <c r="H541">
        <v>-119.746183</v>
      </c>
      <c r="I541">
        <v>3</v>
      </c>
      <c r="J541" t="s">
        <v>1278</v>
      </c>
      <c r="K541" t="s">
        <v>1174</v>
      </c>
      <c r="L541" t="s">
        <v>1175</v>
      </c>
      <c r="M541">
        <v>6</v>
      </c>
      <c r="N541" t="s">
        <v>1279</v>
      </c>
      <c r="O541" t="s">
        <v>1153</v>
      </c>
      <c r="P541">
        <v>19</v>
      </c>
      <c r="Q541">
        <v>6019</v>
      </c>
      <c r="R541">
        <v>1007944</v>
      </c>
      <c r="S541">
        <v>160307002371</v>
      </c>
      <c r="T541">
        <v>6586833560</v>
      </c>
      <c r="U541">
        <v>6071.8121840000003</v>
      </c>
      <c r="V541">
        <v>231090303.33674899</v>
      </c>
      <c r="W541">
        <v>98.090996000000004</v>
      </c>
      <c r="X541" t="s">
        <v>1154</v>
      </c>
      <c r="Y541" s="12"/>
      <c r="Z541" t="str">
        <f t="shared" si="8"/>
        <v>36.677376-119.746183</v>
      </c>
    </row>
    <row r="542" spans="1:26" x14ac:dyDescent="0.35">
      <c r="A542">
        <v>646</v>
      </c>
      <c r="B542" t="s">
        <v>1148</v>
      </c>
      <c r="C542">
        <v>1</v>
      </c>
      <c r="D542">
        <v>5728</v>
      </c>
      <c r="E542">
        <v>69</v>
      </c>
      <c r="F542">
        <v>11118392</v>
      </c>
      <c r="G542">
        <v>30.508610999999998</v>
      </c>
      <c r="H542">
        <v>-91.179167000000007</v>
      </c>
      <c r="I542">
        <v>5</v>
      </c>
      <c r="J542" t="s">
        <v>1338</v>
      </c>
      <c r="K542" t="s">
        <v>1156</v>
      </c>
      <c r="L542" t="s">
        <v>1157</v>
      </c>
      <c r="M542">
        <v>22</v>
      </c>
      <c r="N542" t="s">
        <v>1339</v>
      </c>
      <c r="O542" t="s">
        <v>1159</v>
      </c>
      <c r="P542">
        <v>33</v>
      </c>
      <c r="Q542">
        <v>22033</v>
      </c>
      <c r="R542">
        <v>456512</v>
      </c>
      <c r="S542">
        <v>112065657996</v>
      </c>
      <c r="T542">
        <v>14443393</v>
      </c>
      <c r="U542">
        <v>475.09353399999998</v>
      </c>
      <c r="V542">
        <v>334079483.38755703</v>
      </c>
      <c r="W542">
        <v>98.886414000000002</v>
      </c>
      <c r="X542" t="s">
        <v>1154</v>
      </c>
      <c r="Y542" s="12"/>
      <c r="Z542" t="str">
        <f t="shared" si="8"/>
        <v>30.508611-91.179167</v>
      </c>
    </row>
    <row r="543" spans="1:26" x14ac:dyDescent="0.35">
      <c r="A543">
        <v>647</v>
      </c>
      <c r="B543" t="s">
        <v>1148</v>
      </c>
      <c r="C543">
        <v>1</v>
      </c>
      <c r="D543">
        <v>5735</v>
      </c>
      <c r="E543">
        <v>128</v>
      </c>
      <c r="F543">
        <v>11118433</v>
      </c>
      <c r="G543">
        <v>29.853462</v>
      </c>
      <c r="H543">
        <v>-95.532145999999997</v>
      </c>
      <c r="I543">
        <v>4</v>
      </c>
      <c r="J543" t="s">
        <v>1216</v>
      </c>
      <c r="K543" t="s">
        <v>1170</v>
      </c>
      <c r="L543" t="s">
        <v>1171</v>
      </c>
      <c r="M543">
        <v>48</v>
      </c>
      <c r="N543" t="s">
        <v>1217</v>
      </c>
      <c r="O543" t="s">
        <v>1153</v>
      </c>
      <c r="P543">
        <v>201</v>
      </c>
      <c r="Q543">
        <v>48201</v>
      </c>
      <c r="R543">
        <v>4726200</v>
      </c>
      <c r="S543">
        <v>747256513006</v>
      </c>
      <c r="T543">
        <v>58019785</v>
      </c>
      <c r="U543">
        <v>1795.344568</v>
      </c>
      <c r="V543">
        <v>2940135130.21172</v>
      </c>
      <c r="W543">
        <v>99.968182999999996</v>
      </c>
      <c r="X543" t="s">
        <v>1154</v>
      </c>
      <c r="Y543" s="12"/>
      <c r="Z543" t="str">
        <f t="shared" si="8"/>
        <v>29.853462-95.532146</v>
      </c>
    </row>
    <row r="544" spans="1:26" x14ac:dyDescent="0.35">
      <c r="A544">
        <v>649</v>
      </c>
      <c r="B544" t="s">
        <v>1148</v>
      </c>
      <c r="C544">
        <v>1</v>
      </c>
      <c r="D544">
        <v>5777</v>
      </c>
      <c r="E544">
        <v>68</v>
      </c>
      <c r="F544">
        <v>11118994</v>
      </c>
      <c r="G544">
        <v>30.149623999999999</v>
      </c>
      <c r="H544">
        <v>-93.638255999999998</v>
      </c>
      <c r="I544">
        <v>5</v>
      </c>
      <c r="J544" t="s">
        <v>1344</v>
      </c>
      <c r="K544" t="s">
        <v>1156</v>
      </c>
      <c r="L544" t="s">
        <v>1157</v>
      </c>
      <c r="M544">
        <v>22</v>
      </c>
      <c r="N544" t="s">
        <v>1345</v>
      </c>
      <c r="O544" t="s">
        <v>1159</v>
      </c>
      <c r="P544">
        <v>19</v>
      </c>
      <c r="Q544">
        <v>22019</v>
      </c>
      <c r="R544">
        <v>216652</v>
      </c>
      <c r="S544">
        <v>42279240426</v>
      </c>
      <c r="T544">
        <v>29560204</v>
      </c>
      <c r="U544">
        <v>1105.210274</v>
      </c>
      <c r="V544">
        <v>159546984.28389999</v>
      </c>
      <c r="W544">
        <v>96.913776999999996</v>
      </c>
      <c r="X544" t="s">
        <v>1154</v>
      </c>
      <c r="Y544" s="12"/>
      <c r="Z544" t="str">
        <f t="shared" si="8"/>
        <v>30.149624-93.638256</v>
      </c>
    </row>
    <row r="545" spans="1:26" x14ac:dyDescent="0.35">
      <c r="A545">
        <v>650</v>
      </c>
      <c r="B545" t="s">
        <v>1148</v>
      </c>
      <c r="C545">
        <v>1</v>
      </c>
      <c r="D545">
        <v>5779</v>
      </c>
      <c r="E545">
        <v>128</v>
      </c>
      <c r="F545">
        <v>11119016</v>
      </c>
      <c r="G545">
        <v>29.858529000000001</v>
      </c>
      <c r="H545">
        <v>-95.489403999999993</v>
      </c>
      <c r="I545">
        <v>1</v>
      </c>
      <c r="J545" t="s">
        <v>1216</v>
      </c>
      <c r="K545" t="s">
        <v>1170</v>
      </c>
      <c r="L545" t="s">
        <v>1171</v>
      </c>
      <c r="M545">
        <v>48</v>
      </c>
      <c r="N545" t="s">
        <v>1217</v>
      </c>
      <c r="O545" t="s">
        <v>1153</v>
      </c>
      <c r="P545">
        <v>201</v>
      </c>
      <c r="Q545">
        <v>48201</v>
      </c>
      <c r="R545">
        <v>4726200</v>
      </c>
      <c r="S545">
        <v>747256513006</v>
      </c>
      <c r="T545">
        <v>58019785</v>
      </c>
      <c r="U545">
        <v>1795.344568</v>
      </c>
      <c r="V545">
        <v>2940135130.21172</v>
      </c>
      <c r="W545">
        <v>99.968182999999996</v>
      </c>
      <c r="X545" t="s">
        <v>1154</v>
      </c>
      <c r="Y545" s="12"/>
      <c r="Z545" t="str">
        <f t="shared" si="8"/>
        <v>29.858529-95.489404</v>
      </c>
    </row>
    <row r="546" spans="1:26" x14ac:dyDescent="0.35">
      <c r="A546">
        <v>651</v>
      </c>
      <c r="B546" t="s">
        <v>1148</v>
      </c>
      <c r="C546">
        <v>1</v>
      </c>
      <c r="D546">
        <v>5782</v>
      </c>
      <c r="E546">
        <v>50</v>
      </c>
      <c r="F546">
        <v>11119062</v>
      </c>
      <c r="G546">
        <v>25.937156000000002</v>
      </c>
      <c r="H546">
        <v>-80.199710999999994</v>
      </c>
      <c r="I546">
        <v>2.6</v>
      </c>
      <c r="J546" t="s">
        <v>1204</v>
      </c>
      <c r="K546" t="s">
        <v>1150</v>
      </c>
      <c r="L546" t="s">
        <v>1151</v>
      </c>
      <c r="M546">
        <v>12</v>
      </c>
      <c r="N546" t="s">
        <v>1205</v>
      </c>
      <c r="O546" t="s">
        <v>1153</v>
      </c>
      <c r="P546">
        <v>86</v>
      </c>
      <c r="Q546">
        <v>12086</v>
      </c>
      <c r="R546">
        <v>2698679</v>
      </c>
      <c r="S546">
        <v>319574411037</v>
      </c>
      <c r="T546">
        <v>960869503</v>
      </c>
      <c r="U546">
        <v>2413.4420129999999</v>
      </c>
      <c r="V546">
        <v>1301109036.7829001</v>
      </c>
      <c r="W546">
        <v>99.809100000000001</v>
      </c>
      <c r="X546" t="s">
        <v>1154</v>
      </c>
      <c r="Y546" s="12"/>
      <c r="Z546" t="str">
        <f t="shared" si="8"/>
        <v>25.937156-80.199711</v>
      </c>
    </row>
    <row r="547" spans="1:26" x14ac:dyDescent="0.35">
      <c r="A547">
        <v>652</v>
      </c>
      <c r="B547" t="s">
        <v>1148</v>
      </c>
      <c r="C547">
        <v>1</v>
      </c>
      <c r="D547">
        <v>5784</v>
      </c>
      <c r="E547">
        <v>19</v>
      </c>
      <c r="F547">
        <v>11119065</v>
      </c>
      <c r="G547">
        <v>35.276947999999997</v>
      </c>
      <c r="H547">
        <v>-116.05730699999999</v>
      </c>
      <c r="I547">
        <v>2.2999999999999998</v>
      </c>
      <c r="J547" t="s">
        <v>1181</v>
      </c>
      <c r="K547" t="s">
        <v>1174</v>
      </c>
      <c r="L547" t="s">
        <v>1175</v>
      </c>
      <c r="M547">
        <v>6</v>
      </c>
      <c r="N547" t="s">
        <v>1182</v>
      </c>
      <c r="O547" t="s">
        <v>1153</v>
      </c>
      <c r="P547">
        <v>71</v>
      </c>
      <c r="Q547">
        <v>6071</v>
      </c>
      <c r="R547">
        <v>2179979</v>
      </c>
      <c r="S547">
        <v>377607290209</v>
      </c>
      <c r="T547">
        <v>428886621</v>
      </c>
      <c r="U547">
        <v>20308.295399999999</v>
      </c>
      <c r="V547">
        <v>1523897374.02088</v>
      </c>
      <c r="W547">
        <v>99.90455</v>
      </c>
      <c r="X547" t="s">
        <v>1154</v>
      </c>
      <c r="Y547" s="12"/>
      <c r="Z547" t="str">
        <f t="shared" si="8"/>
        <v>35.276948-116.057307</v>
      </c>
    </row>
    <row r="548" spans="1:26" x14ac:dyDescent="0.35">
      <c r="A548">
        <v>653</v>
      </c>
      <c r="B548" t="s">
        <v>1148</v>
      </c>
      <c r="C548">
        <v>1</v>
      </c>
      <c r="D548">
        <v>5799</v>
      </c>
      <c r="E548">
        <v>19</v>
      </c>
      <c r="F548">
        <v>11119251</v>
      </c>
      <c r="G548">
        <v>34.818649000000001</v>
      </c>
      <c r="H548">
        <v>-116.609593</v>
      </c>
      <c r="I548">
        <v>4</v>
      </c>
      <c r="J548" t="s">
        <v>1181</v>
      </c>
      <c r="K548" t="s">
        <v>1174</v>
      </c>
      <c r="L548" t="s">
        <v>1175</v>
      </c>
      <c r="M548">
        <v>6</v>
      </c>
      <c r="N548" t="s">
        <v>1182</v>
      </c>
      <c r="O548" t="s">
        <v>1153</v>
      </c>
      <c r="P548">
        <v>71</v>
      </c>
      <c r="Q548">
        <v>6071</v>
      </c>
      <c r="R548">
        <v>2179979</v>
      </c>
      <c r="S548">
        <v>377607290209</v>
      </c>
      <c r="T548">
        <v>428886621</v>
      </c>
      <c r="U548">
        <v>20308.295399999999</v>
      </c>
      <c r="V548">
        <v>1523897374.02088</v>
      </c>
      <c r="W548">
        <v>99.90455</v>
      </c>
      <c r="X548" t="s">
        <v>1154</v>
      </c>
      <c r="Y548" s="12"/>
      <c r="Z548" t="str">
        <f t="shared" si="8"/>
        <v>34.818649-116.609593</v>
      </c>
    </row>
    <row r="549" spans="1:26" x14ac:dyDescent="0.35">
      <c r="A549">
        <v>654</v>
      </c>
      <c r="B549" t="s">
        <v>1148</v>
      </c>
      <c r="C549">
        <v>1</v>
      </c>
      <c r="D549">
        <v>5800</v>
      </c>
      <c r="E549">
        <v>63</v>
      </c>
      <c r="F549">
        <v>11119285</v>
      </c>
      <c r="G549">
        <v>32.18909</v>
      </c>
      <c r="H549">
        <v>-81.193348999999998</v>
      </c>
      <c r="I549">
        <v>3.3</v>
      </c>
      <c r="J549" t="s">
        <v>1308</v>
      </c>
      <c r="K549" t="s">
        <v>1309</v>
      </c>
      <c r="L549" t="s">
        <v>1310</v>
      </c>
      <c r="M549">
        <v>13</v>
      </c>
      <c r="N549" t="s">
        <v>1311</v>
      </c>
      <c r="O549" t="s">
        <v>1153</v>
      </c>
      <c r="P549">
        <v>51</v>
      </c>
      <c r="Q549">
        <v>13051</v>
      </c>
      <c r="R549">
        <v>293520</v>
      </c>
      <c r="S549">
        <v>56341879834</v>
      </c>
      <c r="T549">
        <v>14020809</v>
      </c>
      <c r="U549">
        <v>636.33398</v>
      </c>
      <c r="V549">
        <v>308433246.67491299</v>
      </c>
      <c r="W549">
        <v>98.663696999999999</v>
      </c>
      <c r="X549" t="s">
        <v>1154</v>
      </c>
      <c r="Y549" s="12"/>
      <c r="Z549" t="str">
        <f t="shared" si="8"/>
        <v>32.18909-81.193349</v>
      </c>
    </row>
    <row r="550" spans="1:26" x14ac:dyDescent="0.35">
      <c r="A550">
        <v>655</v>
      </c>
      <c r="B550" t="s">
        <v>1148</v>
      </c>
      <c r="C550">
        <v>1</v>
      </c>
      <c r="D550">
        <v>5803</v>
      </c>
      <c r="E550">
        <v>90</v>
      </c>
      <c r="F550">
        <v>11119318</v>
      </c>
      <c r="G550">
        <v>40.371020000000001</v>
      </c>
      <c r="H550">
        <v>-74.459468999999999</v>
      </c>
      <c r="I550">
        <v>4.4000000000000004</v>
      </c>
      <c r="J550" t="s">
        <v>1273</v>
      </c>
      <c r="K550" t="s">
        <v>1266</v>
      </c>
      <c r="L550" t="s">
        <v>1267</v>
      </c>
      <c r="M550">
        <v>34</v>
      </c>
      <c r="N550" t="s">
        <v>1264</v>
      </c>
      <c r="O550" t="s">
        <v>1153</v>
      </c>
      <c r="P550">
        <v>23</v>
      </c>
      <c r="Q550">
        <v>34023</v>
      </c>
      <c r="R550">
        <v>862614</v>
      </c>
      <c r="S550">
        <v>175360549447</v>
      </c>
      <c r="T550">
        <v>43995211</v>
      </c>
      <c r="U550">
        <v>326.132836</v>
      </c>
      <c r="V550">
        <v>121202492.103222</v>
      </c>
      <c r="W550">
        <v>95.863823999999994</v>
      </c>
      <c r="X550" t="s">
        <v>1154</v>
      </c>
      <c r="Y550" s="12"/>
      <c r="Z550" t="str">
        <f t="shared" si="8"/>
        <v>40.37102-74.459469</v>
      </c>
    </row>
    <row r="551" spans="1:26" x14ac:dyDescent="0.35">
      <c r="A551">
        <v>656</v>
      </c>
      <c r="B551" t="s">
        <v>1148</v>
      </c>
      <c r="C551">
        <v>1</v>
      </c>
      <c r="D551">
        <v>5805</v>
      </c>
      <c r="E551">
        <v>63</v>
      </c>
      <c r="F551">
        <v>11119324</v>
      </c>
      <c r="G551">
        <v>32.100729000000001</v>
      </c>
      <c r="H551">
        <v>-81.221990000000005</v>
      </c>
      <c r="I551">
        <v>3.2</v>
      </c>
      <c r="J551" t="s">
        <v>1308</v>
      </c>
      <c r="K551" t="s">
        <v>1309</v>
      </c>
      <c r="L551" t="s">
        <v>1310</v>
      </c>
      <c r="M551">
        <v>13</v>
      </c>
      <c r="N551" t="s">
        <v>1311</v>
      </c>
      <c r="O551" t="s">
        <v>1153</v>
      </c>
      <c r="P551">
        <v>51</v>
      </c>
      <c r="Q551">
        <v>13051</v>
      </c>
      <c r="R551">
        <v>293520</v>
      </c>
      <c r="S551">
        <v>56341879834</v>
      </c>
      <c r="T551">
        <v>14020809</v>
      </c>
      <c r="U551">
        <v>636.33398</v>
      </c>
      <c r="V551">
        <v>308433246.67491299</v>
      </c>
      <c r="W551">
        <v>98.663696999999999</v>
      </c>
      <c r="X551" t="s">
        <v>1154</v>
      </c>
      <c r="Y551" s="12"/>
      <c r="Z551" t="str">
        <f t="shared" si="8"/>
        <v>32.100729-81.22199</v>
      </c>
    </row>
    <row r="552" spans="1:26" x14ac:dyDescent="0.35">
      <c r="A552">
        <v>657</v>
      </c>
      <c r="B552" t="s">
        <v>1148</v>
      </c>
      <c r="C552">
        <v>1</v>
      </c>
      <c r="D552">
        <v>5817</v>
      </c>
      <c r="E552">
        <v>128</v>
      </c>
      <c r="F552">
        <v>11119637</v>
      </c>
      <c r="G552">
        <v>29.940683</v>
      </c>
      <c r="H552">
        <v>-95.303781999999998</v>
      </c>
      <c r="I552">
        <v>4</v>
      </c>
      <c r="J552" t="s">
        <v>1216</v>
      </c>
      <c r="K552" t="s">
        <v>1170</v>
      </c>
      <c r="L552" t="s">
        <v>1171</v>
      </c>
      <c r="M552">
        <v>48</v>
      </c>
      <c r="N552" t="s">
        <v>1217</v>
      </c>
      <c r="O552" t="s">
        <v>1153</v>
      </c>
      <c r="P552">
        <v>201</v>
      </c>
      <c r="Q552">
        <v>48201</v>
      </c>
      <c r="R552">
        <v>4726200</v>
      </c>
      <c r="S552">
        <v>747256513006</v>
      </c>
      <c r="T552">
        <v>58019785</v>
      </c>
      <c r="U552">
        <v>1795.344568</v>
      </c>
      <c r="V552">
        <v>2940135130.21172</v>
      </c>
      <c r="W552">
        <v>99.968182999999996</v>
      </c>
      <c r="X552" t="s">
        <v>1154</v>
      </c>
      <c r="Y552" s="12"/>
      <c r="Z552" t="str">
        <f t="shared" si="8"/>
        <v>29.940683-95.303782</v>
      </c>
    </row>
    <row r="553" spans="1:26" x14ac:dyDescent="0.35">
      <c r="A553">
        <v>658</v>
      </c>
      <c r="B553" t="s">
        <v>1148</v>
      </c>
      <c r="C553">
        <v>1</v>
      </c>
      <c r="D553">
        <v>5818</v>
      </c>
      <c r="E553">
        <v>132</v>
      </c>
      <c r="F553">
        <v>11119641</v>
      </c>
      <c r="G553">
        <v>30.215114</v>
      </c>
      <c r="H553">
        <v>-95.279252999999997</v>
      </c>
      <c r="I553">
        <v>1</v>
      </c>
      <c r="J553" t="s">
        <v>1318</v>
      </c>
      <c r="K553" t="s">
        <v>1170</v>
      </c>
      <c r="L553" t="s">
        <v>1171</v>
      </c>
      <c r="M553">
        <v>48</v>
      </c>
      <c r="N553" t="s">
        <v>1319</v>
      </c>
      <c r="O553" t="s">
        <v>1153</v>
      </c>
      <c r="P553">
        <v>339</v>
      </c>
      <c r="Q553">
        <v>48339</v>
      </c>
      <c r="R553">
        <v>620016</v>
      </c>
      <c r="S553">
        <v>95830790708</v>
      </c>
      <c r="T553">
        <v>29547387</v>
      </c>
      <c r="U553">
        <v>1087.7556179999999</v>
      </c>
      <c r="V553">
        <v>152092453.23330599</v>
      </c>
      <c r="W553">
        <v>96.722875999999999</v>
      </c>
      <c r="X553" t="s">
        <v>1154</v>
      </c>
      <c r="Y553" s="12"/>
      <c r="Z553" t="str">
        <f t="shared" si="8"/>
        <v>30.215114-95.279253</v>
      </c>
    </row>
    <row r="554" spans="1:26" x14ac:dyDescent="0.35">
      <c r="A554">
        <v>659</v>
      </c>
      <c r="B554" t="s">
        <v>1148</v>
      </c>
      <c r="C554">
        <v>1</v>
      </c>
      <c r="D554">
        <v>5825</v>
      </c>
      <c r="E554">
        <v>19</v>
      </c>
      <c r="F554">
        <v>11119748</v>
      </c>
      <c r="G554">
        <v>34.470748</v>
      </c>
      <c r="H554">
        <v>-117.399068</v>
      </c>
      <c r="I554">
        <v>3.5</v>
      </c>
      <c r="J554" t="s">
        <v>1181</v>
      </c>
      <c r="K554" t="s">
        <v>1174</v>
      </c>
      <c r="L554" t="s">
        <v>1175</v>
      </c>
      <c r="M554">
        <v>6</v>
      </c>
      <c r="N554" t="s">
        <v>1182</v>
      </c>
      <c r="O554" t="s">
        <v>1153</v>
      </c>
      <c r="P554">
        <v>71</v>
      </c>
      <c r="Q554">
        <v>6071</v>
      </c>
      <c r="R554">
        <v>2179979</v>
      </c>
      <c r="S554">
        <v>377607290209</v>
      </c>
      <c r="T554">
        <v>428886621</v>
      </c>
      <c r="U554">
        <v>20308.295399999999</v>
      </c>
      <c r="V554">
        <v>1523897374.02088</v>
      </c>
      <c r="W554">
        <v>99.90455</v>
      </c>
      <c r="X554" t="s">
        <v>1154</v>
      </c>
      <c r="Y554" s="12"/>
      <c r="Z554" t="str">
        <f t="shared" si="8"/>
        <v>34.470748-117.399068</v>
      </c>
    </row>
    <row r="555" spans="1:26" x14ac:dyDescent="0.35">
      <c r="A555">
        <v>660</v>
      </c>
      <c r="B555" t="s">
        <v>1148</v>
      </c>
      <c r="C555">
        <v>1</v>
      </c>
      <c r="D555">
        <v>5844</v>
      </c>
      <c r="E555">
        <v>57</v>
      </c>
      <c r="F555">
        <v>11120325</v>
      </c>
      <c r="G555">
        <v>28.245173000000001</v>
      </c>
      <c r="H555">
        <v>-81.656419</v>
      </c>
      <c r="I555">
        <v>3.5</v>
      </c>
      <c r="J555" t="s">
        <v>1325</v>
      </c>
      <c r="K555" t="s">
        <v>1150</v>
      </c>
      <c r="L555" t="s">
        <v>1151</v>
      </c>
      <c r="M555">
        <v>12</v>
      </c>
      <c r="N555" t="s">
        <v>1326</v>
      </c>
      <c r="O555" t="s">
        <v>1153</v>
      </c>
      <c r="P555">
        <v>105</v>
      </c>
      <c r="Q555">
        <v>12105</v>
      </c>
      <c r="R555">
        <v>721918</v>
      </c>
      <c r="S555">
        <v>100744534946</v>
      </c>
      <c r="T555">
        <v>341471673</v>
      </c>
      <c r="U555">
        <v>2030.70802</v>
      </c>
      <c r="V555">
        <v>230155586.75371701</v>
      </c>
      <c r="W555">
        <v>98.027361999999997</v>
      </c>
      <c r="X555" t="s">
        <v>1154</v>
      </c>
      <c r="Y555" s="12"/>
      <c r="Z555" t="str">
        <f t="shared" si="8"/>
        <v>28.245173-81.656419</v>
      </c>
    </row>
    <row r="556" spans="1:26" x14ac:dyDescent="0.35">
      <c r="A556">
        <v>666</v>
      </c>
      <c r="B556" t="s">
        <v>1148</v>
      </c>
      <c r="C556">
        <v>1</v>
      </c>
      <c r="D556">
        <v>5869</v>
      </c>
      <c r="E556">
        <v>86</v>
      </c>
      <c r="F556">
        <v>11120494</v>
      </c>
      <c r="G556">
        <v>36.803356999999998</v>
      </c>
      <c r="H556">
        <v>-114.093189</v>
      </c>
      <c r="I556">
        <v>2</v>
      </c>
      <c r="J556" t="s">
        <v>1160</v>
      </c>
      <c r="K556" t="s">
        <v>1161</v>
      </c>
      <c r="L556" t="s">
        <v>1162</v>
      </c>
      <c r="M556">
        <v>32</v>
      </c>
      <c r="N556" t="s">
        <v>1163</v>
      </c>
      <c r="O556" t="s">
        <v>1153</v>
      </c>
      <c r="P556">
        <v>3</v>
      </c>
      <c r="Q556">
        <v>32003</v>
      </c>
      <c r="R556">
        <v>2260510</v>
      </c>
      <c r="S556">
        <v>395360231575</v>
      </c>
      <c r="T556">
        <v>14510536</v>
      </c>
      <c r="U556">
        <v>8142.3001350000004</v>
      </c>
      <c r="V556">
        <v>439629071.21515203</v>
      </c>
      <c r="W556">
        <v>99.300032000000002</v>
      </c>
      <c r="X556" t="s">
        <v>1154</v>
      </c>
      <c r="Y556" s="12"/>
      <c r="Z556" t="str">
        <f t="shared" si="8"/>
        <v>36.803357-114.093189</v>
      </c>
    </row>
    <row r="557" spans="1:26" x14ac:dyDescent="0.35">
      <c r="A557">
        <v>667</v>
      </c>
      <c r="B557" t="s">
        <v>1148</v>
      </c>
      <c r="C557">
        <v>1</v>
      </c>
      <c r="D557">
        <v>5880</v>
      </c>
      <c r="E557">
        <v>128</v>
      </c>
      <c r="F557">
        <v>11120817</v>
      </c>
      <c r="G557">
        <v>29.932946000000001</v>
      </c>
      <c r="H557">
        <v>-95.371661000000003</v>
      </c>
      <c r="I557">
        <v>3</v>
      </c>
      <c r="J557" t="s">
        <v>1216</v>
      </c>
      <c r="K557" t="s">
        <v>1170</v>
      </c>
      <c r="L557" t="s">
        <v>1171</v>
      </c>
      <c r="M557">
        <v>48</v>
      </c>
      <c r="N557" t="s">
        <v>1217</v>
      </c>
      <c r="O557" t="s">
        <v>1153</v>
      </c>
      <c r="P557">
        <v>201</v>
      </c>
      <c r="Q557">
        <v>48201</v>
      </c>
      <c r="R557">
        <v>4726200</v>
      </c>
      <c r="S557">
        <v>747256513006</v>
      </c>
      <c r="T557">
        <v>58019785</v>
      </c>
      <c r="U557">
        <v>1795.344568</v>
      </c>
      <c r="V557">
        <v>2940135130.21172</v>
      </c>
      <c r="W557">
        <v>99.968182999999996</v>
      </c>
      <c r="X557" t="s">
        <v>1154</v>
      </c>
      <c r="Y557" s="12"/>
      <c r="Z557" t="str">
        <f t="shared" si="8"/>
        <v>29.932946-95.371661</v>
      </c>
    </row>
    <row r="558" spans="1:26" x14ac:dyDescent="0.35">
      <c r="A558">
        <v>668</v>
      </c>
      <c r="B558" t="s">
        <v>1148</v>
      </c>
      <c r="C558">
        <v>1</v>
      </c>
      <c r="D558">
        <v>5883</v>
      </c>
      <c r="E558">
        <v>65</v>
      </c>
      <c r="F558">
        <v>11120862</v>
      </c>
      <c r="G558">
        <v>41.926684999999999</v>
      </c>
      <c r="H558">
        <v>-87.885206999999994</v>
      </c>
      <c r="I558">
        <v>1</v>
      </c>
      <c r="J558" t="s">
        <v>1269</v>
      </c>
      <c r="K558" t="s">
        <v>1270</v>
      </c>
      <c r="L558" t="s">
        <v>1271</v>
      </c>
      <c r="M558">
        <v>17</v>
      </c>
      <c r="N558" t="s">
        <v>1272</v>
      </c>
      <c r="O558" t="s">
        <v>1153</v>
      </c>
      <c r="P558">
        <v>31</v>
      </c>
      <c r="Q558">
        <v>17031</v>
      </c>
      <c r="R558">
        <v>5272775</v>
      </c>
      <c r="S558">
        <v>893116815354</v>
      </c>
      <c r="T558">
        <v>22584899</v>
      </c>
      <c r="U558">
        <v>1651.135984</v>
      </c>
      <c r="V558">
        <v>715494813.71124196</v>
      </c>
      <c r="W558">
        <v>99.618199000000004</v>
      </c>
      <c r="X558" t="s">
        <v>1154</v>
      </c>
      <c r="Y558" s="12"/>
      <c r="Z558" t="str">
        <f t="shared" si="8"/>
        <v>41.926685-87.885207</v>
      </c>
    </row>
    <row r="559" spans="1:26" x14ac:dyDescent="0.35">
      <c r="A559">
        <v>669</v>
      </c>
      <c r="B559" t="s">
        <v>1148</v>
      </c>
      <c r="C559">
        <v>1</v>
      </c>
      <c r="D559">
        <v>5894</v>
      </c>
      <c r="E559">
        <v>128</v>
      </c>
      <c r="F559">
        <v>11121224</v>
      </c>
      <c r="G559">
        <v>29.874435999999999</v>
      </c>
      <c r="H559">
        <v>-95.525266000000002</v>
      </c>
      <c r="I559">
        <v>1</v>
      </c>
      <c r="J559" t="s">
        <v>1216</v>
      </c>
      <c r="K559" t="s">
        <v>1170</v>
      </c>
      <c r="L559" t="s">
        <v>1171</v>
      </c>
      <c r="M559">
        <v>48</v>
      </c>
      <c r="N559" t="s">
        <v>1217</v>
      </c>
      <c r="O559" t="s">
        <v>1153</v>
      </c>
      <c r="P559">
        <v>201</v>
      </c>
      <c r="Q559">
        <v>48201</v>
      </c>
      <c r="R559">
        <v>4726200</v>
      </c>
      <c r="S559">
        <v>747256513006</v>
      </c>
      <c r="T559">
        <v>58019785</v>
      </c>
      <c r="U559">
        <v>1795.344568</v>
      </c>
      <c r="V559">
        <v>2940135130.21172</v>
      </c>
      <c r="W559">
        <v>99.968182999999996</v>
      </c>
      <c r="X559" t="s">
        <v>1154</v>
      </c>
      <c r="Y559" s="12"/>
      <c r="Z559" t="str">
        <f t="shared" si="8"/>
        <v>29.874436-95.525266</v>
      </c>
    </row>
    <row r="560" spans="1:26" x14ac:dyDescent="0.35">
      <c r="A560">
        <v>670</v>
      </c>
      <c r="B560" t="s">
        <v>1148</v>
      </c>
      <c r="C560">
        <v>1</v>
      </c>
      <c r="D560">
        <v>5895</v>
      </c>
      <c r="E560">
        <v>135</v>
      </c>
      <c r="F560">
        <v>11121232</v>
      </c>
      <c r="G560">
        <v>32.778987000000001</v>
      </c>
      <c r="H560">
        <v>-97.214494000000002</v>
      </c>
      <c r="I560">
        <v>5</v>
      </c>
      <c r="J560" t="s">
        <v>1300</v>
      </c>
      <c r="K560" t="s">
        <v>1170</v>
      </c>
      <c r="L560" t="s">
        <v>1171</v>
      </c>
      <c r="M560">
        <v>48</v>
      </c>
      <c r="N560" t="s">
        <v>1301</v>
      </c>
      <c r="O560" t="s">
        <v>1153</v>
      </c>
      <c r="P560">
        <v>439</v>
      </c>
      <c r="Q560">
        <v>48439</v>
      </c>
      <c r="R560">
        <v>2106939</v>
      </c>
      <c r="S560">
        <v>317286936332</v>
      </c>
      <c r="T560">
        <v>33713588</v>
      </c>
      <c r="U560">
        <v>912.93575099999998</v>
      </c>
      <c r="V560">
        <v>325819213.61537302</v>
      </c>
      <c r="W560">
        <v>98.822781000000006</v>
      </c>
      <c r="X560" t="s">
        <v>1154</v>
      </c>
      <c r="Y560" s="12"/>
      <c r="Z560" t="str">
        <f t="shared" si="8"/>
        <v>32.778987-97.214494</v>
      </c>
    </row>
    <row r="561" spans="1:26" x14ac:dyDescent="0.35">
      <c r="A561">
        <v>671</v>
      </c>
      <c r="B561" t="s">
        <v>1148</v>
      </c>
      <c r="C561">
        <v>1</v>
      </c>
      <c r="D561">
        <v>5910</v>
      </c>
      <c r="E561">
        <v>119</v>
      </c>
      <c r="F561">
        <v>11121483</v>
      </c>
      <c r="G561">
        <v>35.006231999999997</v>
      </c>
      <c r="H561">
        <v>-89.901888</v>
      </c>
      <c r="I561">
        <v>1.6</v>
      </c>
      <c r="J561" t="s">
        <v>1359</v>
      </c>
      <c r="K561" t="s">
        <v>1186</v>
      </c>
      <c r="L561" t="s">
        <v>1187</v>
      </c>
      <c r="M561">
        <v>47</v>
      </c>
      <c r="N561" t="s">
        <v>1360</v>
      </c>
      <c r="O561" t="s">
        <v>1153</v>
      </c>
      <c r="P561">
        <v>157</v>
      </c>
      <c r="Q561">
        <v>47157</v>
      </c>
      <c r="R561">
        <v>929552</v>
      </c>
      <c r="S561">
        <v>178713937151</v>
      </c>
      <c r="T561">
        <v>31469960</v>
      </c>
      <c r="U561">
        <v>788.24269600000002</v>
      </c>
      <c r="V561">
        <v>424458602.42007703</v>
      </c>
      <c r="W561">
        <v>99.236397999999994</v>
      </c>
      <c r="X561" t="s">
        <v>1154</v>
      </c>
      <c r="Y561" s="12"/>
      <c r="Z561" t="str">
        <f t="shared" si="8"/>
        <v>35.006232-89.901888</v>
      </c>
    </row>
    <row r="562" spans="1:26" x14ac:dyDescent="0.35">
      <c r="A562">
        <v>672</v>
      </c>
      <c r="B562" t="s">
        <v>1148</v>
      </c>
      <c r="C562">
        <v>1</v>
      </c>
      <c r="D562">
        <v>5930</v>
      </c>
      <c r="E562">
        <v>3</v>
      </c>
      <c r="F562">
        <v>11121957</v>
      </c>
      <c r="G562">
        <v>30.531676999999998</v>
      </c>
      <c r="H562">
        <v>-88.237902000000005</v>
      </c>
      <c r="I562">
        <v>3.8</v>
      </c>
      <c r="J562" t="s">
        <v>1314</v>
      </c>
      <c r="K562" t="s">
        <v>1303</v>
      </c>
      <c r="L562" t="s">
        <v>1304</v>
      </c>
      <c r="M562">
        <v>1</v>
      </c>
      <c r="N562" t="s">
        <v>1315</v>
      </c>
      <c r="O562" t="s">
        <v>1153</v>
      </c>
      <c r="P562">
        <v>97</v>
      </c>
      <c r="Q562">
        <v>1097</v>
      </c>
      <c r="R562">
        <v>414514</v>
      </c>
      <c r="S562">
        <v>76023019218</v>
      </c>
      <c r="T562">
        <v>103890465</v>
      </c>
      <c r="U562">
        <v>1660.6493720000001</v>
      </c>
      <c r="V562">
        <v>319033182.22064298</v>
      </c>
      <c r="W562">
        <v>98.790964000000002</v>
      </c>
      <c r="X562" t="s">
        <v>1154</v>
      </c>
      <c r="Y562" s="12"/>
      <c r="Z562" t="str">
        <f t="shared" si="8"/>
        <v>30.531677-88.237902</v>
      </c>
    </row>
    <row r="563" spans="1:26" x14ac:dyDescent="0.35">
      <c r="A563">
        <v>673</v>
      </c>
      <c r="B563" t="s">
        <v>1148</v>
      </c>
      <c r="C563">
        <v>1</v>
      </c>
      <c r="D563">
        <v>5939</v>
      </c>
      <c r="E563">
        <v>130</v>
      </c>
      <c r="F563">
        <v>11122057</v>
      </c>
      <c r="G563">
        <v>29.824856</v>
      </c>
      <c r="H563">
        <v>-94.327465000000004</v>
      </c>
      <c r="I563">
        <v>3</v>
      </c>
      <c r="J563" t="s">
        <v>1388</v>
      </c>
      <c r="K563" t="s">
        <v>1170</v>
      </c>
      <c r="L563" t="s">
        <v>1171</v>
      </c>
      <c r="M563">
        <v>48</v>
      </c>
      <c r="N563" t="s">
        <v>1305</v>
      </c>
      <c r="O563" t="s">
        <v>1153</v>
      </c>
      <c r="P563">
        <v>245</v>
      </c>
      <c r="Q563">
        <v>48245</v>
      </c>
      <c r="R563">
        <v>256386</v>
      </c>
      <c r="S563">
        <v>38549011535</v>
      </c>
      <c r="T563">
        <v>37069602</v>
      </c>
      <c r="U563">
        <v>1123.8840210000001</v>
      </c>
      <c r="V563">
        <v>214980067.76174501</v>
      </c>
      <c r="W563">
        <v>97.741011999999998</v>
      </c>
      <c r="X563" t="s">
        <v>1154</v>
      </c>
      <c r="Y563" s="12"/>
      <c r="Z563" t="str">
        <f t="shared" si="8"/>
        <v>29.824856-94.327465</v>
      </c>
    </row>
    <row r="564" spans="1:26" x14ac:dyDescent="0.35">
      <c r="A564">
        <v>674</v>
      </c>
      <c r="B564" t="s">
        <v>1148</v>
      </c>
      <c r="C564">
        <v>1</v>
      </c>
      <c r="D564">
        <v>5946</v>
      </c>
      <c r="E564">
        <v>65</v>
      </c>
      <c r="F564">
        <v>11122194</v>
      </c>
      <c r="G564">
        <v>41.577525000000001</v>
      </c>
      <c r="H564">
        <v>-87.600042999999999</v>
      </c>
      <c r="I564">
        <v>2.9</v>
      </c>
      <c r="J564" t="s">
        <v>1269</v>
      </c>
      <c r="K564" t="s">
        <v>1270</v>
      </c>
      <c r="L564" t="s">
        <v>1271</v>
      </c>
      <c r="M564">
        <v>17</v>
      </c>
      <c r="N564" t="s">
        <v>1272</v>
      </c>
      <c r="O564" t="s">
        <v>1153</v>
      </c>
      <c r="P564">
        <v>31</v>
      </c>
      <c r="Q564">
        <v>17031</v>
      </c>
      <c r="R564">
        <v>5272775</v>
      </c>
      <c r="S564">
        <v>893116815354</v>
      </c>
      <c r="T564">
        <v>22584899</v>
      </c>
      <c r="U564">
        <v>1651.135984</v>
      </c>
      <c r="V564">
        <v>715494813.71124196</v>
      </c>
      <c r="W564">
        <v>99.618199000000004</v>
      </c>
      <c r="X564" t="s">
        <v>1154</v>
      </c>
      <c r="Y564" s="12"/>
      <c r="Z564" t="str">
        <f t="shared" si="8"/>
        <v>41.577525-87.600043</v>
      </c>
    </row>
    <row r="565" spans="1:26" x14ac:dyDescent="0.35">
      <c r="A565">
        <v>675</v>
      </c>
      <c r="B565" t="s">
        <v>1148</v>
      </c>
      <c r="C565">
        <v>1</v>
      </c>
      <c r="D565">
        <v>5952</v>
      </c>
      <c r="E565">
        <v>135</v>
      </c>
      <c r="F565">
        <v>11122211</v>
      </c>
      <c r="G565">
        <v>32.678102000000003</v>
      </c>
      <c r="H565">
        <v>-97.044825000000003</v>
      </c>
      <c r="I565">
        <v>1</v>
      </c>
      <c r="J565" t="s">
        <v>1300</v>
      </c>
      <c r="K565" t="s">
        <v>1170</v>
      </c>
      <c r="L565" t="s">
        <v>1171</v>
      </c>
      <c r="M565">
        <v>48</v>
      </c>
      <c r="N565" t="s">
        <v>1301</v>
      </c>
      <c r="O565" t="s">
        <v>1153</v>
      </c>
      <c r="P565">
        <v>439</v>
      </c>
      <c r="Q565">
        <v>48439</v>
      </c>
      <c r="R565">
        <v>2106939</v>
      </c>
      <c r="S565">
        <v>317286936332</v>
      </c>
      <c r="T565">
        <v>33713588</v>
      </c>
      <c r="U565">
        <v>912.93575099999998</v>
      </c>
      <c r="V565">
        <v>325819213.61537302</v>
      </c>
      <c r="W565">
        <v>98.822781000000006</v>
      </c>
      <c r="X565" t="s">
        <v>1154</v>
      </c>
      <c r="Y565" s="12"/>
      <c r="Z565" t="str">
        <f t="shared" si="8"/>
        <v>32.678102-97.044825</v>
      </c>
    </row>
    <row r="566" spans="1:26" x14ac:dyDescent="0.35">
      <c r="A566">
        <v>676</v>
      </c>
      <c r="B566" t="s">
        <v>1148</v>
      </c>
      <c r="C566">
        <v>1</v>
      </c>
      <c r="D566">
        <v>5955</v>
      </c>
      <c r="E566">
        <v>86</v>
      </c>
      <c r="F566">
        <v>11122225</v>
      </c>
      <c r="G566">
        <v>36.577078</v>
      </c>
      <c r="H566">
        <v>-115.669157</v>
      </c>
      <c r="I566">
        <v>4.3</v>
      </c>
      <c r="J566" t="s">
        <v>1160</v>
      </c>
      <c r="K566" t="s">
        <v>1161</v>
      </c>
      <c r="L566" t="s">
        <v>1162</v>
      </c>
      <c r="M566">
        <v>32</v>
      </c>
      <c r="N566" t="s">
        <v>1163</v>
      </c>
      <c r="O566" t="s">
        <v>1153</v>
      </c>
      <c r="P566">
        <v>3</v>
      </c>
      <c r="Q566">
        <v>32003</v>
      </c>
      <c r="R566">
        <v>2260510</v>
      </c>
      <c r="S566">
        <v>395360231575</v>
      </c>
      <c r="T566">
        <v>14510536</v>
      </c>
      <c r="U566">
        <v>8142.3001350000004</v>
      </c>
      <c r="V566">
        <v>439629071.21515203</v>
      </c>
      <c r="W566">
        <v>99.300032000000002</v>
      </c>
      <c r="X566" t="s">
        <v>1154</v>
      </c>
      <c r="Y566" s="12"/>
      <c r="Z566" t="str">
        <f t="shared" si="8"/>
        <v>36.577078-115.669157</v>
      </c>
    </row>
    <row r="567" spans="1:26" x14ac:dyDescent="0.35">
      <c r="A567">
        <v>677</v>
      </c>
      <c r="B567" t="s">
        <v>1148</v>
      </c>
      <c r="C567">
        <v>1</v>
      </c>
      <c r="D567">
        <v>5973</v>
      </c>
      <c r="E567">
        <v>4</v>
      </c>
      <c r="F567">
        <v>11122408</v>
      </c>
      <c r="G567">
        <v>33.436627999999999</v>
      </c>
      <c r="H567">
        <v>-112.117615</v>
      </c>
      <c r="I567">
        <v>5</v>
      </c>
      <c r="J567" t="s">
        <v>1189</v>
      </c>
      <c r="K567" t="s">
        <v>1190</v>
      </c>
      <c r="L567" t="s">
        <v>1191</v>
      </c>
      <c r="M567">
        <v>4</v>
      </c>
      <c r="N567" t="s">
        <v>1192</v>
      </c>
      <c r="O567" t="s">
        <v>1153</v>
      </c>
      <c r="P567">
        <v>13</v>
      </c>
      <c r="Q567">
        <v>4013</v>
      </c>
      <c r="R567">
        <v>4418836</v>
      </c>
      <c r="S567">
        <v>761413089679</v>
      </c>
      <c r="T567">
        <v>1386839832</v>
      </c>
      <c r="U567">
        <v>9319.1417529999999</v>
      </c>
      <c r="V567">
        <v>181115759.27773201</v>
      </c>
      <c r="W567">
        <v>97.327393999999998</v>
      </c>
      <c r="X567" t="s">
        <v>1154</v>
      </c>
      <c r="Y567" s="12"/>
      <c r="Z567" t="str">
        <f t="shared" si="8"/>
        <v>33.436628-112.117615</v>
      </c>
    </row>
    <row r="568" spans="1:26" x14ac:dyDescent="0.35">
      <c r="A568">
        <v>678</v>
      </c>
      <c r="B568" t="s">
        <v>1148</v>
      </c>
      <c r="C568">
        <v>1</v>
      </c>
      <c r="D568">
        <v>5992</v>
      </c>
      <c r="E568">
        <v>33</v>
      </c>
      <c r="F568">
        <v>11122610</v>
      </c>
      <c r="G568">
        <v>38.867477000000001</v>
      </c>
      <c r="H568">
        <v>-121.95502500000001</v>
      </c>
      <c r="I568">
        <v>1</v>
      </c>
      <c r="J568" t="s">
        <v>1370</v>
      </c>
      <c r="K568" t="s">
        <v>1174</v>
      </c>
      <c r="L568" t="s">
        <v>1175</v>
      </c>
      <c r="M568">
        <v>6</v>
      </c>
      <c r="N568" t="s">
        <v>1371</v>
      </c>
      <c r="O568" t="s">
        <v>1153</v>
      </c>
      <c r="P568">
        <v>113</v>
      </c>
      <c r="Q568">
        <v>6113</v>
      </c>
      <c r="R568">
        <v>216393</v>
      </c>
      <c r="S568">
        <v>42474300118</v>
      </c>
      <c r="T568">
        <v>655518695</v>
      </c>
      <c r="U568">
        <v>1033.899013</v>
      </c>
      <c r="V568">
        <v>185952052.68588999</v>
      </c>
      <c r="W568">
        <v>97.359211000000002</v>
      </c>
      <c r="X568" t="s">
        <v>1154</v>
      </c>
      <c r="Y568" s="12"/>
      <c r="Z568" t="str">
        <f t="shared" si="8"/>
        <v>38.867477-121.955025</v>
      </c>
    </row>
    <row r="569" spans="1:26" x14ac:dyDescent="0.35">
      <c r="A569">
        <v>679</v>
      </c>
      <c r="B569" t="s">
        <v>1148</v>
      </c>
      <c r="C569">
        <v>1</v>
      </c>
      <c r="D569">
        <v>6002</v>
      </c>
      <c r="E569">
        <v>128</v>
      </c>
      <c r="F569">
        <v>11122796</v>
      </c>
      <c r="G569">
        <v>29.967568</v>
      </c>
      <c r="H569">
        <v>-95.285201000000001</v>
      </c>
      <c r="I569">
        <v>2.8</v>
      </c>
      <c r="J569" t="s">
        <v>1216</v>
      </c>
      <c r="K569" t="s">
        <v>1170</v>
      </c>
      <c r="L569" t="s">
        <v>1171</v>
      </c>
      <c r="M569">
        <v>48</v>
      </c>
      <c r="N569" t="s">
        <v>1217</v>
      </c>
      <c r="O569" t="s">
        <v>1153</v>
      </c>
      <c r="P569">
        <v>201</v>
      </c>
      <c r="Q569">
        <v>48201</v>
      </c>
      <c r="R569">
        <v>4726200</v>
      </c>
      <c r="S569">
        <v>747256513006</v>
      </c>
      <c r="T569">
        <v>58019785</v>
      </c>
      <c r="U569">
        <v>1795.344568</v>
      </c>
      <c r="V569">
        <v>2940135130.21172</v>
      </c>
      <c r="W569">
        <v>99.968182999999996</v>
      </c>
      <c r="X569" t="s">
        <v>1154</v>
      </c>
      <c r="Y569" s="12"/>
      <c r="Z569" t="str">
        <f t="shared" si="8"/>
        <v>29.967568-95.285201</v>
      </c>
    </row>
    <row r="570" spans="1:26" x14ac:dyDescent="0.35">
      <c r="A570">
        <v>680</v>
      </c>
      <c r="B570" t="s">
        <v>1148</v>
      </c>
      <c r="C570">
        <v>1</v>
      </c>
      <c r="D570">
        <v>6004</v>
      </c>
      <c r="E570">
        <v>65</v>
      </c>
      <c r="F570">
        <v>11123209</v>
      </c>
      <c r="G570">
        <v>41.718063999999998</v>
      </c>
      <c r="H570">
        <v>-87.811093999999997</v>
      </c>
      <c r="I570">
        <v>3.9</v>
      </c>
      <c r="J570" t="s">
        <v>1269</v>
      </c>
      <c r="K570" t="s">
        <v>1270</v>
      </c>
      <c r="L570" t="s">
        <v>1271</v>
      </c>
      <c r="M570">
        <v>17</v>
      </c>
      <c r="N570" t="s">
        <v>1272</v>
      </c>
      <c r="O570" t="s">
        <v>1153</v>
      </c>
      <c r="P570">
        <v>31</v>
      </c>
      <c r="Q570">
        <v>17031</v>
      </c>
      <c r="R570">
        <v>5272775</v>
      </c>
      <c r="S570">
        <v>893116815354</v>
      </c>
      <c r="T570">
        <v>22584899</v>
      </c>
      <c r="U570">
        <v>1651.135984</v>
      </c>
      <c r="V570">
        <v>715494813.71124196</v>
      </c>
      <c r="W570">
        <v>99.618199000000004</v>
      </c>
      <c r="X570" t="s">
        <v>1154</v>
      </c>
      <c r="Y570" s="12"/>
      <c r="Z570" t="str">
        <f t="shared" si="8"/>
        <v>41.718064-87.811094</v>
      </c>
    </row>
    <row r="571" spans="1:26" x14ac:dyDescent="0.35">
      <c r="A571">
        <v>681</v>
      </c>
      <c r="B571" t="s">
        <v>1148</v>
      </c>
      <c r="C571">
        <v>1</v>
      </c>
      <c r="D571">
        <v>6009</v>
      </c>
      <c r="E571">
        <v>14</v>
      </c>
      <c r="F571">
        <v>11123643</v>
      </c>
      <c r="G571">
        <v>36.187541000000003</v>
      </c>
      <c r="H571">
        <v>-121.074939</v>
      </c>
      <c r="I571">
        <v>4</v>
      </c>
      <c r="J571" t="s">
        <v>1280</v>
      </c>
      <c r="K571" t="s">
        <v>1174</v>
      </c>
      <c r="L571" t="s">
        <v>1175</v>
      </c>
      <c r="M571">
        <v>6</v>
      </c>
      <c r="N571" t="s">
        <v>1281</v>
      </c>
      <c r="O571" t="s">
        <v>1153</v>
      </c>
      <c r="P571">
        <v>53</v>
      </c>
      <c r="Q571">
        <v>6053</v>
      </c>
      <c r="R571">
        <v>438599</v>
      </c>
      <c r="S571">
        <v>76406937519</v>
      </c>
      <c r="T571">
        <v>4721131468</v>
      </c>
      <c r="U571">
        <v>3809.2926379999999</v>
      </c>
      <c r="V571">
        <v>263588413.77456999</v>
      </c>
      <c r="W571">
        <v>98.377346000000003</v>
      </c>
      <c r="X571" t="s">
        <v>1154</v>
      </c>
      <c r="Y571" s="12"/>
      <c r="Z571" t="str">
        <f t="shared" si="8"/>
        <v>36.187541-121.074939</v>
      </c>
    </row>
    <row r="572" spans="1:26" x14ac:dyDescent="0.35">
      <c r="A572">
        <v>682</v>
      </c>
      <c r="B572" t="s">
        <v>1148</v>
      </c>
      <c r="C572">
        <v>1</v>
      </c>
      <c r="D572">
        <v>6010</v>
      </c>
      <c r="E572">
        <v>65</v>
      </c>
      <c r="F572">
        <v>11123655</v>
      </c>
      <c r="G572">
        <v>41.783892999999999</v>
      </c>
      <c r="H572">
        <v>-87.909150999999994</v>
      </c>
      <c r="I572">
        <v>2.7</v>
      </c>
      <c r="J572" t="s">
        <v>1269</v>
      </c>
      <c r="K572" t="s">
        <v>1270</v>
      </c>
      <c r="L572" t="s">
        <v>1271</v>
      </c>
      <c r="M572">
        <v>17</v>
      </c>
      <c r="N572" t="s">
        <v>1272</v>
      </c>
      <c r="O572" t="s">
        <v>1153</v>
      </c>
      <c r="P572">
        <v>31</v>
      </c>
      <c r="Q572">
        <v>17031</v>
      </c>
      <c r="R572">
        <v>5272775</v>
      </c>
      <c r="S572">
        <v>893116815354</v>
      </c>
      <c r="T572">
        <v>22584899</v>
      </c>
      <c r="U572">
        <v>1651.135984</v>
      </c>
      <c r="V572">
        <v>715494813.71124196</v>
      </c>
      <c r="W572">
        <v>99.618199000000004</v>
      </c>
      <c r="X572" t="s">
        <v>1154</v>
      </c>
      <c r="Y572" s="12"/>
      <c r="Z572" t="str">
        <f t="shared" si="8"/>
        <v>41.783893-87.909151</v>
      </c>
    </row>
    <row r="573" spans="1:26" x14ac:dyDescent="0.35">
      <c r="A573">
        <v>683</v>
      </c>
      <c r="B573" t="s">
        <v>1148</v>
      </c>
      <c r="C573">
        <v>1</v>
      </c>
      <c r="D573">
        <v>6019</v>
      </c>
      <c r="E573">
        <v>11</v>
      </c>
      <c r="F573">
        <v>11123972</v>
      </c>
      <c r="G573">
        <v>34.818474000000002</v>
      </c>
      <c r="H573">
        <v>-118.884395</v>
      </c>
      <c r="I573">
        <v>3.2</v>
      </c>
      <c r="J573" t="s">
        <v>1212</v>
      </c>
      <c r="K573" t="s">
        <v>1174</v>
      </c>
      <c r="L573" t="s">
        <v>1175</v>
      </c>
      <c r="M573">
        <v>6</v>
      </c>
      <c r="N573" t="s">
        <v>1213</v>
      </c>
      <c r="O573" t="s">
        <v>1153</v>
      </c>
      <c r="P573">
        <v>29</v>
      </c>
      <c r="Q573">
        <v>6029</v>
      </c>
      <c r="R573">
        <v>908530</v>
      </c>
      <c r="S573">
        <v>146738640467</v>
      </c>
      <c r="T573">
        <v>4676111605</v>
      </c>
      <c r="U573">
        <v>8247.3451380000006</v>
      </c>
      <c r="V573">
        <v>348935217.62360501</v>
      </c>
      <c r="W573">
        <v>99.013681000000005</v>
      </c>
      <c r="X573" t="s">
        <v>1154</v>
      </c>
      <c r="Y573" s="12"/>
      <c r="Z573" t="str">
        <f t="shared" si="8"/>
        <v>34.818474-118.884395</v>
      </c>
    </row>
    <row r="574" spans="1:26" x14ac:dyDescent="0.35">
      <c r="A574">
        <v>684</v>
      </c>
      <c r="B574" t="s">
        <v>1148</v>
      </c>
      <c r="C574">
        <v>1</v>
      </c>
      <c r="D574">
        <v>6020</v>
      </c>
      <c r="E574">
        <v>48</v>
      </c>
      <c r="F574">
        <v>11123996</v>
      </c>
      <c r="G574">
        <v>29.006864</v>
      </c>
      <c r="H574">
        <v>-82.006223000000006</v>
      </c>
      <c r="I574">
        <v>3</v>
      </c>
      <c r="J574" t="s">
        <v>1149</v>
      </c>
      <c r="K574" t="s">
        <v>1150</v>
      </c>
      <c r="L574" t="s">
        <v>1151</v>
      </c>
      <c r="M574">
        <v>12</v>
      </c>
      <c r="N574" t="s">
        <v>1152</v>
      </c>
      <c r="O574" t="s">
        <v>1153</v>
      </c>
      <c r="P574">
        <v>83</v>
      </c>
      <c r="Q574">
        <v>12083</v>
      </c>
      <c r="R574">
        <v>375566</v>
      </c>
      <c r="S574">
        <v>56232557503</v>
      </c>
      <c r="T574">
        <v>166815176</v>
      </c>
      <c r="U574">
        <v>1679.4475540000001</v>
      </c>
      <c r="V574">
        <v>133438067.603145</v>
      </c>
      <c r="W574">
        <v>96.245625000000004</v>
      </c>
      <c r="X574" t="s">
        <v>1154</v>
      </c>
      <c r="Y574" s="12"/>
      <c r="Z574" t="str">
        <f t="shared" si="8"/>
        <v>29.006864-82.006223</v>
      </c>
    </row>
    <row r="575" spans="1:26" x14ac:dyDescent="0.35">
      <c r="A575">
        <v>685</v>
      </c>
      <c r="B575" t="s">
        <v>1148</v>
      </c>
      <c r="C575">
        <v>1</v>
      </c>
      <c r="D575">
        <v>6025</v>
      </c>
      <c r="E575">
        <v>48</v>
      </c>
      <c r="F575">
        <v>11124020</v>
      </c>
      <c r="G575">
        <v>29.134824999999999</v>
      </c>
      <c r="H575">
        <v>-82.107146</v>
      </c>
      <c r="I575">
        <v>3</v>
      </c>
      <c r="J575" t="s">
        <v>1149</v>
      </c>
      <c r="K575" t="s">
        <v>1150</v>
      </c>
      <c r="L575" t="s">
        <v>1151</v>
      </c>
      <c r="M575">
        <v>12</v>
      </c>
      <c r="N575" t="s">
        <v>1152</v>
      </c>
      <c r="O575" t="s">
        <v>1153</v>
      </c>
      <c r="P575">
        <v>83</v>
      </c>
      <c r="Q575">
        <v>12083</v>
      </c>
      <c r="R575">
        <v>375566</v>
      </c>
      <c r="S575">
        <v>56232557503</v>
      </c>
      <c r="T575">
        <v>166815176</v>
      </c>
      <c r="U575">
        <v>1679.4475540000001</v>
      </c>
      <c r="V575">
        <v>133438067.603145</v>
      </c>
      <c r="W575">
        <v>96.245625000000004</v>
      </c>
      <c r="X575" t="s">
        <v>1154</v>
      </c>
      <c r="Y575" s="12"/>
      <c r="Z575" t="str">
        <f t="shared" si="8"/>
        <v>29.134825-82.107146</v>
      </c>
    </row>
    <row r="576" spans="1:26" x14ac:dyDescent="0.35">
      <c r="A576">
        <v>686</v>
      </c>
      <c r="B576" t="s">
        <v>1148</v>
      </c>
      <c r="C576">
        <v>1</v>
      </c>
      <c r="D576">
        <v>6043</v>
      </c>
      <c r="E576">
        <v>31</v>
      </c>
      <c r="F576">
        <v>11124515</v>
      </c>
      <c r="G576">
        <v>36.448127999999997</v>
      </c>
      <c r="H576">
        <v>-119.485415</v>
      </c>
      <c r="I576">
        <v>3.5</v>
      </c>
      <c r="J576" t="s">
        <v>1282</v>
      </c>
      <c r="K576" t="s">
        <v>1174</v>
      </c>
      <c r="L576" t="s">
        <v>1175</v>
      </c>
      <c r="M576">
        <v>6</v>
      </c>
      <c r="N576" t="s">
        <v>1283</v>
      </c>
      <c r="O576" t="s">
        <v>1153</v>
      </c>
      <c r="P576">
        <v>107</v>
      </c>
      <c r="Q576">
        <v>6107</v>
      </c>
      <c r="R576">
        <v>472585</v>
      </c>
      <c r="S576">
        <v>74473680893</v>
      </c>
      <c r="T576">
        <v>5132532815</v>
      </c>
      <c r="U576">
        <v>4887.1296700000003</v>
      </c>
      <c r="V576">
        <v>117045494.297443</v>
      </c>
      <c r="W576">
        <v>95.768373999999994</v>
      </c>
      <c r="X576" t="s">
        <v>1154</v>
      </c>
      <c r="Y576" s="12"/>
      <c r="Z576" t="str">
        <f t="shared" si="8"/>
        <v>36.448128-119.485415</v>
      </c>
    </row>
    <row r="577" spans="1:26" x14ac:dyDescent="0.35">
      <c r="A577">
        <v>687</v>
      </c>
      <c r="B577" t="s">
        <v>1148</v>
      </c>
      <c r="C577">
        <v>1</v>
      </c>
      <c r="D577">
        <v>6050</v>
      </c>
      <c r="E577">
        <v>86</v>
      </c>
      <c r="F577">
        <v>11124615</v>
      </c>
      <c r="G577">
        <v>35.781509</v>
      </c>
      <c r="H577">
        <v>-115.332401</v>
      </c>
      <c r="I577">
        <v>4.5999999999999996</v>
      </c>
      <c r="J577" t="s">
        <v>1160</v>
      </c>
      <c r="K577" t="s">
        <v>1161</v>
      </c>
      <c r="L577" t="s">
        <v>1162</v>
      </c>
      <c r="M577">
        <v>32</v>
      </c>
      <c r="N577" t="s">
        <v>1163</v>
      </c>
      <c r="O577" t="s">
        <v>1153</v>
      </c>
      <c r="P577">
        <v>3</v>
      </c>
      <c r="Q577">
        <v>32003</v>
      </c>
      <c r="R577">
        <v>2260510</v>
      </c>
      <c r="S577">
        <v>395360231575</v>
      </c>
      <c r="T577">
        <v>14510536</v>
      </c>
      <c r="U577">
        <v>8142.3001350000004</v>
      </c>
      <c r="V577">
        <v>439629071.21515203</v>
      </c>
      <c r="W577">
        <v>99.300032000000002</v>
      </c>
      <c r="X577" t="s">
        <v>1154</v>
      </c>
      <c r="Y577" s="12"/>
      <c r="Z577" t="str">
        <f t="shared" si="8"/>
        <v>35.781509-115.332401</v>
      </c>
    </row>
    <row r="578" spans="1:26" x14ac:dyDescent="0.35">
      <c r="A578">
        <v>688</v>
      </c>
      <c r="B578" t="s">
        <v>1148</v>
      </c>
      <c r="C578">
        <v>1</v>
      </c>
      <c r="D578">
        <v>6051</v>
      </c>
      <c r="E578">
        <v>11</v>
      </c>
      <c r="F578">
        <v>11124619</v>
      </c>
      <c r="G578">
        <v>35.614134999999997</v>
      </c>
      <c r="H578">
        <v>-119.86841</v>
      </c>
      <c r="I578">
        <v>3.4</v>
      </c>
      <c r="J578" t="s">
        <v>1212</v>
      </c>
      <c r="K578" t="s">
        <v>1174</v>
      </c>
      <c r="L578" t="s">
        <v>1175</v>
      </c>
      <c r="M578">
        <v>6</v>
      </c>
      <c r="N578" t="s">
        <v>1213</v>
      </c>
      <c r="O578" t="s">
        <v>1153</v>
      </c>
      <c r="P578">
        <v>29</v>
      </c>
      <c r="Q578">
        <v>6029</v>
      </c>
      <c r="R578">
        <v>908530</v>
      </c>
      <c r="S578">
        <v>146738640467</v>
      </c>
      <c r="T578">
        <v>4676111605</v>
      </c>
      <c r="U578">
        <v>8247.3451380000006</v>
      </c>
      <c r="V578">
        <v>348935217.62360501</v>
      </c>
      <c r="W578">
        <v>99.013681000000005</v>
      </c>
      <c r="X578" t="s">
        <v>1154</v>
      </c>
      <c r="Y578" s="12"/>
      <c r="Z578" t="str">
        <f t="shared" ref="Z578:Z641" si="9">_xlfn.CONCAT(G578,H578)</f>
        <v>35.614135-119.86841</v>
      </c>
    </row>
    <row r="579" spans="1:26" x14ac:dyDescent="0.35">
      <c r="A579">
        <v>689</v>
      </c>
      <c r="B579" t="s">
        <v>1148</v>
      </c>
      <c r="C579">
        <v>1</v>
      </c>
      <c r="D579">
        <v>6055</v>
      </c>
      <c r="E579">
        <v>53</v>
      </c>
      <c r="F579">
        <v>11124671</v>
      </c>
      <c r="G579">
        <v>28.428349000000001</v>
      </c>
      <c r="H579">
        <v>-81.372208000000001</v>
      </c>
      <c r="I579">
        <v>2.8</v>
      </c>
      <c r="J579" t="s">
        <v>1329</v>
      </c>
      <c r="K579" t="s">
        <v>1150</v>
      </c>
      <c r="L579" t="s">
        <v>1151</v>
      </c>
      <c r="M579">
        <v>12</v>
      </c>
      <c r="N579" t="s">
        <v>1323</v>
      </c>
      <c r="O579" t="s">
        <v>1153</v>
      </c>
      <c r="P579">
        <v>95</v>
      </c>
      <c r="Q579">
        <v>12095</v>
      </c>
      <c r="R579">
        <v>1428790</v>
      </c>
      <c r="S579">
        <v>232470356635</v>
      </c>
      <c r="T579">
        <v>266063973</v>
      </c>
      <c r="U579">
        <v>1013.564631</v>
      </c>
      <c r="V579">
        <v>304674883.39027202</v>
      </c>
      <c r="W579">
        <v>98.568247</v>
      </c>
      <c r="X579" t="s">
        <v>1154</v>
      </c>
      <c r="Y579" s="12"/>
      <c r="Z579" t="str">
        <f t="shared" si="9"/>
        <v>28.428349-81.372208</v>
      </c>
    </row>
    <row r="580" spans="1:26" x14ac:dyDescent="0.35">
      <c r="A580">
        <v>690</v>
      </c>
      <c r="B580" t="s">
        <v>1148</v>
      </c>
      <c r="C580">
        <v>1</v>
      </c>
      <c r="D580">
        <v>6060</v>
      </c>
      <c r="E580">
        <v>65</v>
      </c>
      <c r="F580">
        <v>11124704</v>
      </c>
      <c r="G580">
        <v>41.998725</v>
      </c>
      <c r="H580">
        <v>-87.960846000000004</v>
      </c>
      <c r="I580">
        <v>2.9</v>
      </c>
      <c r="J580" t="s">
        <v>1269</v>
      </c>
      <c r="K580" t="s">
        <v>1270</v>
      </c>
      <c r="L580" t="s">
        <v>1271</v>
      </c>
      <c r="M580">
        <v>17</v>
      </c>
      <c r="N580" t="s">
        <v>1272</v>
      </c>
      <c r="O580" t="s">
        <v>1153</v>
      </c>
      <c r="P580">
        <v>31</v>
      </c>
      <c r="Q580">
        <v>17031</v>
      </c>
      <c r="R580">
        <v>5272775</v>
      </c>
      <c r="S580">
        <v>893116815354</v>
      </c>
      <c r="T580">
        <v>22584899</v>
      </c>
      <c r="U580">
        <v>1651.135984</v>
      </c>
      <c r="V580">
        <v>715494813.71124196</v>
      </c>
      <c r="W580">
        <v>99.618199000000004</v>
      </c>
      <c r="X580" t="s">
        <v>1154</v>
      </c>
      <c r="Y580" s="12"/>
      <c r="Z580" t="str">
        <f t="shared" si="9"/>
        <v>41.998725-87.960846</v>
      </c>
    </row>
    <row r="581" spans="1:26" x14ac:dyDescent="0.35">
      <c r="A581">
        <v>691</v>
      </c>
      <c r="B581" t="s">
        <v>1148</v>
      </c>
      <c r="C581">
        <v>1</v>
      </c>
      <c r="D581">
        <v>6080</v>
      </c>
      <c r="E581">
        <v>37</v>
      </c>
      <c r="F581">
        <v>11124876</v>
      </c>
      <c r="G581">
        <v>26.24212</v>
      </c>
      <c r="H581">
        <v>-80.142353</v>
      </c>
      <c r="I581">
        <v>3.8</v>
      </c>
      <c r="J581" t="s">
        <v>1327</v>
      </c>
      <c r="K581" t="s">
        <v>1150</v>
      </c>
      <c r="L581" t="s">
        <v>1151</v>
      </c>
      <c r="M581">
        <v>12</v>
      </c>
      <c r="N581" t="s">
        <v>1328</v>
      </c>
      <c r="O581" t="s">
        <v>1153</v>
      </c>
      <c r="P581">
        <v>11</v>
      </c>
      <c r="Q581">
        <v>12011</v>
      </c>
      <c r="R581">
        <v>1940829</v>
      </c>
      <c r="S581">
        <v>268172777830</v>
      </c>
      <c r="T581">
        <v>28541787</v>
      </c>
      <c r="U581">
        <v>1321.6371469999999</v>
      </c>
      <c r="V581">
        <v>1193033660.0510099</v>
      </c>
      <c r="W581">
        <v>99.745465999999993</v>
      </c>
      <c r="X581" t="s">
        <v>1154</v>
      </c>
      <c r="Y581" s="12"/>
      <c r="Z581" t="str">
        <f t="shared" si="9"/>
        <v>26.24212-80.142353</v>
      </c>
    </row>
    <row r="582" spans="1:26" x14ac:dyDescent="0.35">
      <c r="A582">
        <v>692</v>
      </c>
      <c r="B582" t="s">
        <v>1148</v>
      </c>
      <c r="C582">
        <v>1</v>
      </c>
      <c r="D582">
        <v>6086</v>
      </c>
      <c r="E582">
        <v>50</v>
      </c>
      <c r="F582">
        <v>11124934</v>
      </c>
      <c r="G582">
        <v>25.535895</v>
      </c>
      <c r="H582">
        <v>-80.477430999999996</v>
      </c>
      <c r="I582">
        <v>4.4000000000000004</v>
      </c>
      <c r="J582" t="s">
        <v>1204</v>
      </c>
      <c r="K582" t="s">
        <v>1150</v>
      </c>
      <c r="L582" t="s">
        <v>1151</v>
      </c>
      <c r="M582">
        <v>12</v>
      </c>
      <c r="N582" t="s">
        <v>1205</v>
      </c>
      <c r="O582" t="s">
        <v>1153</v>
      </c>
      <c r="P582">
        <v>86</v>
      </c>
      <c r="Q582">
        <v>12086</v>
      </c>
      <c r="R582">
        <v>2698679</v>
      </c>
      <c r="S582">
        <v>319574411037</v>
      </c>
      <c r="T582">
        <v>960869503</v>
      </c>
      <c r="U582">
        <v>2413.4420129999999</v>
      </c>
      <c r="V582">
        <v>1301109036.7829001</v>
      </c>
      <c r="W582">
        <v>99.809100000000001</v>
      </c>
      <c r="X582" t="s">
        <v>1154</v>
      </c>
      <c r="Y582" s="12"/>
      <c r="Z582" t="str">
        <f t="shared" si="9"/>
        <v>25.535895-80.477431</v>
      </c>
    </row>
    <row r="583" spans="1:26" x14ac:dyDescent="0.35">
      <c r="A583">
        <v>693</v>
      </c>
      <c r="B583" t="s">
        <v>1148</v>
      </c>
      <c r="C583">
        <v>1</v>
      </c>
      <c r="D583">
        <v>6090</v>
      </c>
      <c r="E583">
        <v>130</v>
      </c>
      <c r="F583">
        <v>11124981</v>
      </c>
      <c r="G583">
        <v>29.932860000000002</v>
      </c>
      <c r="H583">
        <v>-94.267982000000003</v>
      </c>
      <c r="I583">
        <v>3.8</v>
      </c>
      <c r="J583" t="s">
        <v>1388</v>
      </c>
      <c r="K583" t="s">
        <v>1170</v>
      </c>
      <c r="L583" t="s">
        <v>1171</v>
      </c>
      <c r="M583">
        <v>48</v>
      </c>
      <c r="N583" t="s">
        <v>1305</v>
      </c>
      <c r="O583" t="s">
        <v>1153</v>
      </c>
      <c r="P583">
        <v>245</v>
      </c>
      <c r="Q583">
        <v>48245</v>
      </c>
      <c r="R583">
        <v>256386</v>
      </c>
      <c r="S583">
        <v>38549011535</v>
      </c>
      <c r="T583">
        <v>37069602</v>
      </c>
      <c r="U583">
        <v>1123.8840210000001</v>
      </c>
      <c r="V583">
        <v>214980067.76174501</v>
      </c>
      <c r="W583">
        <v>97.741011999999998</v>
      </c>
      <c r="X583" t="s">
        <v>1154</v>
      </c>
      <c r="Y583" s="12"/>
      <c r="Z583" t="str">
        <f t="shared" si="9"/>
        <v>29.93286-94.267982</v>
      </c>
    </row>
    <row r="584" spans="1:26" x14ac:dyDescent="0.35">
      <c r="A584">
        <v>694</v>
      </c>
      <c r="B584" t="s">
        <v>1148</v>
      </c>
      <c r="C584">
        <v>1</v>
      </c>
      <c r="D584">
        <v>6101</v>
      </c>
      <c r="E584">
        <v>43</v>
      </c>
      <c r="F584">
        <v>11125110</v>
      </c>
      <c r="G584">
        <v>28.508262999999999</v>
      </c>
      <c r="H584">
        <v>-82.169161000000003</v>
      </c>
      <c r="I584">
        <v>2.7</v>
      </c>
      <c r="J584" t="s">
        <v>1407</v>
      </c>
      <c r="K584" t="s">
        <v>1150</v>
      </c>
      <c r="L584" t="s">
        <v>1151</v>
      </c>
      <c r="M584">
        <v>12</v>
      </c>
      <c r="N584" t="s">
        <v>1408</v>
      </c>
      <c r="O584" t="s">
        <v>1153</v>
      </c>
      <c r="P584">
        <v>53</v>
      </c>
      <c r="Q584">
        <v>12053</v>
      </c>
      <c r="R584">
        <v>194448</v>
      </c>
      <c r="S584">
        <v>25645925432</v>
      </c>
      <c r="T584">
        <v>23397739</v>
      </c>
      <c r="U584">
        <v>722.63249399999995</v>
      </c>
      <c r="V584">
        <v>110343819.266596</v>
      </c>
      <c r="W584">
        <v>95.545657000000006</v>
      </c>
      <c r="X584" t="s">
        <v>1154</v>
      </c>
      <c r="Y584" s="12"/>
      <c r="Z584" t="str">
        <f t="shared" si="9"/>
        <v>28.508263-82.169161</v>
      </c>
    </row>
    <row r="585" spans="1:26" x14ac:dyDescent="0.35">
      <c r="A585">
        <v>695</v>
      </c>
      <c r="B585" t="s">
        <v>1148</v>
      </c>
      <c r="C585">
        <v>1</v>
      </c>
      <c r="D585">
        <v>6102</v>
      </c>
      <c r="E585">
        <v>11</v>
      </c>
      <c r="F585">
        <v>11125123</v>
      </c>
      <c r="G585">
        <v>35.067053000000001</v>
      </c>
      <c r="H585">
        <v>-118.177727</v>
      </c>
      <c r="I585">
        <v>4</v>
      </c>
      <c r="J585" t="s">
        <v>1212</v>
      </c>
      <c r="K585" t="s">
        <v>1174</v>
      </c>
      <c r="L585" t="s">
        <v>1175</v>
      </c>
      <c r="M585">
        <v>6</v>
      </c>
      <c r="N585" t="s">
        <v>1213</v>
      </c>
      <c r="O585" t="s">
        <v>1153</v>
      </c>
      <c r="P585">
        <v>29</v>
      </c>
      <c r="Q585">
        <v>6029</v>
      </c>
      <c r="R585">
        <v>908530</v>
      </c>
      <c r="S585">
        <v>146738640467</v>
      </c>
      <c r="T585">
        <v>4676111605</v>
      </c>
      <c r="U585">
        <v>8247.3451380000006</v>
      </c>
      <c r="V585">
        <v>348935217.62360501</v>
      </c>
      <c r="W585">
        <v>99.013681000000005</v>
      </c>
      <c r="X585" t="s">
        <v>1154</v>
      </c>
      <c r="Y585" s="12"/>
      <c r="Z585" t="str">
        <f t="shared" si="9"/>
        <v>35.067053-118.177727</v>
      </c>
    </row>
    <row r="586" spans="1:26" x14ac:dyDescent="0.35">
      <c r="A586">
        <v>696</v>
      </c>
      <c r="B586" t="s">
        <v>1148</v>
      </c>
      <c r="C586">
        <v>1</v>
      </c>
      <c r="D586">
        <v>6110</v>
      </c>
      <c r="E586">
        <v>87</v>
      </c>
      <c r="F586">
        <v>11125373</v>
      </c>
      <c r="G586">
        <v>39.520271999999999</v>
      </c>
      <c r="H586">
        <v>-119.626122</v>
      </c>
      <c r="I586">
        <v>3</v>
      </c>
      <c r="J586" t="s">
        <v>1164</v>
      </c>
      <c r="K586" t="s">
        <v>1161</v>
      </c>
      <c r="L586" t="s">
        <v>1162</v>
      </c>
      <c r="M586">
        <v>32</v>
      </c>
      <c r="N586" t="s">
        <v>1165</v>
      </c>
      <c r="O586" t="s">
        <v>1153</v>
      </c>
      <c r="P586">
        <v>31</v>
      </c>
      <c r="Q586">
        <v>32031</v>
      </c>
      <c r="R586">
        <v>486264</v>
      </c>
      <c r="S586">
        <v>88109495973</v>
      </c>
      <c r="T586">
        <v>22870706</v>
      </c>
      <c r="U586">
        <v>6606.9052760000004</v>
      </c>
      <c r="V586">
        <v>306403575.31919301</v>
      </c>
      <c r="W586">
        <v>98.631879999999995</v>
      </c>
      <c r="X586" t="s">
        <v>1154</v>
      </c>
      <c r="Y586" s="12"/>
      <c r="Z586" t="str">
        <f t="shared" si="9"/>
        <v>39.520272-119.626122</v>
      </c>
    </row>
    <row r="587" spans="1:26" x14ac:dyDescent="0.35">
      <c r="A587">
        <v>697</v>
      </c>
      <c r="B587" t="s">
        <v>1148</v>
      </c>
      <c r="C587">
        <v>1</v>
      </c>
      <c r="D587">
        <v>6111</v>
      </c>
      <c r="E587">
        <v>57</v>
      </c>
      <c r="F587">
        <v>11125386</v>
      </c>
      <c r="G587">
        <v>28.055493999999999</v>
      </c>
      <c r="H587">
        <v>-81.990550999999996</v>
      </c>
      <c r="I587">
        <v>2.2999999999999998</v>
      </c>
      <c r="J587" t="s">
        <v>1325</v>
      </c>
      <c r="K587" t="s">
        <v>1150</v>
      </c>
      <c r="L587" t="s">
        <v>1151</v>
      </c>
      <c r="M587">
        <v>12</v>
      </c>
      <c r="N587" t="s">
        <v>1326</v>
      </c>
      <c r="O587" t="s">
        <v>1153</v>
      </c>
      <c r="P587">
        <v>105</v>
      </c>
      <c r="Q587">
        <v>12105</v>
      </c>
      <c r="R587">
        <v>721918</v>
      </c>
      <c r="S587">
        <v>100744534946</v>
      </c>
      <c r="T587">
        <v>341471673</v>
      </c>
      <c r="U587">
        <v>2030.70802</v>
      </c>
      <c r="V587">
        <v>230155586.75371701</v>
      </c>
      <c r="W587">
        <v>98.027361999999997</v>
      </c>
      <c r="X587" t="s">
        <v>1154</v>
      </c>
      <c r="Y587" s="12"/>
      <c r="Z587" t="str">
        <f t="shared" si="9"/>
        <v>28.055494-81.990551</v>
      </c>
    </row>
    <row r="588" spans="1:26" x14ac:dyDescent="0.35">
      <c r="A588">
        <v>698</v>
      </c>
      <c r="B588" t="s">
        <v>1148</v>
      </c>
      <c r="C588">
        <v>1</v>
      </c>
      <c r="D588">
        <v>6119</v>
      </c>
      <c r="E588">
        <v>36</v>
      </c>
      <c r="F588">
        <v>11125549</v>
      </c>
      <c r="G588">
        <v>28.667000000000002</v>
      </c>
      <c r="H588">
        <v>-80.873406000000003</v>
      </c>
      <c r="I588">
        <v>3.6</v>
      </c>
      <c r="J588" t="s">
        <v>1177</v>
      </c>
      <c r="K588" t="s">
        <v>1150</v>
      </c>
      <c r="L588" t="s">
        <v>1151</v>
      </c>
      <c r="M588">
        <v>12</v>
      </c>
      <c r="N588" t="s">
        <v>1178</v>
      </c>
      <c r="O588" t="s">
        <v>1153</v>
      </c>
      <c r="P588">
        <v>9</v>
      </c>
      <c r="Q588">
        <v>12009</v>
      </c>
      <c r="R588">
        <v>606067</v>
      </c>
      <c r="S588">
        <v>105594638837</v>
      </c>
      <c r="T588">
        <v>67636257</v>
      </c>
      <c r="U588">
        <v>1572.7543929999999</v>
      </c>
      <c r="V588">
        <v>449368630.247796</v>
      </c>
      <c r="W588">
        <v>99.363664999999997</v>
      </c>
      <c r="X588" t="s">
        <v>1154</v>
      </c>
      <c r="Y588" s="12"/>
      <c r="Z588" t="str">
        <f t="shared" si="9"/>
        <v>28.667-80.873406</v>
      </c>
    </row>
    <row r="589" spans="1:26" x14ac:dyDescent="0.35">
      <c r="A589">
        <v>699</v>
      </c>
      <c r="B589" t="s">
        <v>1148</v>
      </c>
      <c r="C589">
        <v>1</v>
      </c>
      <c r="D589">
        <v>6137</v>
      </c>
      <c r="E589">
        <v>53</v>
      </c>
      <c r="F589">
        <v>11125724</v>
      </c>
      <c r="G589">
        <v>28.394891999999999</v>
      </c>
      <c r="H589">
        <v>-81.332194999999999</v>
      </c>
      <c r="I589">
        <v>4.7</v>
      </c>
      <c r="J589" t="s">
        <v>1329</v>
      </c>
      <c r="K589" t="s">
        <v>1150</v>
      </c>
      <c r="L589" t="s">
        <v>1151</v>
      </c>
      <c r="M589">
        <v>12</v>
      </c>
      <c r="N589" t="s">
        <v>1323</v>
      </c>
      <c r="O589" t="s">
        <v>1153</v>
      </c>
      <c r="P589">
        <v>95</v>
      </c>
      <c r="Q589">
        <v>12095</v>
      </c>
      <c r="R589">
        <v>1428790</v>
      </c>
      <c r="S589">
        <v>232470356635</v>
      </c>
      <c r="T589">
        <v>266063973</v>
      </c>
      <c r="U589">
        <v>1013.564631</v>
      </c>
      <c r="V589">
        <v>304674883.39027202</v>
      </c>
      <c r="W589">
        <v>98.568247</v>
      </c>
      <c r="X589" t="s">
        <v>1154</v>
      </c>
      <c r="Y589" s="12"/>
      <c r="Z589" t="str">
        <f t="shared" si="9"/>
        <v>28.394892-81.332195</v>
      </c>
    </row>
    <row r="590" spans="1:26" x14ac:dyDescent="0.35">
      <c r="A590">
        <v>700</v>
      </c>
      <c r="B590" t="s">
        <v>1148</v>
      </c>
      <c r="C590">
        <v>1</v>
      </c>
      <c r="D590">
        <v>6143</v>
      </c>
      <c r="E590">
        <v>82</v>
      </c>
      <c r="F590">
        <v>11125834</v>
      </c>
      <c r="G590">
        <v>30.641138000000002</v>
      </c>
      <c r="H590">
        <v>-88.566526999999994</v>
      </c>
      <c r="I590">
        <v>4.8</v>
      </c>
      <c r="J590" t="s">
        <v>1356</v>
      </c>
      <c r="K590" t="s">
        <v>1353</v>
      </c>
      <c r="L590" t="s">
        <v>1354</v>
      </c>
      <c r="M590">
        <v>28</v>
      </c>
      <c r="N590" t="s">
        <v>1201</v>
      </c>
      <c r="O590" t="s">
        <v>1153</v>
      </c>
      <c r="P590">
        <v>59</v>
      </c>
      <c r="Q590">
        <v>28059</v>
      </c>
      <c r="R590">
        <v>143149</v>
      </c>
      <c r="S590">
        <v>23069757778</v>
      </c>
      <c r="T590">
        <v>8766459</v>
      </c>
      <c r="U590">
        <v>1053.936706</v>
      </c>
      <c r="V590">
        <v>123244996.113507</v>
      </c>
      <c r="W590">
        <v>95.991090999999997</v>
      </c>
      <c r="X590" t="s">
        <v>1154</v>
      </c>
      <c r="Y590" s="12"/>
      <c r="Z590" t="str">
        <f t="shared" si="9"/>
        <v>30.641138-88.566527</v>
      </c>
    </row>
    <row r="591" spans="1:26" x14ac:dyDescent="0.35">
      <c r="A591">
        <v>701</v>
      </c>
      <c r="B591" t="s">
        <v>1148</v>
      </c>
      <c r="C591">
        <v>1</v>
      </c>
      <c r="D591">
        <v>6146</v>
      </c>
      <c r="E591">
        <v>128</v>
      </c>
      <c r="F591">
        <v>11125934</v>
      </c>
      <c r="G591">
        <v>29.612454</v>
      </c>
      <c r="H591">
        <v>-95.388249000000002</v>
      </c>
      <c r="I591">
        <v>1.3</v>
      </c>
      <c r="J591" t="s">
        <v>1216</v>
      </c>
      <c r="K591" t="s">
        <v>1170</v>
      </c>
      <c r="L591" t="s">
        <v>1171</v>
      </c>
      <c r="M591">
        <v>48</v>
      </c>
      <c r="N591" t="s">
        <v>1217</v>
      </c>
      <c r="O591" t="s">
        <v>1153</v>
      </c>
      <c r="P591">
        <v>201</v>
      </c>
      <c r="Q591">
        <v>48201</v>
      </c>
      <c r="R591">
        <v>4726200</v>
      </c>
      <c r="S591">
        <v>747256513006</v>
      </c>
      <c r="T591">
        <v>58019785</v>
      </c>
      <c r="U591">
        <v>1795.344568</v>
      </c>
      <c r="V591">
        <v>2940135130.21172</v>
      </c>
      <c r="W591">
        <v>99.968182999999996</v>
      </c>
      <c r="X591" t="s">
        <v>1154</v>
      </c>
      <c r="Y591" s="12"/>
      <c r="Z591" t="str">
        <f t="shared" si="9"/>
        <v>29.612454-95.388249</v>
      </c>
    </row>
    <row r="592" spans="1:26" x14ac:dyDescent="0.35">
      <c r="A592">
        <v>702</v>
      </c>
      <c r="B592" t="s">
        <v>1148</v>
      </c>
      <c r="C592">
        <v>1</v>
      </c>
      <c r="D592">
        <v>6150</v>
      </c>
      <c r="E592">
        <v>128</v>
      </c>
      <c r="F592">
        <v>11125948</v>
      </c>
      <c r="G592">
        <v>29.856560000000002</v>
      </c>
      <c r="H592">
        <v>-95.128317999999993</v>
      </c>
      <c r="I592">
        <v>5</v>
      </c>
      <c r="J592" t="s">
        <v>1216</v>
      </c>
      <c r="K592" t="s">
        <v>1170</v>
      </c>
      <c r="L592" t="s">
        <v>1171</v>
      </c>
      <c r="M592">
        <v>48</v>
      </c>
      <c r="N592" t="s">
        <v>1217</v>
      </c>
      <c r="O592" t="s">
        <v>1153</v>
      </c>
      <c r="P592">
        <v>201</v>
      </c>
      <c r="Q592">
        <v>48201</v>
      </c>
      <c r="R592">
        <v>4726200</v>
      </c>
      <c r="S592">
        <v>747256513006</v>
      </c>
      <c r="T592">
        <v>58019785</v>
      </c>
      <c r="U592">
        <v>1795.344568</v>
      </c>
      <c r="V592">
        <v>2940135130.21172</v>
      </c>
      <c r="W592">
        <v>99.968182999999996</v>
      </c>
      <c r="X592" t="s">
        <v>1154</v>
      </c>
      <c r="Y592" s="12"/>
      <c r="Z592" t="str">
        <f t="shared" si="9"/>
        <v>29.85656-95.128318</v>
      </c>
    </row>
    <row r="593" spans="1:26" x14ac:dyDescent="0.35">
      <c r="A593">
        <v>703</v>
      </c>
      <c r="B593" t="s">
        <v>1148</v>
      </c>
      <c r="C593">
        <v>1</v>
      </c>
      <c r="D593">
        <v>6157</v>
      </c>
      <c r="E593">
        <v>38</v>
      </c>
      <c r="F593">
        <v>11126138</v>
      </c>
      <c r="G593">
        <v>26.896343999999999</v>
      </c>
      <c r="H593">
        <v>-81.995639999999995</v>
      </c>
      <c r="I593">
        <v>1</v>
      </c>
      <c r="J593" t="s">
        <v>1179</v>
      </c>
      <c r="K593" t="s">
        <v>1150</v>
      </c>
      <c r="L593" t="s">
        <v>1151</v>
      </c>
      <c r="M593">
        <v>12</v>
      </c>
      <c r="N593" t="s">
        <v>1180</v>
      </c>
      <c r="O593" t="s">
        <v>1153</v>
      </c>
      <c r="P593">
        <v>15</v>
      </c>
      <c r="Q593">
        <v>12015</v>
      </c>
      <c r="R593">
        <v>186734</v>
      </c>
      <c r="S593">
        <v>31462612566</v>
      </c>
      <c r="T593">
        <v>50321193</v>
      </c>
      <c r="U593">
        <v>956.79841799999997</v>
      </c>
      <c r="V593">
        <v>144837302.57896599</v>
      </c>
      <c r="W593">
        <v>96.595608999999996</v>
      </c>
      <c r="X593" t="s">
        <v>1154</v>
      </c>
      <c r="Y593" s="12"/>
      <c r="Z593" t="str">
        <f t="shared" si="9"/>
        <v>26.896344-81.99564</v>
      </c>
    </row>
    <row r="594" spans="1:26" x14ac:dyDescent="0.35">
      <c r="A594">
        <v>704</v>
      </c>
      <c r="B594" t="s">
        <v>1148</v>
      </c>
      <c r="C594">
        <v>1</v>
      </c>
      <c r="D594">
        <v>6163</v>
      </c>
      <c r="E594">
        <v>4</v>
      </c>
      <c r="F594">
        <v>11126203</v>
      </c>
      <c r="G594">
        <v>33.452292</v>
      </c>
      <c r="H594">
        <v>-112.22187099999999</v>
      </c>
      <c r="I594">
        <v>3.2</v>
      </c>
      <c r="J594" t="s">
        <v>1189</v>
      </c>
      <c r="K594" t="s">
        <v>1190</v>
      </c>
      <c r="L594" t="s">
        <v>1191</v>
      </c>
      <c r="M594">
        <v>4</v>
      </c>
      <c r="N594" t="s">
        <v>1192</v>
      </c>
      <c r="O594" t="s">
        <v>1153</v>
      </c>
      <c r="P594">
        <v>13</v>
      </c>
      <c r="Q594">
        <v>4013</v>
      </c>
      <c r="R594">
        <v>4418836</v>
      </c>
      <c r="S594">
        <v>761413089679</v>
      </c>
      <c r="T594">
        <v>1386839832</v>
      </c>
      <c r="U594">
        <v>9319.1417529999999</v>
      </c>
      <c r="V594">
        <v>181115759.27773201</v>
      </c>
      <c r="W594">
        <v>97.327393999999998</v>
      </c>
      <c r="X594" t="s">
        <v>1154</v>
      </c>
      <c r="Y594" s="12"/>
      <c r="Z594" t="str">
        <f t="shared" si="9"/>
        <v>33.452292-112.221871</v>
      </c>
    </row>
    <row r="595" spans="1:26" x14ac:dyDescent="0.35">
      <c r="A595">
        <v>705</v>
      </c>
      <c r="B595" t="s">
        <v>1148</v>
      </c>
      <c r="C595">
        <v>1</v>
      </c>
      <c r="D595">
        <v>6166</v>
      </c>
      <c r="E595">
        <v>29</v>
      </c>
      <c r="F595">
        <v>11126237</v>
      </c>
      <c r="G595">
        <v>37.542766999999998</v>
      </c>
      <c r="H595">
        <v>-121.269392</v>
      </c>
      <c r="I595">
        <v>3.8</v>
      </c>
      <c r="J595" t="s">
        <v>1274</v>
      </c>
      <c r="K595" t="s">
        <v>1174</v>
      </c>
      <c r="L595" t="s">
        <v>1175</v>
      </c>
      <c r="M595">
        <v>6</v>
      </c>
      <c r="N595" t="s">
        <v>1275</v>
      </c>
      <c r="O595" t="s">
        <v>1153</v>
      </c>
      <c r="P595">
        <v>99</v>
      </c>
      <c r="Q595">
        <v>6099</v>
      </c>
      <c r="R595">
        <v>552683</v>
      </c>
      <c r="S595">
        <v>100450739522</v>
      </c>
      <c r="T595">
        <v>2897698594</v>
      </c>
      <c r="U595">
        <v>1529.1974359999999</v>
      </c>
      <c r="V595">
        <v>118405366.673684</v>
      </c>
      <c r="W595">
        <v>95.800190999999998</v>
      </c>
      <c r="X595" t="s">
        <v>1154</v>
      </c>
      <c r="Y595" s="12"/>
      <c r="Z595" t="str">
        <f t="shared" si="9"/>
        <v>37.542767-121.269392</v>
      </c>
    </row>
    <row r="596" spans="1:26" x14ac:dyDescent="0.35">
      <c r="A596">
        <v>706</v>
      </c>
      <c r="B596" t="s">
        <v>1148</v>
      </c>
      <c r="C596">
        <v>1</v>
      </c>
      <c r="D596">
        <v>6168</v>
      </c>
      <c r="E596">
        <v>43</v>
      </c>
      <c r="F596">
        <v>11126246</v>
      </c>
      <c r="G596">
        <v>28.524052000000001</v>
      </c>
      <c r="H596">
        <v>-82.238727999999995</v>
      </c>
      <c r="I596">
        <v>3</v>
      </c>
      <c r="J596" t="s">
        <v>1407</v>
      </c>
      <c r="K596" t="s">
        <v>1150</v>
      </c>
      <c r="L596" t="s">
        <v>1151</v>
      </c>
      <c r="M596">
        <v>12</v>
      </c>
      <c r="N596" t="s">
        <v>1408</v>
      </c>
      <c r="O596" t="s">
        <v>1153</v>
      </c>
      <c r="P596">
        <v>53</v>
      </c>
      <c r="Q596">
        <v>12053</v>
      </c>
      <c r="R596">
        <v>194448</v>
      </c>
      <c r="S596">
        <v>25645925432</v>
      </c>
      <c r="T596">
        <v>23397739</v>
      </c>
      <c r="U596">
        <v>722.63249399999995</v>
      </c>
      <c r="V596">
        <v>110343819.266596</v>
      </c>
      <c r="W596">
        <v>95.545657000000006</v>
      </c>
      <c r="X596" t="s">
        <v>1154</v>
      </c>
      <c r="Y596" s="12"/>
      <c r="Z596" t="str">
        <f t="shared" si="9"/>
        <v>28.524052-82.238728</v>
      </c>
    </row>
    <row r="597" spans="1:26" x14ac:dyDescent="0.35">
      <c r="A597">
        <v>707</v>
      </c>
      <c r="B597" t="s">
        <v>1148</v>
      </c>
      <c r="C597">
        <v>1</v>
      </c>
      <c r="D597">
        <v>6169</v>
      </c>
      <c r="E597">
        <v>46</v>
      </c>
      <c r="F597">
        <v>11126247</v>
      </c>
      <c r="G597">
        <v>26.567463</v>
      </c>
      <c r="H597">
        <v>-81.678836000000004</v>
      </c>
      <c r="I597">
        <v>1</v>
      </c>
      <c r="J597" t="s">
        <v>1183</v>
      </c>
      <c r="K597" t="s">
        <v>1150</v>
      </c>
      <c r="L597" t="s">
        <v>1151</v>
      </c>
      <c r="M597">
        <v>12</v>
      </c>
      <c r="N597" t="s">
        <v>1184</v>
      </c>
      <c r="O597" t="s">
        <v>1153</v>
      </c>
      <c r="P597">
        <v>71</v>
      </c>
      <c r="Q597">
        <v>12071</v>
      </c>
      <c r="R597">
        <v>759922</v>
      </c>
      <c r="S597">
        <v>123308373524</v>
      </c>
      <c r="T597">
        <v>119695755</v>
      </c>
      <c r="U597">
        <v>1530.120784</v>
      </c>
      <c r="V597">
        <v>494565830.20493799</v>
      </c>
      <c r="W597">
        <v>99.490932000000001</v>
      </c>
      <c r="X597" t="s">
        <v>1154</v>
      </c>
      <c r="Y597" s="12"/>
      <c r="Z597" t="str">
        <f t="shared" si="9"/>
        <v>26.567463-81.678836</v>
      </c>
    </row>
    <row r="598" spans="1:26" x14ac:dyDescent="0.35">
      <c r="A598">
        <v>708</v>
      </c>
      <c r="B598" t="s">
        <v>1148</v>
      </c>
      <c r="C598">
        <v>1</v>
      </c>
      <c r="D598">
        <v>6175</v>
      </c>
      <c r="E598">
        <v>125</v>
      </c>
      <c r="F598">
        <v>11126331</v>
      </c>
      <c r="G598">
        <v>33.189064999999999</v>
      </c>
      <c r="H598">
        <v>-97.287053</v>
      </c>
      <c r="I598">
        <v>1</v>
      </c>
      <c r="J598" t="s">
        <v>1227</v>
      </c>
      <c r="K598" t="s">
        <v>1170</v>
      </c>
      <c r="L598" t="s">
        <v>1171</v>
      </c>
      <c r="M598">
        <v>48</v>
      </c>
      <c r="N598" t="s">
        <v>1228</v>
      </c>
      <c r="O598" t="s">
        <v>1153</v>
      </c>
      <c r="P598">
        <v>121</v>
      </c>
      <c r="Q598">
        <v>48121</v>
      </c>
      <c r="R598">
        <v>906057</v>
      </c>
      <c r="S598">
        <v>158046224975</v>
      </c>
      <c r="T598">
        <v>141328378</v>
      </c>
      <c r="U598">
        <v>961.26815999999997</v>
      </c>
      <c r="V598">
        <v>246132701.279246</v>
      </c>
      <c r="W598">
        <v>98.250079999999997</v>
      </c>
      <c r="X598" t="s">
        <v>1154</v>
      </c>
      <c r="Y598" s="12"/>
      <c r="Z598" t="str">
        <f t="shared" si="9"/>
        <v>33.189065-97.287053</v>
      </c>
    </row>
    <row r="599" spans="1:26" x14ac:dyDescent="0.35">
      <c r="A599">
        <v>709</v>
      </c>
      <c r="B599" t="s">
        <v>1148</v>
      </c>
      <c r="C599">
        <v>1</v>
      </c>
      <c r="D599">
        <v>6178</v>
      </c>
      <c r="E599">
        <v>43</v>
      </c>
      <c r="F599">
        <v>11126373</v>
      </c>
      <c r="G599">
        <v>28.522573999999999</v>
      </c>
      <c r="H599">
        <v>-82.234229999999997</v>
      </c>
      <c r="I599">
        <v>3.5</v>
      </c>
      <c r="J599" t="s">
        <v>1407</v>
      </c>
      <c r="K599" t="s">
        <v>1150</v>
      </c>
      <c r="L599" t="s">
        <v>1151</v>
      </c>
      <c r="M599">
        <v>12</v>
      </c>
      <c r="N599" t="s">
        <v>1408</v>
      </c>
      <c r="O599" t="s">
        <v>1153</v>
      </c>
      <c r="P599">
        <v>53</v>
      </c>
      <c r="Q599">
        <v>12053</v>
      </c>
      <c r="R599">
        <v>194448</v>
      </c>
      <c r="S599">
        <v>25645925432</v>
      </c>
      <c r="T599">
        <v>23397739</v>
      </c>
      <c r="U599">
        <v>722.63249399999995</v>
      </c>
      <c r="V599">
        <v>110343819.266596</v>
      </c>
      <c r="W599">
        <v>95.545657000000006</v>
      </c>
      <c r="X599" t="s">
        <v>1154</v>
      </c>
      <c r="Y599" s="12"/>
      <c r="Z599" t="str">
        <f t="shared" si="9"/>
        <v>28.522574-82.23423</v>
      </c>
    </row>
    <row r="600" spans="1:26" x14ac:dyDescent="0.35">
      <c r="A600">
        <v>710</v>
      </c>
      <c r="B600" t="s">
        <v>1148</v>
      </c>
      <c r="C600">
        <v>1</v>
      </c>
      <c r="D600">
        <v>6184</v>
      </c>
      <c r="E600">
        <v>128</v>
      </c>
      <c r="F600">
        <v>11126459</v>
      </c>
      <c r="G600">
        <v>29.768834999999999</v>
      </c>
      <c r="H600">
        <v>-95.212607000000006</v>
      </c>
      <c r="I600">
        <v>2.5</v>
      </c>
      <c r="J600" t="s">
        <v>1216</v>
      </c>
      <c r="K600" t="s">
        <v>1170</v>
      </c>
      <c r="L600" t="s">
        <v>1171</v>
      </c>
      <c r="M600">
        <v>48</v>
      </c>
      <c r="N600" t="s">
        <v>1217</v>
      </c>
      <c r="O600" t="s">
        <v>1153</v>
      </c>
      <c r="P600">
        <v>201</v>
      </c>
      <c r="Q600">
        <v>48201</v>
      </c>
      <c r="R600">
        <v>4726200</v>
      </c>
      <c r="S600">
        <v>747256513006</v>
      </c>
      <c r="T600">
        <v>58019785</v>
      </c>
      <c r="U600">
        <v>1795.344568</v>
      </c>
      <c r="V600">
        <v>2940135130.21172</v>
      </c>
      <c r="W600">
        <v>99.968182999999996</v>
      </c>
      <c r="X600" t="s">
        <v>1154</v>
      </c>
      <c r="Y600" s="12"/>
      <c r="Z600" t="str">
        <f t="shared" si="9"/>
        <v>29.768835-95.212607</v>
      </c>
    </row>
    <row r="601" spans="1:26" x14ac:dyDescent="0.35">
      <c r="A601">
        <v>711</v>
      </c>
      <c r="B601" t="s">
        <v>1148</v>
      </c>
      <c r="C601">
        <v>1</v>
      </c>
      <c r="D601">
        <v>6195</v>
      </c>
      <c r="E601">
        <v>59</v>
      </c>
      <c r="F601">
        <v>11126606</v>
      </c>
      <c r="G601">
        <v>30.574287000000002</v>
      </c>
      <c r="H601">
        <v>-87.030531999999994</v>
      </c>
      <c r="I601">
        <v>3.8</v>
      </c>
      <c r="J601" t="s">
        <v>1330</v>
      </c>
      <c r="K601" t="s">
        <v>1150</v>
      </c>
      <c r="L601" t="s">
        <v>1151</v>
      </c>
      <c r="M601">
        <v>12</v>
      </c>
      <c r="N601" t="s">
        <v>1331</v>
      </c>
      <c r="O601" t="s">
        <v>1153</v>
      </c>
      <c r="P601">
        <v>113</v>
      </c>
      <c r="Q601">
        <v>12113</v>
      </c>
      <c r="R601">
        <v>187714</v>
      </c>
      <c r="S601">
        <v>25410059938</v>
      </c>
      <c r="T601">
        <v>44196059</v>
      </c>
      <c r="U601">
        <v>1234.506521</v>
      </c>
      <c r="V601">
        <v>108946500.72679199</v>
      </c>
      <c r="W601">
        <v>95.513840000000002</v>
      </c>
      <c r="X601" t="s">
        <v>1154</v>
      </c>
      <c r="Y601" s="12"/>
      <c r="Z601" t="str">
        <f t="shared" si="9"/>
        <v>30.574287-87.030532</v>
      </c>
    </row>
    <row r="602" spans="1:26" x14ac:dyDescent="0.35">
      <c r="A602">
        <v>712</v>
      </c>
      <c r="B602" t="s">
        <v>1148</v>
      </c>
      <c r="C602">
        <v>1</v>
      </c>
      <c r="D602">
        <v>6197</v>
      </c>
      <c r="E602">
        <v>63</v>
      </c>
      <c r="F602">
        <v>11126608</v>
      </c>
      <c r="G602">
        <v>32.103043999999997</v>
      </c>
      <c r="H602">
        <v>-81.194584000000006</v>
      </c>
      <c r="I602">
        <v>4</v>
      </c>
      <c r="J602" t="s">
        <v>1308</v>
      </c>
      <c r="K602" t="s">
        <v>1309</v>
      </c>
      <c r="L602" t="s">
        <v>1310</v>
      </c>
      <c r="M602">
        <v>13</v>
      </c>
      <c r="N602" t="s">
        <v>1311</v>
      </c>
      <c r="O602" t="s">
        <v>1153</v>
      </c>
      <c r="P602">
        <v>51</v>
      </c>
      <c r="Q602">
        <v>13051</v>
      </c>
      <c r="R602">
        <v>293520</v>
      </c>
      <c r="S602">
        <v>56341879834</v>
      </c>
      <c r="T602">
        <v>14020809</v>
      </c>
      <c r="U602">
        <v>636.33398</v>
      </c>
      <c r="V602">
        <v>308433246.67491299</v>
      </c>
      <c r="W602">
        <v>98.663696999999999</v>
      </c>
      <c r="X602" t="s">
        <v>1154</v>
      </c>
      <c r="Y602" s="12"/>
      <c r="Z602" t="str">
        <f t="shared" si="9"/>
        <v>32.103044-81.194584</v>
      </c>
    </row>
    <row r="603" spans="1:26" x14ac:dyDescent="0.35">
      <c r="A603">
        <v>713</v>
      </c>
      <c r="B603" t="s">
        <v>1148</v>
      </c>
      <c r="C603">
        <v>1</v>
      </c>
      <c r="D603">
        <v>6220</v>
      </c>
      <c r="E603">
        <v>116</v>
      </c>
      <c r="F603">
        <v>11127140</v>
      </c>
      <c r="G603">
        <v>33.282820000000001</v>
      </c>
      <c r="H603">
        <v>-80.515090000000001</v>
      </c>
      <c r="I603">
        <v>3.9</v>
      </c>
      <c r="J603" t="s">
        <v>1378</v>
      </c>
      <c r="K603" t="s">
        <v>1209</v>
      </c>
      <c r="L603" t="s">
        <v>1210</v>
      </c>
      <c r="M603">
        <v>45</v>
      </c>
      <c r="N603" t="s">
        <v>1379</v>
      </c>
      <c r="O603" t="s">
        <v>1153</v>
      </c>
      <c r="P603">
        <v>35</v>
      </c>
      <c r="Q603">
        <v>45035</v>
      </c>
      <c r="R603">
        <v>161445</v>
      </c>
      <c r="S603">
        <v>26710859522</v>
      </c>
      <c r="T603">
        <v>45814409</v>
      </c>
      <c r="U603">
        <v>576.94993199999999</v>
      </c>
      <c r="V603">
        <v>175448827.61524099</v>
      </c>
      <c r="W603">
        <v>97.295576999999994</v>
      </c>
      <c r="X603" t="s">
        <v>1154</v>
      </c>
      <c r="Y603" s="12"/>
      <c r="Z603" t="str">
        <f t="shared" si="9"/>
        <v>33.28282-80.51509</v>
      </c>
    </row>
    <row r="604" spans="1:26" x14ac:dyDescent="0.35">
      <c r="A604">
        <v>714</v>
      </c>
      <c r="B604" t="s">
        <v>1148</v>
      </c>
      <c r="C604">
        <v>1</v>
      </c>
      <c r="D604">
        <v>6221</v>
      </c>
      <c r="E604">
        <v>27</v>
      </c>
      <c r="F604">
        <v>11127144</v>
      </c>
      <c r="G604">
        <v>38.489469</v>
      </c>
      <c r="H604">
        <v>-121.80503</v>
      </c>
      <c r="I604">
        <v>2.5</v>
      </c>
      <c r="J604" t="s">
        <v>1384</v>
      </c>
      <c r="K604" t="s">
        <v>1174</v>
      </c>
      <c r="L604" t="s">
        <v>1175</v>
      </c>
      <c r="M604">
        <v>6</v>
      </c>
      <c r="N604" t="s">
        <v>1385</v>
      </c>
      <c r="O604" t="s">
        <v>1153</v>
      </c>
      <c r="P604">
        <v>95</v>
      </c>
      <c r="Q604">
        <v>6095</v>
      </c>
      <c r="R604">
        <v>452833</v>
      </c>
      <c r="S604">
        <v>82196194897</v>
      </c>
      <c r="T604">
        <v>340150489</v>
      </c>
      <c r="U604">
        <v>915.38734499999998</v>
      </c>
      <c r="V604">
        <v>243758135.36599699</v>
      </c>
      <c r="W604">
        <v>98.218262999999993</v>
      </c>
      <c r="X604" t="s">
        <v>1154</v>
      </c>
      <c r="Y604" s="12"/>
      <c r="Z604" t="str">
        <f t="shared" si="9"/>
        <v>38.489469-121.80503</v>
      </c>
    </row>
    <row r="605" spans="1:26" x14ac:dyDescent="0.35">
      <c r="A605">
        <v>715</v>
      </c>
      <c r="B605" t="s">
        <v>1148</v>
      </c>
      <c r="C605">
        <v>1</v>
      </c>
      <c r="D605">
        <v>6226</v>
      </c>
      <c r="E605">
        <v>120</v>
      </c>
      <c r="F605">
        <v>11127160</v>
      </c>
      <c r="G605">
        <v>29.677389000000002</v>
      </c>
      <c r="H605">
        <v>-98.635458999999997</v>
      </c>
      <c r="I605">
        <v>1</v>
      </c>
      <c r="J605" t="s">
        <v>1169</v>
      </c>
      <c r="K605" t="s">
        <v>1170</v>
      </c>
      <c r="L605" t="s">
        <v>1171</v>
      </c>
      <c r="M605">
        <v>48</v>
      </c>
      <c r="N605" t="s">
        <v>1172</v>
      </c>
      <c r="O605" t="s">
        <v>1153</v>
      </c>
      <c r="P605">
        <v>29</v>
      </c>
      <c r="Q605">
        <v>48029</v>
      </c>
      <c r="R605">
        <v>2007298</v>
      </c>
      <c r="S605">
        <v>274658997004</v>
      </c>
      <c r="T605">
        <v>77862185</v>
      </c>
      <c r="U605">
        <v>1268.7540100000001</v>
      </c>
      <c r="V605">
        <v>250804252.36247301</v>
      </c>
      <c r="W605">
        <v>98.281896000000003</v>
      </c>
      <c r="X605" t="s">
        <v>1154</v>
      </c>
      <c r="Y605" s="12"/>
      <c r="Z605" t="str">
        <f t="shared" si="9"/>
        <v>29.677389-98.635459</v>
      </c>
    </row>
    <row r="606" spans="1:26" x14ac:dyDescent="0.35">
      <c r="A606">
        <v>716</v>
      </c>
      <c r="B606" t="s">
        <v>1148</v>
      </c>
      <c r="C606">
        <v>1</v>
      </c>
      <c r="D606">
        <v>6229</v>
      </c>
      <c r="E606">
        <v>118</v>
      </c>
      <c r="F606">
        <v>11127163</v>
      </c>
      <c r="G606">
        <v>36.144150000000003</v>
      </c>
      <c r="H606">
        <v>-86.744720000000001</v>
      </c>
      <c r="I606">
        <v>1.8</v>
      </c>
      <c r="J606" t="s">
        <v>1185</v>
      </c>
      <c r="K606" t="s">
        <v>1186</v>
      </c>
      <c r="L606" t="s">
        <v>1187</v>
      </c>
      <c r="M606">
        <v>47</v>
      </c>
      <c r="N606" t="s">
        <v>1188</v>
      </c>
      <c r="O606" t="s">
        <v>1153</v>
      </c>
      <c r="P606">
        <v>37</v>
      </c>
      <c r="Q606">
        <v>47037</v>
      </c>
      <c r="R606">
        <v>715485</v>
      </c>
      <c r="S606">
        <v>140298734656</v>
      </c>
      <c r="T606">
        <v>12743382</v>
      </c>
      <c r="U606">
        <v>530.86249199999997</v>
      </c>
      <c r="V606">
        <v>140873988.51431301</v>
      </c>
      <c r="W606">
        <v>96.500158999999996</v>
      </c>
      <c r="X606" t="s">
        <v>1154</v>
      </c>
      <c r="Y606" s="12"/>
      <c r="Z606" t="str">
        <f t="shared" si="9"/>
        <v>36.14415-86.74472</v>
      </c>
    </row>
    <row r="607" spans="1:26" x14ac:dyDescent="0.35">
      <c r="A607">
        <v>717</v>
      </c>
      <c r="B607" t="s">
        <v>1148</v>
      </c>
      <c r="C607">
        <v>1</v>
      </c>
      <c r="D607">
        <v>6243</v>
      </c>
      <c r="E607">
        <v>135</v>
      </c>
      <c r="F607">
        <v>11127192</v>
      </c>
      <c r="G607">
        <v>32.799903999999998</v>
      </c>
      <c r="H607">
        <v>-97.321973</v>
      </c>
      <c r="I607">
        <v>4.0999999999999996</v>
      </c>
      <c r="J607" t="s">
        <v>1300</v>
      </c>
      <c r="K607" t="s">
        <v>1170</v>
      </c>
      <c r="L607" t="s">
        <v>1171</v>
      </c>
      <c r="M607">
        <v>48</v>
      </c>
      <c r="N607" t="s">
        <v>1301</v>
      </c>
      <c r="O607" t="s">
        <v>1153</v>
      </c>
      <c r="P607">
        <v>439</v>
      </c>
      <c r="Q607">
        <v>48439</v>
      </c>
      <c r="R607">
        <v>2106939</v>
      </c>
      <c r="S607">
        <v>317286936332</v>
      </c>
      <c r="T607">
        <v>33713588</v>
      </c>
      <c r="U607">
        <v>912.93575099999998</v>
      </c>
      <c r="V607">
        <v>325819213.61537302</v>
      </c>
      <c r="W607">
        <v>98.822781000000006</v>
      </c>
      <c r="X607" t="s">
        <v>1154</v>
      </c>
      <c r="Y607" s="12"/>
      <c r="Z607" t="str">
        <f t="shared" si="9"/>
        <v>32.799904-97.321973</v>
      </c>
    </row>
    <row r="608" spans="1:26" x14ac:dyDescent="0.35">
      <c r="A608">
        <v>718</v>
      </c>
      <c r="B608" t="s">
        <v>1148</v>
      </c>
      <c r="C608">
        <v>1</v>
      </c>
      <c r="D608">
        <v>6244</v>
      </c>
      <c r="E608">
        <v>128</v>
      </c>
      <c r="F608">
        <v>11127209</v>
      </c>
      <c r="G608">
        <v>29.835992000000001</v>
      </c>
      <c r="H608">
        <v>-95.506811999999996</v>
      </c>
      <c r="I608">
        <v>4</v>
      </c>
      <c r="J608" t="s">
        <v>1216</v>
      </c>
      <c r="K608" t="s">
        <v>1170</v>
      </c>
      <c r="L608" t="s">
        <v>1171</v>
      </c>
      <c r="M608">
        <v>48</v>
      </c>
      <c r="N608" t="s">
        <v>1217</v>
      </c>
      <c r="O608" t="s">
        <v>1153</v>
      </c>
      <c r="P608">
        <v>201</v>
      </c>
      <c r="Q608">
        <v>48201</v>
      </c>
      <c r="R608">
        <v>4726200</v>
      </c>
      <c r="S608">
        <v>747256513006</v>
      </c>
      <c r="T608">
        <v>58019785</v>
      </c>
      <c r="U608">
        <v>1795.344568</v>
      </c>
      <c r="V608">
        <v>2940135130.21172</v>
      </c>
      <c r="W608">
        <v>99.968182999999996</v>
      </c>
      <c r="X608" t="s">
        <v>1154</v>
      </c>
      <c r="Y608" s="12"/>
      <c r="Z608" t="str">
        <f t="shared" si="9"/>
        <v>29.835992-95.506812</v>
      </c>
    </row>
    <row r="609" spans="1:26" x14ac:dyDescent="0.35">
      <c r="A609">
        <v>719</v>
      </c>
      <c r="B609" t="s">
        <v>1148</v>
      </c>
      <c r="C609">
        <v>1</v>
      </c>
      <c r="D609">
        <v>6286</v>
      </c>
      <c r="E609">
        <v>125</v>
      </c>
      <c r="F609">
        <v>11127609</v>
      </c>
      <c r="G609">
        <v>33.234726999999999</v>
      </c>
      <c r="H609">
        <v>-97.016354000000007</v>
      </c>
      <c r="I609">
        <v>3.7</v>
      </c>
      <c r="J609" t="s">
        <v>1227</v>
      </c>
      <c r="K609" t="s">
        <v>1170</v>
      </c>
      <c r="L609" t="s">
        <v>1171</v>
      </c>
      <c r="M609">
        <v>48</v>
      </c>
      <c r="N609" t="s">
        <v>1228</v>
      </c>
      <c r="O609" t="s">
        <v>1153</v>
      </c>
      <c r="P609">
        <v>121</v>
      </c>
      <c r="Q609">
        <v>48121</v>
      </c>
      <c r="R609">
        <v>906057</v>
      </c>
      <c r="S609">
        <v>158046224975</v>
      </c>
      <c r="T609">
        <v>141328378</v>
      </c>
      <c r="U609">
        <v>961.26815999999997</v>
      </c>
      <c r="V609">
        <v>246132701.279246</v>
      </c>
      <c r="W609">
        <v>98.250079999999997</v>
      </c>
      <c r="X609" t="s">
        <v>1154</v>
      </c>
      <c r="Y609" s="12"/>
      <c r="Z609" t="str">
        <f t="shared" si="9"/>
        <v>33.234727-97.016354</v>
      </c>
    </row>
    <row r="610" spans="1:26" x14ac:dyDescent="0.35">
      <c r="A610">
        <v>720</v>
      </c>
      <c r="B610" t="s">
        <v>1148</v>
      </c>
      <c r="C610">
        <v>1</v>
      </c>
      <c r="D610">
        <v>6287</v>
      </c>
      <c r="E610">
        <v>132</v>
      </c>
      <c r="F610">
        <v>11127611</v>
      </c>
      <c r="G610">
        <v>30.326308999999998</v>
      </c>
      <c r="H610">
        <v>-95.473926000000006</v>
      </c>
      <c r="I610">
        <v>3.4</v>
      </c>
      <c r="J610" t="s">
        <v>1318</v>
      </c>
      <c r="K610" t="s">
        <v>1170</v>
      </c>
      <c r="L610" t="s">
        <v>1171</v>
      </c>
      <c r="M610">
        <v>48</v>
      </c>
      <c r="N610" t="s">
        <v>1319</v>
      </c>
      <c r="O610" t="s">
        <v>1153</v>
      </c>
      <c r="P610">
        <v>339</v>
      </c>
      <c r="Q610">
        <v>48339</v>
      </c>
      <c r="R610">
        <v>620016</v>
      </c>
      <c r="S610">
        <v>95830790708</v>
      </c>
      <c r="T610">
        <v>29547387</v>
      </c>
      <c r="U610">
        <v>1087.7556179999999</v>
      </c>
      <c r="V610">
        <v>152092453.23330599</v>
      </c>
      <c r="W610">
        <v>96.722875999999999</v>
      </c>
      <c r="X610" t="s">
        <v>1154</v>
      </c>
      <c r="Y610" s="12"/>
      <c r="Z610" t="str">
        <f t="shared" si="9"/>
        <v>30.326309-95.473926</v>
      </c>
    </row>
    <row r="611" spans="1:26" x14ac:dyDescent="0.35">
      <c r="A611">
        <v>721</v>
      </c>
      <c r="B611" t="s">
        <v>1148</v>
      </c>
      <c r="C611">
        <v>1</v>
      </c>
      <c r="D611">
        <v>6290</v>
      </c>
      <c r="E611">
        <v>10</v>
      </c>
      <c r="F611">
        <v>11127668</v>
      </c>
      <c r="G611">
        <v>32.977372000000003</v>
      </c>
      <c r="H611">
        <v>-115.503654</v>
      </c>
      <c r="I611">
        <v>3.2</v>
      </c>
      <c r="J611" t="s">
        <v>1292</v>
      </c>
      <c r="K611" t="s">
        <v>1174</v>
      </c>
      <c r="L611" t="s">
        <v>1175</v>
      </c>
      <c r="M611">
        <v>6</v>
      </c>
      <c r="N611" t="s">
        <v>1293</v>
      </c>
      <c r="O611" t="s">
        <v>1153</v>
      </c>
      <c r="P611">
        <v>25</v>
      </c>
      <c r="Q611">
        <v>6025</v>
      </c>
      <c r="R611">
        <v>179319</v>
      </c>
      <c r="S611">
        <v>33548773598</v>
      </c>
      <c r="T611">
        <v>2133059124</v>
      </c>
      <c r="U611">
        <v>4525.8766889999997</v>
      </c>
      <c r="V611">
        <v>230450355.003544</v>
      </c>
      <c r="W611">
        <v>98.059179</v>
      </c>
      <c r="X611" t="s">
        <v>1154</v>
      </c>
      <c r="Y611" s="12"/>
      <c r="Z611" t="str">
        <f t="shared" si="9"/>
        <v>32.977372-115.503654</v>
      </c>
    </row>
    <row r="612" spans="1:26" x14ac:dyDescent="0.35">
      <c r="A612">
        <v>722</v>
      </c>
      <c r="B612" t="s">
        <v>1148</v>
      </c>
      <c r="C612">
        <v>1</v>
      </c>
      <c r="D612">
        <v>6291</v>
      </c>
      <c r="E612">
        <v>11</v>
      </c>
      <c r="F612">
        <v>11127695</v>
      </c>
      <c r="G612">
        <v>35.441333</v>
      </c>
      <c r="H612">
        <v>-119.250511</v>
      </c>
      <c r="I612">
        <v>2.2999999999999998</v>
      </c>
      <c r="J612" t="s">
        <v>1212</v>
      </c>
      <c r="K612" t="s">
        <v>1174</v>
      </c>
      <c r="L612" t="s">
        <v>1175</v>
      </c>
      <c r="M612">
        <v>6</v>
      </c>
      <c r="N612" t="s">
        <v>1213</v>
      </c>
      <c r="O612" t="s">
        <v>1153</v>
      </c>
      <c r="P612">
        <v>29</v>
      </c>
      <c r="Q612">
        <v>6029</v>
      </c>
      <c r="R612">
        <v>908530</v>
      </c>
      <c r="S612">
        <v>146738640467</v>
      </c>
      <c r="T612">
        <v>4676111605</v>
      </c>
      <c r="U612">
        <v>8247.3451380000006</v>
      </c>
      <c r="V612">
        <v>348935217.62360501</v>
      </c>
      <c r="W612">
        <v>99.013681000000005</v>
      </c>
      <c r="X612" t="s">
        <v>1154</v>
      </c>
      <c r="Y612" s="12"/>
      <c r="Z612" t="str">
        <f t="shared" si="9"/>
        <v>35.441333-119.250511</v>
      </c>
    </row>
    <row r="613" spans="1:26" x14ac:dyDescent="0.35">
      <c r="A613">
        <v>723</v>
      </c>
      <c r="B613" t="s">
        <v>1148</v>
      </c>
      <c r="C613">
        <v>1</v>
      </c>
      <c r="D613">
        <v>6294</v>
      </c>
      <c r="E613">
        <v>57</v>
      </c>
      <c r="F613">
        <v>11127835</v>
      </c>
      <c r="G613">
        <v>27.908835</v>
      </c>
      <c r="H613">
        <v>-81.761588000000003</v>
      </c>
      <c r="I613">
        <v>2.2999999999999998</v>
      </c>
      <c r="J613" t="s">
        <v>1325</v>
      </c>
      <c r="K613" t="s">
        <v>1150</v>
      </c>
      <c r="L613" t="s">
        <v>1151</v>
      </c>
      <c r="M613">
        <v>12</v>
      </c>
      <c r="N613" t="s">
        <v>1326</v>
      </c>
      <c r="O613" t="s">
        <v>1153</v>
      </c>
      <c r="P613">
        <v>105</v>
      </c>
      <c r="Q613">
        <v>12105</v>
      </c>
      <c r="R613">
        <v>721918</v>
      </c>
      <c r="S613">
        <v>100744534946</v>
      </c>
      <c r="T613">
        <v>341471673</v>
      </c>
      <c r="U613">
        <v>2030.70802</v>
      </c>
      <c r="V613">
        <v>230155586.75371701</v>
      </c>
      <c r="W613">
        <v>98.027361999999997</v>
      </c>
      <c r="X613" t="s">
        <v>1154</v>
      </c>
      <c r="Y613" s="12"/>
      <c r="Z613" t="str">
        <f t="shared" si="9"/>
        <v>27.908835-81.761588</v>
      </c>
    </row>
    <row r="614" spans="1:26" x14ac:dyDescent="0.35">
      <c r="A614">
        <v>724</v>
      </c>
      <c r="B614" t="s">
        <v>1148</v>
      </c>
      <c r="C614">
        <v>1</v>
      </c>
      <c r="D614">
        <v>6295</v>
      </c>
      <c r="E614">
        <v>11</v>
      </c>
      <c r="F614">
        <v>11127964</v>
      </c>
      <c r="G614">
        <v>35.011637999999998</v>
      </c>
      <c r="H614">
        <v>-117.644918</v>
      </c>
      <c r="I614">
        <v>4.4000000000000004</v>
      </c>
      <c r="J614" t="s">
        <v>1212</v>
      </c>
      <c r="K614" t="s">
        <v>1174</v>
      </c>
      <c r="L614" t="s">
        <v>1175</v>
      </c>
      <c r="M614">
        <v>6</v>
      </c>
      <c r="N614" t="s">
        <v>1213</v>
      </c>
      <c r="O614" t="s">
        <v>1153</v>
      </c>
      <c r="P614">
        <v>29</v>
      </c>
      <c r="Q614">
        <v>6029</v>
      </c>
      <c r="R614">
        <v>908530</v>
      </c>
      <c r="S614">
        <v>146738640467</v>
      </c>
      <c r="T614">
        <v>4676111605</v>
      </c>
      <c r="U614">
        <v>8247.3451380000006</v>
      </c>
      <c r="V614">
        <v>348935217.62360501</v>
      </c>
      <c r="W614">
        <v>99.013681000000005</v>
      </c>
      <c r="X614" t="s">
        <v>1154</v>
      </c>
      <c r="Y614" s="12"/>
      <c r="Z614" t="str">
        <f t="shared" si="9"/>
        <v>35.011638-117.644918</v>
      </c>
    </row>
    <row r="615" spans="1:26" x14ac:dyDescent="0.35">
      <c r="A615">
        <v>725</v>
      </c>
      <c r="B615" t="s">
        <v>1148</v>
      </c>
      <c r="C615">
        <v>1</v>
      </c>
      <c r="D615">
        <v>6302</v>
      </c>
      <c r="E615">
        <v>122</v>
      </c>
      <c r="F615">
        <v>11128253</v>
      </c>
      <c r="G615">
        <v>26.205051999999998</v>
      </c>
      <c r="H615">
        <v>-97.662268999999995</v>
      </c>
      <c r="I615">
        <v>2</v>
      </c>
      <c r="J615" t="s">
        <v>1365</v>
      </c>
      <c r="K615" t="s">
        <v>1170</v>
      </c>
      <c r="L615" t="s">
        <v>1171</v>
      </c>
      <c r="M615">
        <v>48</v>
      </c>
      <c r="N615" t="s">
        <v>1366</v>
      </c>
      <c r="O615" t="s">
        <v>1153</v>
      </c>
      <c r="P615">
        <v>61</v>
      </c>
      <c r="Q615">
        <v>48061</v>
      </c>
      <c r="R615">
        <v>420083</v>
      </c>
      <c r="S615">
        <v>54597236036</v>
      </c>
      <c r="T615">
        <v>140604731</v>
      </c>
      <c r="U615">
        <v>1289.315689</v>
      </c>
      <c r="V615">
        <v>271688662.08212101</v>
      </c>
      <c r="W615">
        <v>98.472797</v>
      </c>
      <c r="X615" t="s">
        <v>1154</v>
      </c>
      <c r="Y615" s="12"/>
      <c r="Z615" t="str">
        <f t="shared" si="9"/>
        <v>26.205052-97.662269</v>
      </c>
    </row>
    <row r="616" spans="1:26" x14ac:dyDescent="0.35">
      <c r="A616">
        <v>726</v>
      </c>
      <c r="B616" t="s">
        <v>1148</v>
      </c>
      <c r="C616">
        <v>1</v>
      </c>
      <c r="D616">
        <v>6311</v>
      </c>
      <c r="E616">
        <v>86</v>
      </c>
      <c r="F616">
        <v>11128344</v>
      </c>
      <c r="G616">
        <v>36.270097</v>
      </c>
      <c r="H616">
        <v>-115.05322200000001</v>
      </c>
      <c r="I616">
        <v>3.3</v>
      </c>
      <c r="J616" t="s">
        <v>1160</v>
      </c>
      <c r="K616" t="s">
        <v>1161</v>
      </c>
      <c r="L616" t="s">
        <v>1162</v>
      </c>
      <c r="M616">
        <v>32</v>
      </c>
      <c r="N616" t="s">
        <v>1163</v>
      </c>
      <c r="O616" t="s">
        <v>1153</v>
      </c>
      <c r="P616">
        <v>3</v>
      </c>
      <c r="Q616">
        <v>32003</v>
      </c>
      <c r="R616">
        <v>2260510</v>
      </c>
      <c r="S616">
        <v>395360231575</v>
      </c>
      <c r="T616">
        <v>14510536</v>
      </c>
      <c r="U616">
        <v>8142.3001350000004</v>
      </c>
      <c r="V616">
        <v>439629071.21515203</v>
      </c>
      <c r="W616">
        <v>99.300032000000002</v>
      </c>
      <c r="X616" t="s">
        <v>1154</v>
      </c>
      <c r="Y616" s="12"/>
      <c r="Z616" t="str">
        <f t="shared" si="9"/>
        <v>36.270097-115.053222</v>
      </c>
    </row>
    <row r="617" spans="1:26" x14ac:dyDescent="0.35">
      <c r="A617">
        <v>727</v>
      </c>
      <c r="B617" t="s">
        <v>1148</v>
      </c>
      <c r="C617">
        <v>1</v>
      </c>
      <c r="D617">
        <v>6314</v>
      </c>
      <c r="E617">
        <v>4</v>
      </c>
      <c r="F617">
        <v>11128389</v>
      </c>
      <c r="G617">
        <v>33.460819000000001</v>
      </c>
      <c r="H617">
        <v>-112.168182</v>
      </c>
      <c r="I617">
        <v>3.6</v>
      </c>
      <c r="J617" t="s">
        <v>1189</v>
      </c>
      <c r="K617" t="s">
        <v>1190</v>
      </c>
      <c r="L617" t="s">
        <v>1191</v>
      </c>
      <c r="M617">
        <v>4</v>
      </c>
      <c r="N617" t="s">
        <v>1192</v>
      </c>
      <c r="O617" t="s">
        <v>1153</v>
      </c>
      <c r="P617">
        <v>13</v>
      </c>
      <c r="Q617">
        <v>4013</v>
      </c>
      <c r="R617">
        <v>4418836</v>
      </c>
      <c r="S617">
        <v>761413089679</v>
      </c>
      <c r="T617">
        <v>1386839832</v>
      </c>
      <c r="U617">
        <v>9319.1417529999999</v>
      </c>
      <c r="V617">
        <v>181115759.27773201</v>
      </c>
      <c r="W617">
        <v>97.327393999999998</v>
      </c>
      <c r="X617" t="s">
        <v>1154</v>
      </c>
      <c r="Y617" s="12"/>
      <c r="Z617" t="str">
        <f t="shared" si="9"/>
        <v>33.460819-112.168182</v>
      </c>
    </row>
    <row r="618" spans="1:26" x14ac:dyDescent="0.35">
      <c r="A618">
        <v>728</v>
      </c>
      <c r="B618" t="s">
        <v>1148</v>
      </c>
      <c r="C618">
        <v>1</v>
      </c>
      <c r="D618">
        <v>6327</v>
      </c>
      <c r="E618">
        <v>63</v>
      </c>
      <c r="F618">
        <v>11128572</v>
      </c>
      <c r="G618">
        <v>32.135821</v>
      </c>
      <c r="H618">
        <v>-81.173012</v>
      </c>
      <c r="I618">
        <v>3.1</v>
      </c>
      <c r="J618" t="s">
        <v>1308</v>
      </c>
      <c r="K618" t="s">
        <v>1309</v>
      </c>
      <c r="L618" t="s">
        <v>1310</v>
      </c>
      <c r="M618">
        <v>13</v>
      </c>
      <c r="N618" t="s">
        <v>1311</v>
      </c>
      <c r="O618" t="s">
        <v>1153</v>
      </c>
      <c r="P618">
        <v>51</v>
      </c>
      <c r="Q618">
        <v>13051</v>
      </c>
      <c r="R618">
        <v>293520</v>
      </c>
      <c r="S618">
        <v>56341879834</v>
      </c>
      <c r="T618">
        <v>14020809</v>
      </c>
      <c r="U618">
        <v>636.33398</v>
      </c>
      <c r="V618">
        <v>308433246.67491299</v>
      </c>
      <c r="W618">
        <v>98.663696999999999</v>
      </c>
      <c r="X618" t="s">
        <v>1154</v>
      </c>
      <c r="Y618" s="12"/>
      <c r="Z618" t="str">
        <f t="shared" si="9"/>
        <v>32.135821-81.173012</v>
      </c>
    </row>
    <row r="619" spans="1:26" x14ac:dyDescent="0.35">
      <c r="A619">
        <v>729</v>
      </c>
      <c r="B619" t="s">
        <v>1148</v>
      </c>
      <c r="C619">
        <v>1</v>
      </c>
      <c r="D619">
        <v>6329</v>
      </c>
      <c r="E619">
        <v>73</v>
      </c>
      <c r="F619">
        <v>11128688</v>
      </c>
      <c r="G619">
        <v>30.145375000000001</v>
      </c>
      <c r="H619">
        <v>-89.861811000000003</v>
      </c>
      <c r="I619">
        <v>4.0999999999999996</v>
      </c>
      <c r="J619" t="s">
        <v>1346</v>
      </c>
      <c r="K619" t="s">
        <v>1156</v>
      </c>
      <c r="L619" t="s">
        <v>1157</v>
      </c>
      <c r="M619">
        <v>22</v>
      </c>
      <c r="N619" t="s">
        <v>1347</v>
      </c>
      <c r="O619" t="s">
        <v>1159</v>
      </c>
      <c r="P619">
        <v>71</v>
      </c>
      <c r="Q619">
        <v>22071</v>
      </c>
      <c r="R619">
        <v>383606</v>
      </c>
      <c r="S619">
        <v>58148869846</v>
      </c>
      <c r="T619">
        <v>233932</v>
      </c>
      <c r="U619">
        <v>353.37796900000001</v>
      </c>
      <c r="V619">
        <v>160337596.499807</v>
      </c>
      <c r="W619">
        <v>96.977410000000006</v>
      </c>
      <c r="X619" t="s">
        <v>1154</v>
      </c>
      <c r="Y619" s="12"/>
      <c r="Z619" t="str">
        <f t="shared" si="9"/>
        <v>30.145375-89.861811</v>
      </c>
    </row>
    <row r="620" spans="1:26" x14ac:dyDescent="0.35">
      <c r="A620">
        <v>730</v>
      </c>
      <c r="B620" t="s">
        <v>1148</v>
      </c>
      <c r="C620">
        <v>1</v>
      </c>
      <c r="D620">
        <v>6332</v>
      </c>
      <c r="E620">
        <v>38</v>
      </c>
      <c r="F620">
        <v>11128860</v>
      </c>
      <c r="G620">
        <v>26.895381</v>
      </c>
      <c r="H620">
        <v>-82.008455999999995</v>
      </c>
      <c r="I620">
        <v>5</v>
      </c>
      <c r="J620" t="s">
        <v>1179</v>
      </c>
      <c r="K620" t="s">
        <v>1150</v>
      </c>
      <c r="L620" t="s">
        <v>1151</v>
      </c>
      <c r="M620">
        <v>12</v>
      </c>
      <c r="N620" t="s">
        <v>1180</v>
      </c>
      <c r="O620" t="s">
        <v>1153</v>
      </c>
      <c r="P620">
        <v>15</v>
      </c>
      <c r="Q620">
        <v>12015</v>
      </c>
      <c r="R620">
        <v>186734</v>
      </c>
      <c r="S620">
        <v>31462612566</v>
      </c>
      <c r="T620">
        <v>50321193</v>
      </c>
      <c r="U620">
        <v>956.79841799999997</v>
      </c>
      <c r="V620">
        <v>144837302.57896599</v>
      </c>
      <c r="W620">
        <v>96.595608999999996</v>
      </c>
      <c r="X620" t="s">
        <v>1154</v>
      </c>
      <c r="Y620" s="12"/>
      <c r="Z620" t="str">
        <f t="shared" si="9"/>
        <v>26.895381-82.008456</v>
      </c>
    </row>
    <row r="621" spans="1:26" x14ac:dyDescent="0.35">
      <c r="A621">
        <v>731</v>
      </c>
      <c r="B621" t="s">
        <v>1148</v>
      </c>
      <c r="C621">
        <v>1</v>
      </c>
      <c r="D621">
        <v>6342</v>
      </c>
      <c r="E621">
        <v>129</v>
      </c>
      <c r="F621">
        <v>11129097</v>
      </c>
      <c r="G621">
        <v>26.092963000000001</v>
      </c>
      <c r="H621">
        <v>-98.200688</v>
      </c>
      <c r="I621">
        <v>2</v>
      </c>
      <c r="J621" t="s">
        <v>1231</v>
      </c>
      <c r="K621" t="s">
        <v>1170</v>
      </c>
      <c r="L621" t="s">
        <v>1171</v>
      </c>
      <c r="M621">
        <v>48</v>
      </c>
      <c r="N621" t="s">
        <v>1232</v>
      </c>
      <c r="O621" t="s">
        <v>1153</v>
      </c>
      <c r="P621">
        <v>215</v>
      </c>
      <c r="Q621">
        <v>48215</v>
      </c>
      <c r="R621">
        <v>869532</v>
      </c>
      <c r="S621">
        <v>101541662225</v>
      </c>
      <c r="T621">
        <v>356736215</v>
      </c>
      <c r="U621">
        <v>1598.804394</v>
      </c>
      <c r="V621">
        <v>315076807.265163</v>
      </c>
      <c r="W621">
        <v>98.759146999999999</v>
      </c>
      <c r="X621" t="s">
        <v>1154</v>
      </c>
      <c r="Y621" s="12"/>
      <c r="Z621" t="str">
        <f t="shared" si="9"/>
        <v>26.092963-98.200688</v>
      </c>
    </row>
    <row r="622" spans="1:26" x14ac:dyDescent="0.35">
      <c r="A622">
        <v>732</v>
      </c>
      <c r="B622" t="s">
        <v>1148</v>
      </c>
      <c r="C622">
        <v>1</v>
      </c>
      <c r="D622">
        <v>6344</v>
      </c>
      <c r="E622">
        <v>8</v>
      </c>
      <c r="F622">
        <v>11129111</v>
      </c>
      <c r="G622">
        <v>36.137141</v>
      </c>
      <c r="H622">
        <v>-120.164816</v>
      </c>
      <c r="I622">
        <v>3</v>
      </c>
      <c r="J622" t="s">
        <v>1278</v>
      </c>
      <c r="K622" t="s">
        <v>1174</v>
      </c>
      <c r="L622" t="s">
        <v>1175</v>
      </c>
      <c r="M622">
        <v>6</v>
      </c>
      <c r="N622" t="s">
        <v>1279</v>
      </c>
      <c r="O622" t="s">
        <v>1153</v>
      </c>
      <c r="P622">
        <v>19</v>
      </c>
      <c r="Q622">
        <v>6019</v>
      </c>
      <c r="R622">
        <v>1007944</v>
      </c>
      <c r="S622">
        <v>160307002371</v>
      </c>
      <c r="T622">
        <v>6586833560</v>
      </c>
      <c r="U622">
        <v>6071.8121840000003</v>
      </c>
      <c r="V622">
        <v>231090303.33674899</v>
      </c>
      <c r="W622">
        <v>98.090996000000004</v>
      </c>
      <c r="X622" t="s">
        <v>1154</v>
      </c>
      <c r="Y622" s="12"/>
      <c r="Z622" t="str">
        <f t="shared" si="9"/>
        <v>36.137141-120.164816</v>
      </c>
    </row>
    <row r="623" spans="1:26" x14ac:dyDescent="0.35">
      <c r="A623">
        <v>733</v>
      </c>
      <c r="B623" t="s">
        <v>1148</v>
      </c>
      <c r="C623">
        <v>1</v>
      </c>
      <c r="D623">
        <v>6353</v>
      </c>
      <c r="E623">
        <v>128</v>
      </c>
      <c r="F623">
        <v>11129558</v>
      </c>
      <c r="G623">
        <v>29.675913000000001</v>
      </c>
      <c r="H623">
        <v>-95.321967000000001</v>
      </c>
      <c r="I623">
        <v>4.5</v>
      </c>
      <c r="J623" t="s">
        <v>1216</v>
      </c>
      <c r="K623" t="s">
        <v>1170</v>
      </c>
      <c r="L623" t="s">
        <v>1171</v>
      </c>
      <c r="M623">
        <v>48</v>
      </c>
      <c r="N623" t="s">
        <v>1217</v>
      </c>
      <c r="O623" t="s">
        <v>1153</v>
      </c>
      <c r="P623">
        <v>201</v>
      </c>
      <c r="Q623">
        <v>48201</v>
      </c>
      <c r="R623">
        <v>4726200</v>
      </c>
      <c r="S623">
        <v>747256513006</v>
      </c>
      <c r="T623">
        <v>58019785</v>
      </c>
      <c r="U623">
        <v>1795.344568</v>
      </c>
      <c r="V623">
        <v>2940135130.21172</v>
      </c>
      <c r="W623">
        <v>99.968182999999996</v>
      </c>
      <c r="X623" t="s">
        <v>1154</v>
      </c>
      <c r="Y623" s="12"/>
      <c r="Z623" t="str">
        <f t="shared" si="9"/>
        <v>29.675913-95.321967</v>
      </c>
    </row>
    <row r="624" spans="1:26" x14ac:dyDescent="0.35">
      <c r="A624">
        <v>734</v>
      </c>
      <c r="B624" t="s">
        <v>1148</v>
      </c>
      <c r="C624">
        <v>1</v>
      </c>
      <c r="D624">
        <v>6354</v>
      </c>
      <c r="E624">
        <v>58</v>
      </c>
      <c r="F624">
        <v>11129582</v>
      </c>
      <c r="G624">
        <v>27.300613999999999</v>
      </c>
      <c r="H624">
        <v>-80.372480999999993</v>
      </c>
      <c r="I624">
        <v>3.2</v>
      </c>
      <c r="J624" t="s">
        <v>1214</v>
      </c>
      <c r="K624" t="s">
        <v>1150</v>
      </c>
      <c r="L624" t="s">
        <v>1151</v>
      </c>
      <c r="M624">
        <v>12</v>
      </c>
      <c r="N624" t="s">
        <v>1215</v>
      </c>
      <c r="O624" t="s">
        <v>1153</v>
      </c>
      <c r="P624">
        <v>111</v>
      </c>
      <c r="Q624">
        <v>12111</v>
      </c>
      <c r="R624">
        <v>328876</v>
      </c>
      <c r="S624">
        <v>44310512534</v>
      </c>
      <c r="T624">
        <v>160158188</v>
      </c>
      <c r="U624">
        <v>694.78510100000005</v>
      </c>
      <c r="V624">
        <v>251282118.78852099</v>
      </c>
      <c r="W624">
        <v>98.313713000000007</v>
      </c>
      <c r="X624" t="s">
        <v>1154</v>
      </c>
      <c r="Y624" s="12"/>
      <c r="Z624" t="str">
        <f t="shared" si="9"/>
        <v>27.300614-80.372481</v>
      </c>
    </row>
    <row r="625" spans="1:26" x14ac:dyDescent="0.35">
      <c r="A625">
        <v>735</v>
      </c>
      <c r="B625" t="s">
        <v>1148</v>
      </c>
      <c r="C625">
        <v>1</v>
      </c>
      <c r="D625">
        <v>6357</v>
      </c>
      <c r="E625">
        <v>77</v>
      </c>
      <c r="F625">
        <v>11129704</v>
      </c>
      <c r="G625">
        <v>42.549320000000002</v>
      </c>
      <c r="H625">
        <v>-71.571005999999997</v>
      </c>
      <c r="I625">
        <v>5</v>
      </c>
      <c r="J625" t="s">
        <v>1261</v>
      </c>
      <c r="K625" t="s">
        <v>1262</v>
      </c>
      <c r="L625" t="s">
        <v>1263</v>
      </c>
      <c r="M625">
        <v>25</v>
      </c>
      <c r="N625" t="s">
        <v>1264</v>
      </c>
      <c r="O625" t="s">
        <v>1153</v>
      </c>
      <c r="P625">
        <v>17</v>
      </c>
      <c r="Q625">
        <v>25017</v>
      </c>
      <c r="R625">
        <v>1629857</v>
      </c>
      <c r="S625">
        <v>305517292538</v>
      </c>
      <c r="T625">
        <v>72660115</v>
      </c>
      <c r="U625">
        <v>855.49196099999995</v>
      </c>
      <c r="V625">
        <v>126426889.73725501</v>
      </c>
      <c r="W625">
        <v>96.118358000000001</v>
      </c>
      <c r="X625" t="s">
        <v>1154</v>
      </c>
      <c r="Y625" s="12"/>
      <c r="Z625" t="str">
        <f t="shared" si="9"/>
        <v>42.54932-71.571006</v>
      </c>
    </row>
    <row r="626" spans="1:26" x14ac:dyDescent="0.35">
      <c r="A626">
        <v>736</v>
      </c>
      <c r="B626" t="s">
        <v>1148</v>
      </c>
      <c r="C626">
        <v>1</v>
      </c>
      <c r="D626">
        <v>6360</v>
      </c>
      <c r="E626">
        <v>86</v>
      </c>
      <c r="F626">
        <v>11129763</v>
      </c>
      <c r="G626">
        <v>36.577072000000001</v>
      </c>
      <c r="H626">
        <v>-115.66915400000001</v>
      </c>
      <c r="I626">
        <v>4.3</v>
      </c>
      <c r="J626" t="s">
        <v>1160</v>
      </c>
      <c r="K626" t="s">
        <v>1161</v>
      </c>
      <c r="L626" t="s">
        <v>1162</v>
      </c>
      <c r="M626">
        <v>32</v>
      </c>
      <c r="N626" t="s">
        <v>1163</v>
      </c>
      <c r="O626" t="s">
        <v>1153</v>
      </c>
      <c r="P626">
        <v>3</v>
      </c>
      <c r="Q626">
        <v>32003</v>
      </c>
      <c r="R626">
        <v>2260510</v>
      </c>
      <c r="S626">
        <v>395360231575</v>
      </c>
      <c r="T626">
        <v>14510536</v>
      </c>
      <c r="U626">
        <v>8142.3001350000004</v>
      </c>
      <c r="V626">
        <v>439629071.21515203</v>
      </c>
      <c r="W626">
        <v>99.300032000000002</v>
      </c>
      <c r="X626" t="s">
        <v>1154</v>
      </c>
      <c r="Y626" s="12"/>
      <c r="Z626" t="str">
        <f t="shared" si="9"/>
        <v>36.577072-115.669154</v>
      </c>
    </row>
    <row r="627" spans="1:26" x14ac:dyDescent="0.35">
      <c r="A627">
        <v>737</v>
      </c>
      <c r="B627" t="s">
        <v>1148</v>
      </c>
      <c r="C627">
        <v>1</v>
      </c>
      <c r="D627">
        <v>6370</v>
      </c>
      <c r="E627">
        <v>105</v>
      </c>
      <c r="F627">
        <v>11130117</v>
      </c>
      <c r="G627">
        <v>35.389586999999999</v>
      </c>
      <c r="H627">
        <v>-97.441682</v>
      </c>
      <c r="I627">
        <v>4.2</v>
      </c>
      <c r="J627" t="s">
        <v>1166</v>
      </c>
      <c r="K627" t="s">
        <v>1167</v>
      </c>
      <c r="L627" t="s">
        <v>1168</v>
      </c>
      <c r="M627">
        <v>40</v>
      </c>
      <c r="N627" t="s">
        <v>1167</v>
      </c>
      <c r="O627" t="s">
        <v>1153</v>
      </c>
      <c r="P627">
        <v>109</v>
      </c>
      <c r="Q627">
        <v>40109</v>
      </c>
      <c r="R627">
        <v>795336</v>
      </c>
      <c r="S627">
        <v>128974242845</v>
      </c>
      <c r="T627">
        <v>24599262</v>
      </c>
      <c r="U627">
        <v>725.69492200000002</v>
      </c>
      <c r="V627">
        <v>175227007.02901599</v>
      </c>
      <c r="W627">
        <v>97.263761000000002</v>
      </c>
      <c r="X627" t="s">
        <v>1154</v>
      </c>
      <c r="Y627" s="12"/>
      <c r="Z627" t="str">
        <f t="shared" si="9"/>
        <v>35.389587-97.441682</v>
      </c>
    </row>
    <row r="628" spans="1:26" x14ac:dyDescent="0.35">
      <c r="A628">
        <v>738</v>
      </c>
      <c r="B628" t="s">
        <v>1148</v>
      </c>
      <c r="C628">
        <v>1</v>
      </c>
      <c r="D628">
        <v>6373</v>
      </c>
      <c r="E628">
        <v>121</v>
      </c>
      <c r="F628">
        <v>11130145</v>
      </c>
      <c r="G628">
        <v>29.263964999999999</v>
      </c>
      <c r="H628">
        <v>-95.450008999999994</v>
      </c>
      <c r="I628">
        <v>5</v>
      </c>
      <c r="J628" t="s">
        <v>1382</v>
      </c>
      <c r="K628" t="s">
        <v>1170</v>
      </c>
      <c r="L628" t="s">
        <v>1171</v>
      </c>
      <c r="M628">
        <v>48</v>
      </c>
      <c r="N628" t="s">
        <v>1383</v>
      </c>
      <c r="O628" t="s">
        <v>1153</v>
      </c>
      <c r="P628">
        <v>39</v>
      </c>
      <c r="Q628">
        <v>48039</v>
      </c>
      <c r="R628">
        <v>371474</v>
      </c>
      <c r="S628">
        <v>57514822174</v>
      </c>
      <c r="T628">
        <v>91232428</v>
      </c>
      <c r="U628">
        <v>1624.9100060000001</v>
      </c>
      <c r="V628">
        <v>375730913.53570902</v>
      </c>
      <c r="W628">
        <v>99.109131000000005</v>
      </c>
      <c r="X628" t="s">
        <v>1154</v>
      </c>
      <c r="Y628" s="12"/>
      <c r="Z628" t="str">
        <f t="shared" si="9"/>
        <v>29.263965-95.450009</v>
      </c>
    </row>
    <row r="629" spans="1:26" x14ac:dyDescent="0.35">
      <c r="A629">
        <v>739</v>
      </c>
      <c r="B629" t="s">
        <v>1148</v>
      </c>
      <c r="C629">
        <v>1</v>
      </c>
      <c r="D629">
        <v>6374</v>
      </c>
      <c r="E629">
        <v>135</v>
      </c>
      <c r="F629">
        <v>11130150</v>
      </c>
      <c r="G629">
        <v>32.566459999999999</v>
      </c>
      <c r="H629">
        <v>-97.427452000000002</v>
      </c>
      <c r="I629">
        <v>3</v>
      </c>
      <c r="J629" t="s">
        <v>1300</v>
      </c>
      <c r="K629" t="s">
        <v>1170</v>
      </c>
      <c r="L629" t="s">
        <v>1171</v>
      </c>
      <c r="M629">
        <v>48</v>
      </c>
      <c r="N629" t="s">
        <v>1301</v>
      </c>
      <c r="O629" t="s">
        <v>1153</v>
      </c>
      <c r="P629">
        <v>439</v>
      </c>
      <c r="Q629">
        <v>48439</v>
      </c>
      <c r="R629">
        <v>2106939</v>
      </c>
      <c r="S629">
        <v>317286936332</v>
      </c>
      <c r="T629">
        <v>33713588</v>
      </c>
      <c r="U629">
        <v>912.93575099999998</v>
      </c>
      <c r="V629">
        <v>325819213.61537302</v>
      </c>
      <c r="W629">
        <v>98.822781000000006</v>
      </c>
      <c r="X629" t="s">
        <v>1154</v>
      </c>
      <c r="Y629" s="12"/>
      <c r="Z629" t="str">
        <f t="shared" si="9"/>
        <v>32.56646-97.427452</v>
      </c>
    </row>
    <row r="630" spans="1:26" x14ac:dyDescent="0.35">
      <c r="A630">
        <v>740</v>
      </c>
      <c r="B630" t="s">
        <v>1148</v>
      </c>
      <c r="C630">
        <v>1</v>
      </c>
      <c r="D630">
        <v>6394</v>
      </c>
      <c r="E630">
        <v>44</v>
      </c>
      <c r="F630">
        <v>11130700</v>
      </c>
      <c r="G630">
        <v>28.001736000000001</v>
      </c>
      <c r="H630">
        <v>-82.355625000000003</v>
      </c>
      <c r="I630">
        <v>2.8</v>
      </c>
      <c r="J630" t="s">
        <v>1233</v>
      </c>
      <c r="K630" t="s">
        <v>1150</v>
      </c>
      <c r="L630" t="s">
        <v>1151</v>
      </c>
      <c r="M630">
        <v>12</v>
      </c>
      <c r="N630" t="s">
        <v>1234</v>
      </c>
      <c r="O630" t="s">
        <v>1153</v>
      </c>
      <c r="P630">
        <v>57</v>
      </c>
      <c r="Q630">
        <v>12057</v>
      </c>
      <c r="R630">
        <v>1458282</v>
      </c>
      <c r="S630">
        <v>203812611559</v>
      </c>
      <c r="T630">
        <v>513396369</v>
      </c>
      <c r="U630">
        <v>1345.386221</v>
      </c>
      <c r="V630">
        <v>656902724.14767396</v>
      </c>
      <c r="W630">
        <v>99.554565999999994</v>
      </c>
      <c r="X630" t="s">
        <v>1154</v>
      </c>
      <c r="Y630" s="12"/>
      <c r="Z630" t="str">
        <f t="shared" si="9"/>
        <v>28.001736-82.355625</v>
      </c>
    </row>
    <row r="631" spans="1:26" x14ac:dyDescent="0.35">
      <c r="A631">
        <v>741</v>
      </c>
      <c r="B631" t="s">
        <v>1148</v>
      </c>
      <c r="C631">
        <v>1</v>
      </c>
      <c r="D631">
        <v>6395</v>
      </c>
      <c r="E631">
        <v>90</v>
      </c>
      <c r="F631">
        <v>11130711</v>
      </c>
      <c r="G631">
        <v>40.423053000000003</v>
      </c>
      <c r="H631">
        <v>-74.496466999999996</v>
      </c>
      <c r="I631">
        <v>2.2999999999999998</v>
      </c>
      <c r="J631" t="s">
        <v>1273</v>
      </c>
      <c r="K631" t="s">
        <v>1266</v>
      </c>
      <c r="L631" t="s">
        <v>1267</v>
      </c>
      <c r="M631">
        <v>34</v>
      </c>
      <c r="N631" t="s">
        <v>1264</v>
      </c>
      <c r="O631" t="s">
        <v>1153</v>
      </c>
      <c r="P631">
        <v>23</v>
      </c>
      <c r="Q631">
        <v>34023</v>
      </c>
      <c r="R631">
        <v>862614</v>
      </c>
      <c r="S631">
        <v>175360549447</v>
      </c>
      <c r="T631">
        <v>43995211</v>
      </c>
      <c r="U631">
        <v>326.132836</v>
      </c>
      <c r="V631">
        <v>121202492.103222</v>
      </c>
      <c r="W631">
        <v>95.863823999999994</v>
      </c>
      <c r="X631" t="s">
        <v>1154</v>
      </c>
      <c r="Y631" s="12"/>
      <c r="Z631" t="str">
        <f t="shared" si="9"/>
        <v>40.423053-74.496467</v>
      </c>
    </row>
    <row r="632" spans="1:26" x14ac:dyDescent="0.35">
      <c r="A632">
        <v>742</v>
      </c>
      <c r="B632" t="s">
        <v>1148</v>
      </c>
      <c r="C632">
        <v>1</v>
      </c>
      <c r="D632">
        <v>6398</v>
      </c>
      <c r="E632">
        <v>37</v>
      </c>
      <c r="F632">
        <v>11130729</v>
      </c>
      <c r="G632">
        <v>25.996372999999998</v>
      </c>
      <c r="H632">
        <v>-80.178545</v>
      </c>
      <c r="I632">
        <v>4.7</v>
      </c>
      <c r="J632" t="s">
        <v>1327</v>
      </c>
      <c r="K632" t="s">
        <v>1150</v>
      </c>
      <c r="L632" t="s">
        <v>1151</v>
      </c>
      <c r="M632">
        <v>12</v>
      </c>
      <c r="N632" t="s">
        <v>1328</v>
      </c>
      <c r="O632" t="s">
        <v>1153</v>
      </c>
      <c r="P632">
        <v>11</v>
      </c>
      <c r="Q632">
        <v>12011</v>
      </c>
      <c r="R632">
        <v>1940829</v>
      </c>
      <c r="S632">
        <v>268172777830</v>
      </c>
      <c r="T632">
        <v>28541787</v>
      </c>
      <c r="U632">
        <v>1321.6371469999999</v>
      </c>
      <c r="V632">
        <v>1193033660.0510099</v>
      </c>
      <c r="W632">
        <v>99.745465999999993</v>
      </c>
      <c r="X632" t="s">
        <v>1154</v>
      </c>
      <c r="Y632" s="12"/>
      <c r="Z632" t="str">
        <f t="shared" si="9"/>
        <v>25.996373-80.178545</v>
      </c>
    </row>
    <row r="633" spans="1:26" x14ac:dyDescent="0.35">
      <c r="A633">
        <v>743</v>
      </c>
      <c r="B633" t="s">
        <v>1148</v>
      </c>
      <c r="C633">
        <v>1</v>
      </c>
      <c r="D633">
        <v>6400</v>
      </c>
      <c r="E633">
        <v>133</v>
      </c>
      <c r="F633">
        <v>11130742</v>
      </c>
      <c r="G633">
        <v>27.785353000000001</v>
      </c>
      <c r="H633">
        <v>-97.653743000000006</v>
      </c>
      <c r="I633">
        <v>3.7</v>
      </c>
      <c r="J633" t="s">
        <v>1363</v>
      </c>
      <c r="K633" t="s">
        <v>1170</v>
      </c>
      <c r="L633" t="s">
        <v>1171</v>
      </c>
      <c r="M633">
        <v>48</v>
      </c>
      <c r="N633" t="s">
        <v>1364</v>
      </c>
      <c r="O633" t="s">
        <v>1153</v>
      </c>
      <c r="P633">
        <v>355</v>
      </c>
      <c r="Q633">
        <v>48355</v>
      </c>
      <c r="R633">
        <v>352623</v>
      </c>
      <c r="S633">
        <v>55851921907</v>
      </c>
      <c r="T633">
        <v>184683069</v>
      </c>
      <c r="U633">
        <v>1177.209425</v>
      </c>
      <c r="V633">
        <v>191757090.55780101</v>
      </c>
      <c r="W633">
        <v>97.550111000000001</v>
      </c>
      <c r="X633" t="s">
        <v>1154</v>
      </c>
      <c r="Y633" s="12"/>
      <c r="Z633" t="str">
        <f t="shared" si="9"/>
        <v>27.785353-97.653743</v>
      </c>
    </row>
    <row r="634" spans="1:26" x14ac:dyDescent="0.35">
      <c r="A634">
        <v>744</v>
      </c>
      <c r="B634" t="s">
        <v>1148</v>
      </c>
      <c r="C634">
        <v>1</v>
      </c>
      <c r="D634">
        <v>6408</v>
      </c>
      <c r="E634">
        <v>47</v>
      </c>
      <c r="F634">
        <v>11131261</v>
      </c>
      <c r="G634">
        <v>27.528517000000001</v>
      </c>
      <c r="H634">
        <v>-82.512288999999996</v>
      </c>
      <c r="I634">
        <v>2.9</v>
      </c>
      <c r="J634" t="s">
        <v>1376</v>
      </c>
      <c r="K634" t="s">
        <v>1150</v>
      </c>
      <c r="L634" t="s">
        <v>1151</v>
      </c>
      <c r="M634">
        <v>12</v>
      </c>
      <c r="N634" t="s">
        <v>1377</v>
      </c>
      <c r="O634" t="s">
        <v>1153</v>
      </c>
      <c r="P634">
        <v>81</v>
      </c>
      <c r="Q634">
        <v>12081</v>
      </c>
      <c r="R634">
        <v>399485</v>
      </c>
      <c r="S634">
        <v>66720275922</v>
      </c>
      <c r="T634">
        <v>413030818</v>
      </c>
      <c r="U634">
        <v>973.763239</v>
      </c>
      <c r="V634">
        <v>269991363.90113503</v>
      </c>
      <c r="W634">
        <v>98.440979999999996</v>
      </c>
      <c r="X634" t="s">
        <v>1154</v>
      </c>
      <c r="Y634" s="12"/>
      <c r="Z634" t="str">
        <f t="shared" si="9"/>
        <v>27.528517-82.512289</v>
      </c>
    </row>
    <row r="635" spans="1:26" x14ac:dyDescent="0.35">
      <c r="A635">
        <v>745</v>
      </c>
      <c r="B635" t="s">
        <v>1148</v>
      </c>
      <c r="C635">
        <v>1</v>
      </c>
      <c r="D635">
        <v>6410</v>
      </c>
      <c r="E635">
        <v>10</v>
      </c>
      <c r="F635">
        <v>11131424</v>
      </c>
      <c r="G635">
        <v>32.771681000000001</v>
      </c>
      <c r="H635">
        <v>-115.55512</v>
      </c>
      <c r="I635">
        <v>3.4</v>
      </c>
      <c r="J635" t="s">
        <v>1292</v>
      </c>
      <c r="K635" t="s">
        <v>1174</v>
      </c>
      <c r="L635" t="s">
        <v>1175</v>
      </c>
      <c r="M635">
        <v>6</v>
      </c>
      <c r="N635" t="s">
        <v>1293</v>
      </c>
      <c r="O635" t="s">
        <v>1153</v>
      </c>
      <c r="P635">
        <v>25</v>
      </c>
      <c r="Q635">
        <v>6025</v>
      </c>
      <c r="R635">
        <v>179319</v>
      </c>
      <c r="S635">
        <v>33548773598</v>
      </c>
      <c r="T635">
        <v>2133059124</v>
      </c>
      <c r="U635">
        <v>4525.8766889999997</v>
      </c>
      <c r="V635">
        <v>230450355.003544</v>
      </c>
      <c r="W635">
        <v>98.059179</v>
      </c>
      <c r="X635" t="s">
        <v>1154</v>
      </c>
      <c r="Y635" s="12"/>
      <c r="Z635" t="str">
        <f t="shared" si="9"/>
        <v>32.771681-115.55512</v>
      </c>
    </row>
    <row r="636" spans="1:26" x14ac:dyDescent="0.35">
      <c r="A636">
        <v>746</v>
      </c>
      <c r="B636" t="s">
        <v>1148</v>
      </c>
      <c r="C636">
        <v>1</v>
      </c>
      <c r="D636">
        <v>6426</v>
      </c>
      <c r="E636">
        <v>65</v>
      </c>
      <c r="F636">
        <v>11131909</v>
      </c>
      <c r="G636">
        <v>42.009191999999999</v>
      </c>
      <c r="H636">
        <v>-87.909647000000007</v>
      </c>
      <c r="I636">
        <v>1.8</v>
      </c>
      <c r="J636" t="s">
        <v>1269</v>
      </c>
      <c r="K636" t="s">
        <v>1270</v>
      </c>
      <c r="L636" t="s">
        <v>1271</v>
      </c>
      <c r="M636">
        <v>17</v>
      </c>
      <c r="N636" t="s">
        <v>1272</v>
      </c>
      <c r="O636" t="s">
        <v>1153</v>
      </c>
      <c r="P636">
        <v>31</v>
      </c>
      <c r="Q636">
        <v>17031</v>
      </c>
      <c r="R636">
        <v>5272775</v>
      </c>
      <c r="S636">
        <v>893116815354</v>
      </c>
      <c r="T636">
        <v>22584899</v>
      </c>
      <c r="U636">
        <v>1651.135984</v>
      </c>
      <c r="V636">
        <v>715494813.71124196</v>
      </c>
      <c r="W636">
        <v>99.618199000000004</v>
      </c>
      <c r="X636" t="s">
        <v>1154</v>
      </c>
      <c r="Y636" s="12"/>
      <c r="Z636" t="str">
        <f t="shared" si="9"/>
        <v>42.009192-87.909647</v>
      </c>
    </row>
    <row r="637" spans="1:26" x14ac:dyDescent="0.35">
      <c r="A637">
        <v>747</v>
      </c>
      <c r="B637" t="s">
        <v>1148</v>
      </c>
      <c r="C637">
        <v>1</v>
      </c>
      <c r="D637">
        <v>6427</v>
      </c>
      <c r="E637">
        <v>57</v>
      </c>
      <c r="F637">
        <v>11131963</v>
      </c>
      <c r="G637">
        <v>27.841940999999998</v>
      </c>
      <c r="H637">
        <v>-81.585223999999997</v>
      </c>
      <c r="I637">
        <v>1.7</v>
      </c>
      <c r="J637" t="s">
        <v>1325</v>
      </c>
      <c r="K637" t="s">
        <v>1150</v>
      </c>
      <c r="L637" t="s">
        <v>1151</v>
      </c>
      <c r="M637">
        <v>12</v>
      </c>
      <c r="N637" t="s">
        <v>1326</v>
      </c>
      <c r="O637" t="s">
        <v>1153</v>
      </c>
      <c r="P637">
        <v>105</v>
      </c>
      <c r="Q637">
        <v>12105</v>
      </c>
      <c r="R637">
        <v>721918</v>
      </c>
      <c r="S637">
        <v>100744534946</v>
      </c>
      <c r="T637">
        <v>341471673</v>
      </c>
      <c r="U637">
        <v>2030.70802</v>
      </c>
      <c r="V637">
        <v>230155586.75371701</v>
      </c>
      <c r="W637">
        <v>98.027361999999997</v>
      </c>
      <c r="X637" t="s">
        <v>1154</v>
      </c>
      <c r="Y637" s="12"/>
      <c r="Z637" t="str">
        <f t="shared" si="9"/>
        <v>27.841941-81.585224</v>
      </c>
    </row>
    <row r="638" spans="1:26" x14ac:dyDescent="0.35">
      <c r="A638">
        <v>748</v>
      </c>
      <c r="B638" t="s">
        <v>1148</v>
      </c>
      <c r="C638">
        <v>1</v>
      </c>
      <c r="D638">
        <v>6445</v>
      </c>
      <c r="E638">
        <v>131</v>
      </c>
      <c r="F638">
        <v>11132627</v>
      </c>
      <c r="G638">
        <v>33.503480000000003</v>
      </c>
      <c r="H638">
        <v>-102.00838</v>
      </c>
      <c r="I638">
        <v>5</v>
      </c>
      <c r="J638" t="s">
        <v>1294</v>
      </c>
      <c r="K638" t="s">
        <v>1170</v>
      </c>
      <c r="L638" t="s">
        <v>1171</v>
      </c>
      <c r="M638">
        <v>48</v>
      </c>
      <c r="N638" t="s">
        <v>1295</v>
      </c>
      <c r="O638" t="s">
        <v>1153</v>
      </c>
      <c r="P638">
        <v>303</v>
      </c>
      <c r="Q638">
        <v>48303</v>
      </c>
      <c r="R638">
        <v>309719</v>
      </c>
      <c r="S638">
        <v>50066608710</v>
      </c>
      <c r="T638">
        <v>251797379</v>
      </c>
      <c r="U638">
        <v>909.79533300000003</v>
      </c>
      <c r="V638">
        <v>114866114.98234101</v>
      </c>
      <c r="W638">
        <v>95.736557000000005</v>
      </c>
      <c r="X638" t="s">
        <v>1154</v>
      </c>
      <c r="Y638" s="12"/>
      <c r="Z638" t="str">
        <f t="shared" si="9"/>
        <v>33.50348-102.00838</v>
      </c>
    </row>
    <row r="639" spans="1:26" x14ac:dyDescent="0.35">
      <c r="A639">
        <v>749</v>
      </c>
      <c r="B639" t="s">
        <v>1148</v>
      </c>
      <c r="C639">
        <v>1</v>
      </c>
      <c r="D639">
        <v>6464</v>
      </c>
      <c r="E639">
        <v>90</v>
      </c>
      <c r="F639">
        <v>11133503</v>
      </c>
      <c r="G639">
        <v>40.570773000000003</v>
      </c>
      <c r="H639">
        <v>-74.220543000000006</v>
      </c>
      <c r="I639">
        <v>3</v>
      </c>
      <c r="J639" t="s">
        <v>1273</v>
      </c>
      <c r="K639" t="s">
        <v>1266</v>
      </c>
      <c r="L639" t="s">
        <v>1267</v>
      </c>
      <c r="M639">
        <v>34</v>
      </c>
      <c r="N639" t="s">
        <v>1264</v>
      </c>
      <c r="O639" t="s">
        <v>1153</v>
      </c>
      <c r="P639">
        <v>23</v>
      </c>
      <c r="Q639">
        <v>34023</v>
      </c>
      <c r="R639">
        <v>862614</v>
      </c>
      <c r="S639">
        <v>175360549447</v>
      </c>
      <c r="T639">
        <v>43995211</v>
      </c>
      <c r="U639">
        <v>326.132836</v>
      </c>
      <c r="V639">
        <v>121202492.103222</v>
      </c>
      <c r="W639">
        <v>95.863823999999994</v>
      </c>
      <c r="X639" t="s">
        <v>1154</v>
      </c>
      <c r="Y639" s="12"/>
      <c r="Z639" t="str">
        <f t="shared" si="9"/>
        <v>40.570773-74.220543</v>
      </c>
    </row>
    <row r="640" spans="1:26" x14ac:dyDescent="0.35">
      <c r="A640">
        <v>750</v>
      </c>
      <c r="B640" t="s">
        <v>1148</v>
      </c>
      <c r="C640">
        <v>1</v>
      </c>
      <c r="D640">
        <v>6470</v>
      </c>
      <c r="E640">
        <v>31</v>
      </c>
      <c r="F640">
        <v>11133702</v>
      </c>
      <c r="G640">
        <v>36.005450000000003</v>
      </c>
      <c r="H640">
        <v>-119.30067699999999</v>
      </c>
      <c r="I640">
        <v>4</v>
      </c>
      <c r="J640" t="s">
        <v>1282</v>
      </c>
      <c r="K640" t="s">
        <v>1174</v>
      </c>
      <c r="L640" t="s">
        <v>1175</v>
      </c>
      <c r="M640">
        <v>6</v>
      </c>
      <c r="N640" t="s">
        <v>1283</v>
      </c>
      <c r="O640" t="s">
        <v>1153</v>
      </c>
      <c r="P640">
        <v>107</v>
      </c>
      <c r="Q640">
        <v>6107</v>
      </c>
      <c r="R640">
        <v>472585</v>
      </c>
      <c r="S640">
        <v>74473680893</v>
      </c>
      <c r="T640">
        <v>5132532815</v>
      </c>
      <c r="U640">
        <v>4887.1296700000003</v>
      </c>
      <c r="V640">
        <v>117045494.297443</v>
      </c>
      <c r="W640">
        <v>95.768373999999994</v>
      </c>
      <c r="X640" t="s">
        <v>1154</v>
      </c>
      <c r="Y640" s="12"/>
      <c r="Z640" t="str">
        <f t="shared" si="9"/>
        <v>36.00545-119.300677</v>
      </c>
    </row>
    <row r="641" spans="1:26" x14ac:dyDescent="0.35">
      <c r="A641">
        <v>751</v>
      </c>
      <c r="B641" t="s">
        <v>1148</v>
      </c>
      <c r="C641">
        <v>1</v>
      </c>
      <c r="D641">
        <v>6482</v>
      </c>
      <c r="E641">
        <v>128</v>
      </c>
      <c r="F641">
        <v>11134541</v>
      </c>
      <c r="G641">
        <v>29.830886</v>
      </c>
      <c r="H641">
        <v>-95.212232</v>
      </c>
      <c r="I641">
        <v>4</v>
      </c>
      <c r="J641" t="s">
        <v>1216</v>
      </c>
      <c r="K641" t="s">
        <v>1170</v>
      </c>
      <c r="L641" t="s">
        <v>1171</v>
      </c>
      <c r="M641">
        <v>48</v>
      </c>
      <c r="N641" t="s">
        <v>1217</v>
      </c>
      <c r="O641" t="s">
        <v>1153</v>
      </c>
      <c r="P641">
        <v>201</v>
      </c>
      <c r="Q641">
        <v>48201</v>
      </c>
      <c r="R641">
        <v>4726200</v>
      </c>
      <c r="S641">
        <v>747256513006</v>
      </c>
      <c r="T641">
        <v>58019785</v>
      </c>
      <c r="U641">
        <v>1795.344568</v>
      </c>
      <c r="V641">
        <v>2940135130.21172</v>
      </c>
      <c r="W641">
        <v>99.968182999999996</v>
      </c>
      <c r="X641" t="s">
        <v>1154</v>
      </c>
      <c r="Y641" s="12"/>
      <c r="Z641" t="str">
        <f t="shared" si="9"/>
        <v>29.830886-95.212232</v>
      </c>
    </row>
    <row r="642" spans="1:26" x14ac:dyDescent="0.35">
      <c r="A642">
        <v>752</v>
      </c>
      <c r="B642" t="s">
        <v>1148</v>
      </c>
      <c r="C642">
        <v>1</v>
      </c>
      <c r="D642">
        <v>6484</v>
      </c>
      <c r="E642">
        <v>126</v>
      </c>
      <c r="F642">
        <v>11135007</v>
      </c>
      <c r="G642">
        <v>29.531317999999999</v>
      </c>
      <c r="H642">
        <v>-95.808857000000003</v>
      </c>
      <c r="I642">
        <v>2.5</v>
      </c>
      <c r="J642" t="s">
        <v>1361</v>
      </c>
      <c r="K642" t="s">
        <v>1170</v>
      </c>
      <c r="L642" t="s">
        <v>1171</v>
      </c>
      <c r="M642">
        <v>48</v>
      </c>
      <c r="N642" t="s">
        <v>1362</v>
      </c>
      <c r="O642" t="s">
        <v>1153</v>
      </c>
      <c r="P642">
        <v>157</v>
      </c>
      <c r="Q642">
        <v>48157</v>
      </c>
      <c r="R642">
        <v>822581</v>
      </c>
      <c r="S642">
        <v>138958809351</v>
      </c>
      <c r="T642">
        <v>97539395</v>
      </c>
      <c r="U642">
        <v>894.18713000000002</v>
      </c>
      <c r="V642">
        <v>355439502.254197</v>
      </c>
      <c r="W642">
        <v>99.077314999999999</v>
      </c>
      <c r="X642" t="s">
        <v>1154</v>
      </c>
      <c r="Y642" s="12"/>
      <c r="Z642" t="str">
        <f t="shared" ref="Z642:Z705" si="10">_xlfn.CONCAT(G642,H642)</f>
        <v>29.531318-95.808857</v>
      </c>
    </row>
    <row r="643" spans="1:26" x14ac:dyDescent="0.35">
      <c r="A643">
        <v>753</v>
      </c>
      <c r="B643" t="s">
        <v>1148</v>
      </c>
      <c r="C643">
        <v>1</v>
      </c>
      <c r="D643">
        <v>6501</v>
      </c>
      <c r="E643">
        <v>68</v>
      </c>
      <c r="F643">
        <v>11135250</v>
      </c>
      <c r="G643">
        <v>30.212387</v>
      </c>
      <c r="H643">
        <v>-93.375764000000004</v>
      </c>
      <c r="I643">
        <v>4</v>
      </c>
      <c r="J643" t="s">
        <v>1344</v>
      </c>
      <c r="K643" t="s">
        <v>1156</v>
      </c>
      <c r="L643" t="s">
        <v>1157</v>
      </c>
      <c r="M643">
        <v>22</v>
      </c>
      <c r="N643" t="s">
        <v>1345</v>
      </c>
      <c r="O643" t="s">
        <v>1159</v>
      </c>
      <c r="P643">
        <v>19</v>
      </c>
      <c r="Q643">
        <v>22019</v>
      </c>
      <c r="R643">
        <v>216652</v>
      </c>
      <c r="S643">
        <v>42279240426</v>
      </c>
      <c r="T643">
        <v>29560204</v>
      </c>
      <c r="U643">
        <v>1105.210274</v>
      </c>
      <c r="V643">
        <v>159546984.28389999</v>
      </c>
      <c r="W643">
        <v>96.913776999999996</v>
      </c>
      <c r="X643" t="s">
        <v>1154</v>
      </c>
      <c r="Y643" s="12"/>
      <c r="Z643" t="str">
        <f t="shared" si="10"/>
        <v>30.212387-93.375764</v>
      </c>
    </row>
    <row r="644" spans="1:26" x14ac:dyDescent="0.35">
      <c r="A644">
        <v>754</v>
      </c>
      <c r="B644" t="s">
        <v>1148</v>
      </c>
      <c r="C644">
        <v>1</v>
      </c>
      <c r="D644">
        <v>6514</v>
      </c>
      <c r="E644">
        <v>124</v>
      </c>
      <c r="F644">
        <v>11135430</v>
      </c>
      <c r="G644">
        <v>32.878633000000001</v>
      </c>
      <c r="H644">
        <v>-96.992407999999998</v>
      </c>
      <c r="I644">
        <v>1.7</v>
      </c>
      <c r="J644" t="s">
        <v>1229</v>
      </c>
      <c r="K644" t="s">
        <v>1170</v>
      </c>
      <c r="L644" t="s">
        <v>1171</v>
      </c>
      <c r="M644">
        <v>48</v>
      </c>
      <c r="N644" t="s">
        <v>1230</v>
      </c>
      <c r="O644" t="s">
        <v>1153</v>
      </c>
      <c r="P644">
        <v>113</v>
      </c>
      <c r="Q644">
        <v>48113</v>
      </c>
      <c r="R644">
        <v>2607218</v>
      </c>
      <c r="S644">
        <v>388459252375</v>
      </c>
      <c r="T644">
        <v>34164344</v>
      </c>
      <c r="U644">
        <v>917.70882600000004</v>
      </c>
      <c r="V644">
        <v>378068717.58070701</v>
      </c>
      <c r="W644">
        <v>99.140947999999995</v>
      </c>
      <c r="X644" t="s">
        <v>1154</v>
      </c>
      <c r="Y644" s="12"/>
      <c r="Z644" t="str">
        <f t="shared" si="10"/>
        <v>32.878633-96.992408</v>
      </c>
    </row>
    <row r="645" spans="1:26" x14ac:dyDescent="0.35">
      <c r="A645">
        <v>755</v>
      </c>
      <c r="B645" t="s">
        <v>1148</v>
      </c>
      <c r="C645">
        <v>1</v>
      </c>
      <c r="D645">
        <v>6525</v>
      </c>
      <c r="E645">
        <v>91</v>
      </c>
      <c r="F645">
        <v>11135686</v>
      </c>
      <c r="G645">
        <v>40.258937000000003</v>
      </c>
      <c r="H645">
        <v>-74.398025000000004</v>
      </c>
      <c r="I645">
        <v>1</v>
      </c>
      <c r="J645" t="s">
        <v>1409</v>
      </c>
      <c r="K645" t="s">
        <v>1266</v>
      </c>
      <c r="L645" t="s">
        <v>1267</v>
      </c>
      <c r="M645">
        <v>34</v>
      </c>
      <c r="N645" t="s">
        <v>1410</v>
      </c>
      <c r="O645" t="s">
        <v>1153</v>
      </c>
      <c r="P645">
        <v>25</v>
      </c>
      <c r="Q645">
        <v>34025</v>
      </c>
      <c r="R645">
        <v>643237</v>
      </c>
      <c r="S645">
        <v>146059945138</v>
      </c>
      <c r="T645">
        <v>92490672</v>
      </c>
      <c r="U645">
        <v>668.07644900000003</v>
      </c>
      <c r="V645">
        <v>138772716.86732799</v>
      </c>
      <c r="W645">
        <v>96.436526000000001</v>
      </c>
      <c r="X645" t="s">
        <v>1154</v>
      </c>
      <c r="Y645" s="12"/>
      <c r="Z645" t="str">
        <f t="shared" si="10"/>
        <v>40.258937-74.398025</v>
      </c>
    </row>
    <row r="646" spans="1:26" x14ac:dyDescent="0.35">
      <c r="A646">
        <v>756</v>
      </c>
      <c r="B646" t="s">
        <v>1148</v>
      </c>
      <c r="C646">
        <v>1</v>
      </c>
      <c r="D646">
        <v>6539</v>
      </c>
      <c r="E646">
        <v>128</v>
      </c>
      <c r="F646">
        <v>11135887</v>
      </c>
      <c r="G646">
        <v>29.936361000000002</v>
      </c>
      <c r="H646">
        <v>-95.433031</v>
      </c>
      <c r="I646">
        <v>3.5</v>
      </c>
      <c r="J646" t="s">
        <v>1216</v>
      </c>
      <c r="K646" t="s">
        <v>1170</v>
      </c>
      <c r="L646" t="s">
        <v>1171</v>
      </c>
      <c r="M646">
        <v>48</v>
      </c>
      <c r="N646" t="s">
        <v>1217</v>
      </c>
      <c r="O646" t="s">
        <v>1153</v>
      </c>
      <c r="P646">
        <v>201</v>
      </c>
      <c r="Q646">
        <v>48201</v>
      </c>
      <c r="R646">
        <v>4726200</v>
      </c>
      <c r="S646">
        <v>747256513006</v>
      </c>
      <c r="T646">
        <v>58019785</v>
      </c>
      <c r="U646">
        <v>1795.344568</v>
      </c>
      <c r="V646">
        <v>2940135130.21172</v>
      </c>
      <c r="W646">
        <v>99.968182999999996</v>
      </c>
      <c r="X646" t="s">
        <v>1154</v>
      </c>
      <c r="Y646" s="12"/>
      <c r="Z646" t="str">
        <f t="shared" si="10"/>
        <v>29.936361-95.433031</v>
      </c>
    </row>
    <row r="647" spans="1:26" x14ac:dyDescent="0.35">
      <c r="A647">
        <v>757</v>
      </c>
      <c r="B647" t="s">
        <v>1148</v>
      </c>
      <c r="C647">
        <v>1</v>
      </c>
      <c r="D647">
        <v>6547</v>
      </c>
      <c r="E647">
        <v>124</v>
      </c>
      <c r="F647">
        <v>11135954</v>
      </c>
      <c r="G647">
        <v>32.849885</v>
      </c>
      <c r="H647">
        <v>-96.568617000000003</v>
      </c>
      <c r="I647">
        <v>3.2</v>
      </c>
      <c r="J647" t="s">
        <v>1229</v>
      </c>
      <c r="K647" t="s">
        <v>1170</v>
      </c>
      <c r="L647" t="s">
        <v>1171</v>
      </c>
      <c r="M647">
        <v>48</v>
      </c>
      <c r="N647" t="s">
        <v>1230</v>
      </c>
      <c r="O647" t="s">
        <v>1153</v>
      </c>
      <c r="P647">
        <v>113</v>
      </c>
      <c r="Q647">
        <v>48113</v>
      </c>
      <c r="R647">
        <v>2607218</v>
      </c>
      <c r="S647">
        <v>388459252375</v>
      </c>
      <c r="T647">
        <v>34164344</v>
      </c>
      <c r="U647">
        <v>917.70882600000004</v>
      </c>
      <c r="V647">
        <v>378068717.58070701</v>
      </c>
      <c r="W647">
        <v>99.140947999999995</v>
      </c>
      <c r="X647" t="s">
        <v>1154</v>
      </c>
      <c r="Y647" s="12"/>
      <c r="Z647" t="str">
        <f t="shared" si="10"/>
        <v>32.849885-96.568617</v>
      </c>
    </row>
    <row r="648" spans="1:26" x14ac:dyDescent="0.35">
      <c r="A648">
        <v>758</v>
      </c>
      <c r="B648" t="s">
        <v>1148</v>
      </c>
      <c r="C648">
        <v>1</v>
      </c>
      <c r="D648">
        <v>6548</v>
      </c>
      <c r="E648">
        <v>41</v>
      </c>
      <c r="F648">
        <v>11135956</v>
      </c>
      <c r="G648">
        <v>30.372565000000002</v>
      </c>
      <c r="H648">
        <v>-81.757812999999999</v>
      </c>
      <c r="I648">
        <v>4</v>
      </c>
      <c r="J648" t="s">
        <v>1316</v>
      </c>
      <c r="K648" t="s">
        <v>1150</v>
      </c>
      <c r="L648" t="s">
        <v>1151</v>
      </c>
      <c r="M648">
        <v>12</v>
      </c>
      <c r="N648" t="s">
        <v>1317</v>
      </c>
      <c r="O648" t="s">
        <v>1153</v>
      </c>
      <c r="P648">
        <v>31</v>
      </c>
      <c r="Q648">
        <v>12031</v>
      </c>
      <c r="R648">
        <v>994675</v>
      </c>
      <c r="S648">
        <v>158486190156</v>
      </c>
      <c r="T648">
        <v>10351057</v>
      </c>
      <c r="U648">
        <v>927.73559299999999</v>
      </c>
      <c r="V648">
        <v>218096248.08362901</v>
      </c>
      <c r="W648">
        <v>97.836461999999997</v>
      </c>
      <c r="X648" t="s">
        <v>1154</v>
      </c>
      <c r="Y648" s="12"/>
      <c r="Z648" t="str">
        <f t="shared" si="10"/>
        <v>30.372565-81.757813</v>
      </c>
    </row>
    <row r="649" spans="1:26" x14ac:dyDescent="0.35">
      <c r="A649">
        <v>759</v>
      </c>
      <c r="B649" t="s">
        <v>1148</v>
      </c>
      <c r="C649">
        <v>1</v>
      </c>
      <c r="D649">
        <v>6560</v>
      </c>
      <c r="E649">
        <v>86</v>
      </c>
      <c r="F649">
        <v>11136059</v>
      </c>
      <c r="G649">
        <v>36.664287999999999</v>
      </c>
      <c r="H649">
        <v>-114.561283</v>
      </c>
      <c r="I649">
        <v>4.3</v>
      </c>
      <c r="J649" t="s">
        <v>1160</v>
      </c>
      <c r="K649" t="s">
        <v>1161</v>
      </c>
      <c r="L649" t="s">
        <v>1162</v>
      </c>
      <c r="M649">
        <v>32</v>
      </c>
      <c r="N649" t="s">
        <v>1163</v>
      </c>
      <c r="O649" t="s">
        <v>1153</v>
      </c>
      <c r="P649">
        <v>3</v>
      </c>
      <c r="Q649">
        <v>32003</v>
      </c>
      <c r="R649">
        <v>2260510</v>
      </c>
      <c r="S649">
        <v>395360231575</v>
      </c>
      <c r="T649">
        <v>14510536</v>
      </c>
      <c r="U649">
        <v>8142.3001350000004</v>
      </c>
      <c r="V649">
        <v>439629071.21515203</v>
      </c>
      <c r="W649">
        <v>99.300032000000002</v>
      </c>
      <c r="X649" t="s">
        <v>1154</v>
      </c>
      <c r="Y649" s="12"/>
      <c r="Z649" t="str">
        <f t="shared" si="10"/>
        <v>36.664288-114.561283</v>
      </c>
    </row>
    <row r="650" spans="1:26" x14ac:dyDescent="0.35">
      <c r="A650">
        <v>760</v>
      </c>
      <c r="B650" t="s">
        <v>1148</v>
      </c>
      <c r="C650">
        <v>1</v>
      </c>
      <c r="D650">
        <v>6566</v>
      </c>
      <c r="E650">
        <v>3</v>
      </c>
      <c r="F650">
        <v>11136110</v>
      </c>
      <c r="G650">
        <v>30.575209999999998</v>
      </c>
      <c r="H650">
        <v>-88.170102999999997</v>
      </c>
      <c r="I650">
        <v>4</v>
      </c>
      <c r="J650" t="s">
        <v>1314</v>
      </c>
      <c r="K650" t="s">
        <v>1303</v>
      </c>
      <c r="L650" t="s">
        <v>1304</v>
      </c>
      <c r="M650">
        <v>1</v>
      </c>
      <c r="N650" t="s">
        <v>1315</v>
      </c>
      <c r="O650" t="s">
        <v>1153</v>
      </c>
      <c r="P650">
        <v>97</v>
      </c>
      <c r="Q650">
        <v>1097</v>
      </c>
      <c r="R650">
        <v>414514</v>
      </c>
      <c r="S650">
        <v>76023019218</v>
      </c>
      <c r="T650">
        <v>103890465</v>
      </c>
      <c r="U650">
        <v>1660.6493720000001</v>
      </c>
      <c r="V650">
        <v>319033182.22064298</v>
      </c>
      <c r="W650">
        <v>98.790964000000002</v>
      </c>
      <c r="X650" t="s">
        <v>1154</v>
      </c>
      <c r="Y650" s="12"/>
      <c r="Z650" t="str">
        <f t="shared" si="10"/>
        <v>30.57521-88.170103</v>
      </c>
    </row>
    <row r="651" spans="1:26" x14ac:dyDescent="0.35">
      <c r="A651">
        <v>761</v>
      </c>
      <c r="B651" t="s">
        <v>1148</v>
      </c>
      <c r="C651">
        <v>1</v>
      </c>
      <c r="D651">
        <v>6571</v>
      </c>
      <c r="E651">
        <v>2</v>
      </c>
      <c r="F651">
        <v>11136115</v>
      </c>
      <c r="G651">
        <v>33.541521000000003</v>
      </c>
      <c r="H651">
        <v>-86.823875000000001</v>
      </c>
      <c r="I651">
        <v>3.9</v>
      </c>
      <c r="J651" t="s">
        <v>1302</v>
      </c>
      <c r="K651" t="s">
        <v>1303</v>
      </c>
      <c r="L651" t="s">
        <v>1304</v>
      </c>
      <c r="M651">
        <v>1</v>
      </c>
      <c r="N651" t="s">
        <v>1305</v>
      </c>
      <c r="O651" t="s">
        <v>1153</v>
      </c>
      <c r="P651">
        <v>73</v>
      </c>
      <c r="Q651">
        <v>1073</v>
      </c>
      <c r="R651">
        <v>673766</v>
      </c>
      <c r="S651">
        <v>127980243708</v>
      </c>
      <c r="T651">
        <v>5664806</v>
      </c>
      <c r="U651">
        <v>1135.498241</v>
      </c>
      <c r="V651">
        <v>140565447.08965501</v>
      </c>
      <c r="W651">
        <v>96.468342000000007</v>
      </c>
      <c r="X651" t="s">
        <v>1154</v>
      </c>
      <c r="Y651" s="12"/>
      <c r="Z651" t="str">
        <f t="shared" si="10"/>
        <v>33.541521-86.823875</v>
      </c>
    </row>
    <row r="652" spans="1:26" x14ac:dyDescent="0.35">
      <c r="A652">
        <v>762</v>
      </c>
      <c r="B652" t="s">
        <v>1148</v>
      </c>
      <c r="C652">
        <v>1</v>
      </c>
      <c r="D652">
        <v>6577</v>
      </c>
      <c r="E652">
        <v>17</v>
      </c>
      <c r="F652">
        <v>11136148</v>
      </c>
      <c r="G652">
        <v>33.911141999999998</v>
      </c>
      <c r="H652">
        <v>-117.27391299999999</v>
      </c>
      <c r="I652">
        <v>3.2</v>
      </c>
      <c r="J652" t="s">
        <v>1220</v>
      </c>
      <c r="K652" t="s">
        <v>1174</v>
      </c>
      <c r="L652" t="s">
        <v>1175</v>
      </c>
      <c r="M652">
        <v>6</v>
      </c>
      <c r="N652" t="s">
        <v>1221</v>
      </c>
      <c r="O652" t="s">
        <v>1153</v>
      </c>
      <c r="P652">
        <v>65</v>
      </c>
      <c r="Q652">
        <v>6065</v>
      </c>
      <c r="R652">
        <v>2416838</v>
      </c>
      <c r="S652">
        <v>418735926451</v>
      </c>
      <c r="T652">
        <v>1068987536</v>
      </c>
      <c r="U652">
        <v>7376.8054000000002</v>
      </c>
      <c r="V652">
        <v>1590497610.3759601</v>
      </c>
      <c r="W652">
        <v>99.936367000000004</v>
      </c>
      <c r="X652" t="s">
        <v>1154</v>
      </c>
      <c r="Y652" s="12"/>
      <c r="Z652" t="str">
        <f t="shared" si="10"/>
        <v>33.911142-117.273913</v>
      </c>
    </row>
    <row r="653" spans="1:26" x14ac:dyDescent="0.35">
      <c r="A653">
        <v>763</v>
      </c>
      <c r="B653" t="s">
        <v>1148</v>
      </c>
      <c r="C653">
        <v>1</v>
      </c>
      <c r="D653">
        <v>6578</v>
      </c>
      <c r="E653">
        <v>17</v>
      </c>
      <c r="F653">
        <v>11136149</v>
      </c>
      <c r="G653">
        <v>34.003470999999998</v>
      </c>
      <c r="H653">
        <v>-117.066472</v>
      </c>
      <c r="I653">
        <v>1.7</v>
      </c>
      <c r="J653" t="s">
        <v>1220</v>
      </c>
      <c r="K653" t="s">
        <v>1174</v>
      </c>
      <c r="L653" t="s">
        <v>1175</v>
      </c>
      <c r="M653">
        <v>6</v>
      </c>
      <c r="N653" t="s">
        <v>1221</v>
      </c>
      <c r="O653" t="s">
        <v>1153</v>
      </c>
      <c r="P653">
        <v>65</v>
      </c>
      <c r="Q653">
        <v>6065</v>
      </c>
      <c r="R653">
        <v>2416838</v>
      </c>
      <c r="S653">
        <v>418735926451</v>
      </c>
      <c r="T653">
        <v>1068987536</v>
      </c>
      <c r="U653">
        <v>7376.8054000000002</v>
      </c>
      <c r="V653">
        <v>1590497610.3759601</v>
      </c>
      <c r="W653">
        <v>99.936367000000004</v>
      </c>
      <c r="X653" t="s">
        <v>1154</v>
      </c>
      <c r="Y653" s="12"/>
      <c r="Z653" t="str">
        <f t="shared" si="10"/>
        <v>34.003471-117.066472</v>
      </c>
    </row>
    <row r="654" spans="1:26" x14ac:dyDescent="0.35">
      <c r="A654">
        <v>764</v>
      </c>
      <c r="B654" t="s">
        <v>1148</v>
      </c>
      <c r="C654">
        <v>1</v>
      </c>
      <c r="D654">
        <v>6579</v>
      </c>
      <c r="E654">
        <v>17</v>
      </c>
      <c r="F654">
        <v>11136153</v>
      </c>
      <c r="G654">
        <v>33.715670000000003</v>
      </c>
      <c r="H654">
        <v>-117.17972</v>
      </c>
      <c r="I654">
        <v>4.5</v>
      </c>
      <c r="J654" t="s">
        <v>1220</v>
      </c>
      <c r="K654" t="s">
        <v>1174</v>
      </c>
      <c r="L654" t="s">
        <v>1175</v>
      </c>
      <c r="M654">
        <v>6</v>
      </c>
      <c r="N654" t="s">
        <v>1221</v>
      </c>
      <c r="O654" t="s">
        <v>1153</v>
      </c>
      <c r="P654">
        <v>65</v>
      </c>
      <c r="Q654">
        <v>6065</v>
      </c>
      <c r="R654">
        <v>2416838</v>
      </c>
      <c r="S654">
        <v>418735926451</v>
      </c>
      <c r="T654">
        <v>1068987536</v>
      </c>
      <c r="U654">
        <v>7376.8054000000002</v>
      </c>
      <c r="V654">
        <v>1590497610.3759601</v>
      </c>
      <c r="W654">
        <v>99.936367000000004</v>
      </c>
      <c r="X654" t="s">
        <v>1154</v>
      </c>
      <c r="Y654" s="12"/>
      <c r="Z654" t="str">
        <f t="shared" si="10"/>
        <v>33.71567-117.17972</v>
      </c>
    </row>
    <row r="655" spans="1:26" x14ac:dyDescent="0.35">
      <c r="A655">
        <v>765</v>
      </c>
      <c r="B655" t="s">
        <v>1148</v>
      </c>
      <c r="C655">
        <v>1</v>
      </c>
      <c r="D655">
        <v>6580</v>
      </c>
      <c r="E655">
        <v>4</v>
      </c>
      <c r="F655">
        <v>11136158</v>
      </c>
      <c r="G655">
        <v>33.428420000000003</v>
      </c>
      <c r="H655">
        <v>-112.0819</v>
      </c>
      <c r="I655">
        <v>4.5</v>
      </c>
      <c r="J655" t="s">
        <v>1189</v>
      </c>
      <c r="K655" t="s">
        <v>1190</v>
      </c>
      <c r="L655" t="s">
        <v>1191</v>
      </c>
      <c r="M655">
        <v>4</v>
      </c>
      <c r="N655" t="s">
        <v>1192</v>
      </c>
      <c r="O655" t="s">
        <v>1153</v>
      </c>
      <c r="P655">
        <v>13</v>
      </c>
      <c r="Q655">
        <v>4013</v>
      </c>
      <c r="R655">
        <v>4418836</v>
      </c>
      <c r="S655">
        <v>761413089679</v>
      </c>
      <c r="T655">
        <v>1386839832</v>
      </c>
      <c r="U655">
        <v>9319.1417529999999</v>
      </c>
      <c r="V655">
        <v>181115759.27773201</v>
      </c>
      <c r="W655">
        <v>97.327393999999998</v>
      </c>
      <c r="X655" t="s">
        <v>1154</v>
      </c>
      <c r="Y655" s="12"/>
      <c r="Z655" t="str">
        <f t="shared" si="10"/>
        <v>33.42842-112.0819</v>
      </c>
    </row>
    <row r="656" spans="1:26" x14ac:dyDescent="0.35">
      <c r="A656">
        <v>766</v>
      </c>
      <c r="B656" t="s">
        <v>1148</v>
      </c>
      <c r="C656">
        <v>1</v>
      </c>
      <c r="D656">
        <v>6590</v>
      </c>
      <c r="E656">
        <v>3</v>
      </c>
      <c r="F656">
        <v>11136247</v>
      </c>
      <c r="G656">
        <v>30.821694999999998</v>
      </c>
      <c r="H656">
        <v>-88.259760999999997</v>
      </c>
      <c r="I656">
        <v>4</v>
      </c>
      <c r="J656" t="s">
        <v>1314</v>
      </c>
      <c r="K656" t="s">
        <v>1303</v>
      </c>
      <c r="L656" t="s">
        <v>1304</v>
      </c>
      <c r="M656">
        <v>1</v>
      </c>
      <c r="N656" t="s">
        <v>1315</v>
      </c>
      <c r="O656" t="s">
        <v>1153</v>
      </c>
      <c r="P656">
        <v>97</v>
      </c>
      <c r="Q656">
        <v>1097</v>
      </c>
      <c r="R656">
        <v>414514</v>
      </c>
      <c r="S656">
        <v>76023019218</v>
      </c>
      <c r="T656">
        <v>103890465</v>
      </c>
      <c r="U656">
        <v>1660.6493720000001</v>
      </c>
      <c r="V656">
        <v>319033182.22064298</v>
      </c>
      <c r="W656">
        <v>98.790964000000002</v>
      </c>
      <c r="X656" t="s">
        <v>1154</v>
      </c>
      <c r="Y656" s="12"/>
      <c r="Z656" t="str">
        <f t="shared" si="10"/>
        <v>30.821695-88.259761</v>
      </c>
    </row>
    <row r="657" spans="1:26" x14ac:dyDescent="0.35">
      <c r="A657">
        <v>767</v>
      </c>
      <c r="B657" t="s">
        <v>1148</v>
      </c>
      <c r="C657">
        <v>1</v>
      </c>
      <c r="D657">
        <v>6591</v>
      </c>
      <c r="E657">
        <v>3</v>
      </c>
      <c r="F657">
        <v>11136250</v>
      </c>
      <c r="G657">
        <v>30.802713000000001</v>
      </c>
      <c r="H657">
        <v>-88.108999999999995</v>
      </c>
      <c r="I657">
        <v>1</v>
      </c>
      <c r="J657" t="s">
        <v>1314</v>
      </c>
      <c r="K657" t="s">
        <v>1303</v>
      </c>
      <c r="L657" t="s">
        <v>1304</v>
      </c>
      <c r="M657">
        <v>1</v>
      </c>
      <c r="N657" t="s">
        <v>1315</v>
      </c>
      <c r="O657" t="s">
        <v>1153</v>
      </c>
      <c r="P657">
        <v>97</v>
      </c>
      <c r="Q657">
        <v>1097</v>
      </c>
      <c r="R657">
        <v>414514</v>
      </c>
      <c r="S657">
        <v>76023019218</v>
      </c>
      <c r="T657">
        <v>103890465</v>
      </c>
      <c r="U657">
        <v>1660.6493720000001</v>
      </c>
      <c r="V657">
        <v>319033182.22064298</v>
      </c>
      <c r="W657">
        <v>98.790964000000002</v>
      </c>
      <c r="X657" t="s">
        <v>1154</v>
      </c>
      <c r="Y657" s="12"/>
      <c r="Z657" t="str">
        <f t="shared" si="10"/>
        <v>30.802713-88.109</v>
      </c>
    </row>
    <row r="658" spans="1:26" x14ac:dyDescent="0.35">
      <c r="A658">
        <v>768</v>
      </c>
      <c r="B658" t="s">
        <v>1148</v>
      </c>
      <c r="C658">
        <v>1</v>
      </c>
      <c r="D658">
        <v>6592</v>
      </c>
      <c r="E658">
        <v>3</v>
      </c>
      <c r="F658">
        <v>11136252</v>
      </c>
      <c r="G658">
        <v>30.704293</v>
      </c>
      <c r="H658">
        <v>-88.225070000000002</v>
      </c>
      <c r="I658">
        <v>4</v>
      </c>
      <c r="J658" t="s">
        <v>1314</v>
      </c>
      <c r="K658" t="s">
        <v>1303</v>
      </c>
      <c r="L658" t="s">
        <v>1304</v>
      </c>
      <c r="M658">
        <v>1</v>
      </c>
      <c r="N658" t="s">
        <v>1315</v>
      </c>
      <c r="O658" t="s">
        <v>1153</v>
      </c>
      <c r="P658">
        <v>97</v>
      </c>
      <c r="Q658">
        <v>1097</v>
      </c>
      <c r="R658">
        <v>414514</v>
      </c>
      <c r="S658">
        <v>76023019218</v>
      </c>
      <c r="T658">
        <v>103890465</v>
      </c>
      <c r="U658">
        <v>1660.6493720000001</v>
      </c>
      <c r="V658">
        <v>319033182.22064298</v>
      </c>
      <c r="W658">
        <v>98.790964000000002</v>
      </c>
      <c r="X658" t="s">
        <v>1154</v>
      </c>
      <c r="Y658" s="12"/>
      <c r="Z658" t="str">
        <f t="shared" si="10"/>
        <v>30.704293-88.22507</v>
      </c>
    </row>
    <row r="659" spans="1:26" x14ac:dyDescent="0.35">
      <c r="A659">
        <v>769</v>
      </c>
      <c r="B659" t="s">
        <v>1148</v>
      </c>
      <c r="C659">
        <v>1</v>
      </c>
      <c r="D659">
        <v>6593</v>
      </c>
      <c r="E659">
        <v>3</v>
      </c>
      <c r="F659">
        <v>11136253</v>
      </c>
      <c r="G659">
        <v>30.638968999999999</v>
      </c>
      <c r="H659">
        <v>-88.139598000000007</v>
      </c>
      <c r="I659">
        <v>1</v>
      </c>
      <c r="J659" t="s">
        <v>1314</v>
      </c>
      <c r="K659" t="s">
        <v>1303</v>
      </c>
      <c r="L659" t="s">
        <v>1304</v>
      </c>
      <c r="M659">
        <v>1</v>
      </c>
      <c r="N659" t="s">
        <v>1315</v>
      </c>
      <c r="O659" t="s">
        <v>1153</v>
      </c>
      <c r="P659">
        <v>97</v>
      </c>
      <c r="Q659">
        <v>1097</v>
      </c>
      <c r="R659">
        <v>414514</v>
      </c>
      <c r="S659">
        <v>76023019218</v>
      </c>
      <c r="T659">
        <v>103890465</v>
      </c>
      <c r="U659">
        <v>1660.6493720000001</v>
      </c>
      <c r="V659">
        <v>319033182.22064298</v>
      </c>
      <c r="W659">
        <v>98.790964000000002</v>
      </c>
      <c r="X659" t="s">
        <v>1154</v>
      </c>
      <c r="Y659" s="12"/>
      <c r="Z659" t="str">
        <f t="shared" si="10"/>
        <v>30.638969-88.139598</v>
      </c>
    </row>
    <row r="660" spans="1:26" x14ac:dyDescent="0.35">
      <c r="A660">
        <v>770</v>
      </c>
      <c r="B660" t="s">
        <v>1148</v>
      </c>
      <c r="C660">
        <v>1</v>
      </c>
      <c r="D660">
        <v>6597</v>
      </c>
      <c r="E660">
        <v>1</v>
      </c>
      <c r="F660">
        <v>11136270</v>
      </c>
      <c r="G660">
        <v>30.354945000000001</v>
      </c>
      <c r="H660">
        <v>-87.684036000000006</v>
      </c>
      <c r="I660">
        <v>4</v>
      </c>
      <c r="J660" t="s">
        <v>1320</v>
      </c>
      <c r="K660" t="s">
        <v>1303</v>
      </c>
      <c r="L660" t="s">
        <v>1304</v>
      </c>
      <c r="M660">
        <v>1</v>
      </c>
      <c r="N660" t="s">
        <v>1321</v>
      </c>
      <c r="O660" t="s">
        <v>1153</v>
      </c>
      <c r="P660">
        <v>3</v>
      </c>
      <c r="Q660">
        <v>1003</v>
      </c>
      <c r="R660">
        <v>231365</v>
      </c>
      <c r="S660">
        <v>45968484827</v>
      </c>
      <c r="T660">
        <v>138089013</v>
      </c>
      <c r="U660">
        <v>2047.738775</v>
      </c>
      <c r="V660">
        <v>210632685.03204599</v>
      </c>
      <c r="W660">
        <v>97.709194999999994</v>
      </c>
      <c r="X660" t="s">
        <v>1154</v>
      </c>
      <c r="Y660" s="12"/>
      <c r="Z660" t="str">
        <f t="shared" si="10"/>
        <v>30.354945-87.684036</v>
      </c>
    </row>
    <row r="661" spans="1:26" x14ac:dyDescent="0.35">
      <c r="A661">
        <v>771</v>
      </c>
      <c r="B661" t="s">
        <v>1148</v>
      </c>
      <c r="C661">
        <v>1</v>
      </c>
      <c r="D661">
        <v>6609</v>
      </c>
      <c r="E661">
        <v>3</v>
      </c>
      <c r="F661">
        <v>11136323</v>
      </c>
      <c r="G661">
        <v>30.575600000000001</v>
      </c>
      <c r="H661">
        <v>-88.171959999999999</v>
      </c>
      <c r="I661">
        <v>1</v>
      </c>
      <c r="J661" t="s">
        <v>1314</v>
      </c>
      <c r="K661" t="s">
        <v>1303</v>
      </c>
      <c r="L661" t="s">
        <v>1304</v>
      </c>
      <c r="M661">
        <v>1</v>
      </c>
      <c r="N661" t="s">
        <v>1315</v>
      </c>
      <c r="O661" t="s">
        <v>1153</v>
      </c>
      <c r="P661">
        <v>97</v>
      </c>
      <c r="Q661">
        <v>1097</v>
      </c>
      <c r="R661">
        <v>414514</v>
      </c>
      <c r="S661">
        <v>76023019218</v>
      </c>
      <c r="T661">
        <v>103890465</v>
      </c>
      <c r="U661">
        <v>1660.6493720000001</v>
      </c>
      <c r="V661">
        <v>319033182.22064298</v>
      </c>
      <c r="W661">
        <v>98.790964000000002</v>
      </c>
      <c r="X661" t="s">
        <v>1154</v>
      </c>
      <c r="Y661" s="12"/>
      <c r="Z661" t="str">
        <f t="shared" si="10"/>
        <v>30.5756-88.17196</v>
      </c>
    </row>
    <row r="662" spans="1:26" x14ac:dyDescent="0.35">
      <c r="A662">
        <v>772</v>
      </c>
      <c r="B662" t="s">
        <v>1148</v>
      </c>
      <c r="C662">
        <v>1</v>
      </c>
      <c r="D662">
        <v>6612</v>
      </c>
      <c r="E662">
        <v>3</v>
      </c>
      <c r="F662">
        <v>11136335</v>
      </c>
      <c r="G662">
        <v>30.727378999999999</v>
      </c>
      <c r="H662">
        <v>-88.170970999999994</v>
      </c>
      <c r="I662">
        <v>4</v>
      </c>
      <c r="J662" t="s">
        <v>1314</v>
      </c>
      <c r="K662" t="s">
        <v>1303</v>
      </c>
      <c r="L662" t="s">
        <v>1304</v>
      </c>
      <c r="M662">
        <v>1</v>
      </c>
      <c r="N662" t="s">
        <v>1315</v>
      </c>
      <c r="O662" t="s">
        <v>1153</v>
      </c>
      <c r="P662">
        <v>97</v>
      </c>
      <c r="Q662">
        <v>1097</v>
      </c>
      <c r="R662">
        <v>414514</v>
      </c>
      <c r="S662">
        <v>76023019218</v>
      </c>
      <c r="T662">
        <v>103890465</v>
      </c>
      <c r="U662">
        <v>1660.6493720000001</v>
      </c>
      <c r="V662">
        <v>319033182.22064298</v>
      </c>
      <c r="W662">
        <v>98.790964000000002</v>
      </c>
      <c r="X662" t="s">
        <v>1154</v>
      </c>
      <c r="Y662" s="12"/>
      <c r="Z662" t="str">
        <f t="shared" si="10"/>
        <v>30.727379-88.170971</v>
      </c>
    </row>
    <row r="663" spans="1:26" x14ac:dyDescent="0.35">
      <c r="A663">
        <v>773</v>
      </c>
      <c r="B663" t="s">
        <v>1148</v>
      </c>
      <c r="C663">
        <v>1</v>
      </c>
      <c r="D663">
        <v>6629</v>
      </c>
      <c r="E663">
        <v>99</v>
      </c>
      <c r="F663">
        <v>11136496</v>
      </c>
      <c r="G663">
        <v>34.254888000000001</v>
      </c>
      <c r="H663">
        <v>-78.056792000000002</v>
      </c>
      <c r="I663">
        <v>4.5999999999999996</v>
      </c>
      <c r="J663" t="s">
        <v>1396</v>
      </c>
      <c r="K663" t="s">
        <v>1297</v>
      </c>
      <c r="L663" t="s">
        <v>1298</v>
      </c>
      <c r="M663">
        <v>37</v>
      </c>
      <c r="N663" t="s">
        <v>1397</v>
      </c>
      <c r="O663" t="s">
        <v>1153</v>
      </c>
      <c r="P663">
        <v>19</v>
      </c>
      <c r="Q663">
        <v>37019</v>
      </c>
      <c r="R663">
        <v>136245</v>
      </c>
      <c r="S663">
        <v>29944769692</v>
      </c>
      <c r="T663">
        <v>52847384</v>
      </c>
      <c r="U663">
        <v>1060.138363</v>
      </c>
      <c r="V663">
        <v>163797089.345934</v>
      </c>
      <c r="W663">
        <v>97.041043999999999</v>
      </c>
      <c r="X663" t="s">
        <v>1154</v>
      </c>
      <c r="Y663" s="12"/>
      <c r="Z663" t="str">
        <f t="shared" si="10"/>
        <v>34.254888-78.056792</v>
      </c>
    </row>
    <row r="664" spans="1:26" x14ac:dyDescent="0.35">
      <c r="A664">
        <v>774</v>
      </c>
      <c r="B664" t="s">
        <v>1148</v>
      </c>
      <c r="C664">
        <v>1</v>
      </c>
      <c r="D664">
        <v>6632</v>
      </c>
      <c r="E664">
        <v>37</v>
      </c>
      <c r="F664">
        <v>11136513</v>
      </c>
      <c r="G664">
        <v>26.268063999999999</v>
      </c>
      <c r="H664">
        <v>-80.145544000000001</v>
      </c>
      <c r="I664">
        <v>3.7</v>
      </c>
      <c r="J664" t="s">
        <v>1327</v>
      </c>
      <c r="K664" t="s">
        <v>1150</v>
      </c>
      <c r="L664" t="s">
        <v>1151</v>
      </c>
      <c r="M664">
        <v>12</v>
      </c>
      <c r="N664" t="s">
        <v>1328</v>
      </c>
      <c r="O664" t="s">
        <v>1153</v>
      </c>
      <c r="P664">
        <v>11</v>
      </c>
      <c r="Q664">
        <v>12011</v>
      </c>
      <c r="R664">
        <v>1940829</v>
      </c>
      <c r="S664">
        <v>268172777830</v>
      </c>
      <c r="T664">
        <v>28541787</v>
      </c>
      <c r="U664">
        <v>1321.6371469999999</v>
      </c>
      <c r="V664">
        <v>1193033660.0510099</v>
      </c>
      <c r="W664">
        <v>99.745465999999993</v>
      </c>
      <c r="X664" t="s">
        <v>1154</v>
      </c>
      <c r="Y664" s="12"/>
      <c r="Z664" t="str">
        <f t="shared" si="10"/>
        <v>26.268064-80.145544</v>
      </c>
    </row>
    <row r="665" spans="1:26" x14ac:dyDescent="0.35">
      <c r="A665">
        <v>775</v>
      </c>
      <c r="B665" t="s">
        <v>1148</v>
      </c>
      <c r="C665">
        <v>1</v>
      </c>
      <c r="D665">
        <v>6641</v>
      </c>
      <c r="E665">
        <v>125</v>
      </c>
      <c r="F665">
        <v>11136605</v>
      </c>
      <c r="G665">
        <v>33.392124000000003</v>
      </c>
      <c r="H665">
        <v>-97.175662000000003</v>
      </c>
      <c r="I665">
        <v>3.7</v>
      </c>
      <c r="J665" t="s">
        <v>1227</v>
      </c>
      <c r="K665" t="s">
        <v>1170</v>
      </c>
      <c r="L665" t="s">
        <v>1171</v>
      </c>
      <c r="M665">
        <v>48</v>
      </c>
      <c r="N665" t="s">
        <v>1228</v>
      </c>
      <c r="O665" t="s">
        <v>1153</v>
      </c>
      <c r="P665">
        <v>121</v>
      </c>
      <c r="Q665">
        <v>48121</v>
      </c>
      <c r="R665">
        <v>906057</v>
      </c>
      <c r="S665">
        <v>158046224975</v>
      </c>
      <c r="T665">
        <v>141328378</v>
      </c>
      <c r="U665">
        <v>961.26815999999997</v>
      </c>
      <c r="V665">
        <v>246132701.279246</v>
      </c>
      <c r="W665">
        <v>98.250079999999997</v>
      </c>
      <c r="X665" t="s">
        <v>1154</v>
      </c>
      <c r="Y665" s="12"/>
      <c r="Z665" t="str">
        <f t="shared" si="10"/>
        <v>33.392124-97.175662</v>
      </c>
    </row>
    <row r="666" spans="1:26" x14ac:dyDescent="0.35">
      <c r="A666">
        <v>776</v>
      </c>
      <c r="B666" t="s">
        <v>1148</v>
      </c>
      <c r="C666">
        <v>1</v>
      </c>
      <c r="D666">
        <v>6643</v>
      </c>
      <c r="E666">
        <v>67</v>
      </c>
      <c r="F666">
        <v>11136618</v>
      </c>
      <c r="G666">
        <v>30.332345</v>
      </c>
      <c r="H666">
        <v>-90.853486000000004</v>
      </c>
      <c r="I666">
        <v>3</v>
      </c>
      <c r="J666" t="s">
        <v>1348</v>
      </c>
      <c r="K666" t="s">
        <v>1156</v>
      </c>
      <c r="L666" t="s">
        <v>1157</v>
      </c>
      <c r="M666">
        <v>22</v>
      </c>
      <c r="N666" t="s">
        <v>1349</v>
      </c>
      <c r="O666" t="s">
        <v>1159</v>
      </c>
      <c r="P666">
        <v>5</v>
      </c>
      <c r="Q666">
        <v>22005</v>
      </c>
      <c r="R666">
        <v>126426</v>
      </c>
      <c r="S666">
        <v>30191674798</v>
      </c>
      <c r="T666">
        <v>15019486</v>
      </c>
      <c r="U666">
        <v>305.75481300000001</v>
      </c>
      <c r="V666">
        <v>134290298.01142401</v>
      </c>
      <c r="W666">
        <v>96.277441999999994</v>
      </c>
      <c r="X666" t="s">
        <v>1154</v>
      </c>
      <c r="Y666" s="12"/>
      <c r="Z666" t="str">
        <f t="shared" si="10"/>
        <v>30.332345-90.853486</v>
      </c>
    </row>
    <row r="667" spans="1:26" x14ac:dyDescent="0.35">
      <c r="A667">
        <v>777</v>
      </c>
      <c r="B667" t="s">
        <v>1148</v>
      </c>
      <c r="C667">
        <v>1</v>
      </c>
      <c r="D667">
        <v>6645</v>
      </c>
      <c r="E667">
        <v>29</v>
      </c>
      <c r="F667">
        <v>11136631</v>
      </c>
      <c r="G667">
        <v>37.462373999999997</v>
      </c>
      <c r="H667">
        <v>-121.1748</v>
      </c>
      <c r="I667">
        <v>4.4000000000000004</v>
      </c>
      <c r="J667" t="s">
        <v>1274</v>
      </c>
      <c r="K667" t="s">
        <v>1174</v>
      </c>
      <c r="L667" t="s">
        <v>1175</v>
      </c>
      <c r="M667">
        <v>6</v>
      </c>
      <c r="N667" t="s">
        <v>1275</v>
      </c>
      <c r="O667" t="s">
        <v>1153</v>
      </c>
      <c r="P667">
        <v>99</v>
      </c>
      <c r="Q667">
        <v>6099</v>
      </c>
      <c r="R667">
        <v>552683</v>
      </c>
      <c r="S667">
        <v>100450739522</v>
      </c>
      <c r="T667">
        <v>2897698594</v>
      </c>
      <c r="U667">
        <v>1529.1974359999999</v>
      </c>
      <c r="V667">
        <v>118405366.673684</v>
      </c>
      <c r="W667">
        <v>95.800190999999998</v>
      </c>
      <c r="X667" t="s">
        <v>1154</v>
      </c>
      <c r="Y667" s="12"/>
      <c r="Z667" t="str">
        <f t="shared" si="10"/>
        <v>37.462374-121.1748</v>
      </c>
    </row>
    <row r="668" spans="1:26" x14ac:dyDescent="0.35">
      <c r="A668">
        <v>778</v>
      </c>
      <c r="B668" t="s">
        <v>1148</v>
      </c>
      <c r="C668">
        <v>1</v>
      </c>
      <c r="D668">
        <v>6651</v>
      </c>
      <c r="E668">
        <v>66</v>
      </c>
      <c r="F668">
        <v>11136676</v>
      </c>
      <c r="G668">
        <v>38.133535999999999</v>
      </c>
      <c r="H668">
        <v>-85.719677000000004</v>
      </c>
      <c r="I668">
        <v>2.2000000000000002</v>
      </c>
      <c r="J668" t="s">
        <v>1402</v>
      </c>
      <c r="K668" t="s">
        <v>1403</v>
      </c>
      <c r="L668" t="s">
        <v>1404</v>
      </c>
      <c r="M668">
        <v>21</v>
      </c>
      <c r="N668" t="s">
        <v>1305</v>
      </c>
      <c r="O668" t="s">
        <v>1153</v>
      </c>
      <c r="P668">
        <v>111</v>
      </c>
      <c r="Q668">
        <v>21111</v>
      </c>
      <c r="R668">
        <v>782833</v>
      </c>
      <c r="S668">
        <v>143222693994</v>
      </c>
      <c r="T668">
        <v>7302097</v>
      </c>
      <c r="U668">
        <v>401.61616400000003</v>
      </c>
      <c r="V668">
        <v>122416538.64875001</v>
      </c>
      <c r="W668">
        <v>95.959275000000005</v>
      </c>
      <c r="X668" t="s">
        <v>1154</v>
      </c>
      <c r="Y668" s="12"/>
      <c r="Z668" t="str">
        <f t="shared" si="10"/>
        <v>38.133536-85.719677</v>
      </c>
    </row>
    <row r="669" spans="1:26" x14ac:dyDescent="0.35">
      <c r="A669">
        <v>779</v>
      </c>
      <c r="B669" t="s">
        <v>1148</v>
      </c>
      <c r="C669">
        <v>1</v>
      </c>
      <c r="D669">
        <v>6658</v>
      </c>
      <c r="E669">
        <v>128</v>
      </c>
      <c r="F669">
        <v>11136750</v>
      </c>
      <c r="G669">
        <v>29.930067999999999</v>
      </c>
      <c r="H669">
        <v>-95.297713999999999</v>
      </c>
      <c r="I669">
        <v>3.2</v>
      </c>
      <c r="J669" t="s">
        <v>1216</v>
      </c>
      <c r="K669" t="s">
        <v>1170</v>
      </c>
      <c r="L669" t="s">
        <v>1171</v>
      </c>
      <c r="M669">
        <v>48</v>
      </c>
      <c r="N669" t="s">
        <v>1217</v>
      </c>
      <c r="O669" t="s">
        <v>1153</v>
      </c>
      <c r="P669">
        <v>201</v>
      </c>
      <c r="Q669">
        <v>48201</v>
      </c>
      <c r="R669">
        <v>4726200</v>
      </c>
      <c r="S669">
        <v>747256513006</v>
      </c>
      <c r="T669">
        <v>58019785</v>
      </c>
      <c r="U669">
        <v>1795.344568</v>
      </c>
      <c r="V669">
        <v>2940135130.21172</v>
      </c>
      <c r="W669">
        <v>99.968182999999996</v>
      </c>
      <c r="X669" t="s">
        <v>1154</v>
      </c>
      <c r="Y669" s="12"/>
      <c r="Z669" t="str">
        <f t="shared" si="10"/>
        <v>29.930068-95.297714</v>
      </c>
    </row>
    <row r="670" spans="1:26" x14ac:dyDescent="0.35">
      <c r="A670">
        <v>780</v>
      </c>
      <c r="B670" t="s">
        <v>1148</v>
      </c>
      <c r="C670">
        <v>1</v>
      </c>
      <c r="D670">
        <v>6676</v>
      </c>
      <c r="E670">
        <v>12</v>
      </c>
      <c r="F670">
        <v>11136873</v>
      </c>
      <c r="G670">
        <v>34.008448999999999</v>
      </c>
      <c r="H670">
        <v>-118.211759</v>
      </c>
      <c r="I670">
        <v>3.6</v>
      </c>
      <c r="J670" t="s">
        <v>1173</v>
      </c>
      <c r="K670" t="s">
        <v>1174</v>
      </c>
      <c r="L670" t="s">
        <v>1175</v>
      </c>
      <c r="M670">
        <v>6</v>
      </c>
      <c r="N670" t="s">
        <v>1176</v>
      </c>
      <c r="O670" t="s">
        <v>1153</v>
      </c>
      <c r="P670">
        <v>37</v>
      </c>
      <c r="Q670">
        <v>6037</v>
      </c>
      <c r="R670">
        <v>10005712</v>
      </c>
      <c r="S670">
        <v>1517716327871</v>
      </c>
      <c r="T670">
        <v>177338385</v>
      </c>
      <c r="U670">
        <v>4797.3835499999996</v>
      </c>
      <c r="V670">
        <v>5326192908.0829201</v>
      </c>
      <c r="W670">
        <v>100</v>
      </c>
      <c r="X670" t="s">
        <v>1154</v>
      </c>
      <c r="Y670" s="12"/>
      <c r="Z670" t="str">
        <f t="shared" si="10"/>
        <v>34.008449-118.211759</v>
      </c>
    </row>
    <row r="671" spans="1:26" x14ac:dyDescent="0.35">
      <c r="A671">
        <v>781</v>
      </c>
      <c r="B671" t="s">
        <v>1148</v>
      </c>
      <c r="C671">
        <v>1</v>
      </c>
      <c r="D671">
        <v>6680</v>
      </c>
      <c r="E671">
        <v>94</v>
      </c>
      <c r="F671">
        <v>11136902</v>
      </c>
      <c r="G671">
        <v>40.700048000000002</v>
      </c>
      <c r="H671">
        <v>-73.961287999999996</v>
      </c>
      <c r="I671">
        <v>1</v>
      </c>
      <c r="J671" t="s">
        <v>1411</v>
      </c>
      <c r="K671" t="s">
        <v>1258</v>
      </c>
      <c r="L671" t="s">
        <v>1259</v>
      </c>
      <c r="M671">
        <v>36</v>
      </c>
      <c r="N671" t="s">
        <v>1412</v>
      </c>
      <c r="O671" t="s">
        <v>1153</v>
      </c>
      <c r="P671">
        <v>47</v>
      </c>
      <c r="Q671">
        <v>36047</v>
      </c>
      <c r="R671">
        <v>2735309</v>
      </c>
      <c r="S671">
        <v>330698742860</v>
      </c>
      <c r="T671">
        <v>185301</v>
      </c>
      <c r="U671">
        <v>97.828863999999996</v>
      </c>
      <c r="V671">
        <v>237928114.346284</v>
      </c>
      <c r="W671">
        <v>98.122812999999994</v>
      </c>
      <c r="X671" t="s">
        <v>1154</v>
      </c>
      <c r="Y671" s="12"/>
      <c r="Z671" t="str">
        <f t="shared" si="10"/>
        <v>40.700048-73.961288</v>
      </c>
    </row>
    <row r="672" spans="1:26" x14ac:dyDescent="0.35">
      <c r="A672">
        <v>782</v>
      </c>
      <c r="B672" t="s">
        <v>1148</v>
      </c>
      <c r="C672">
        <v>1</v>
      </c>
      <c r="D672">
        <v>6692</v>
      </c>
      <c r="E672">
        <v>41</v>
      </c>
      <c r="F672">
        <v>11137386</v>
      </c>
      <c r="G672">
        <v>30.462837</v>
      </c>
      <c r="H672">
        <v>-81.674386999999996</v>
      </c>
      <c r="I672">
        <v>2.7</v>
      </c>
      <c r="J672" t="s">
        <v>1316</v>
      </c>
      <c r="K672" t="s">
        <v>1150</v>
      </c>
      <c r="L672" t="s">
        <v>1151</v>
      </c>
      <c r="M672">
        <v>12</v>
      </c>
      <c r="N672" t="s">
        <v>1317</v>
      </c>
      <c r="O672" t="s">
        <v>1153</v>
      </c>
      <c r="P672">
        <v>31</v>
      </c>
      <c r="Q672">
        <v>12031</v>
      </c>
      <c r="R672">
        <v>994675</v>
      </c>
      <c r="S672">
        <v>158486190156</v>
      </c>
      <c r="T672">
        <v>10351057</v>
      </c>
      <c r="U672">
        <v>927.73559299999999</v>
      </c>
      <c r="V672">
        <v>218096248.08362901</v>
      </c>
      <c r="W672">
        <v>97.836461999999997</v>
      </c>
      <c r="X672" t="s">
        <v>1154</v>
      </c>
      <c r="Y672" s="12"/>
      <c r="Z672" t="str">
        <f t="shared" si="10"/>
        <v>30.462837-81.674387</v>
      </c>
    </row>
    <row r="673" spans="1:26" x14ac:dyDescent="0.35">
      <c r="A673">
        <v>783</v>
      </c>
      <c r="B673" t="s">
        <v>1148</v>
      </c>
      <c r="C673">
        <v>1</v>
      </c>
      <c r="D673">
        <v>6693</v>
      </c>
      <c r="E673">
        <v>136</v>
      </c>
      <c r="F673">
        <v>11137393</v>
      </c>
      <c r="G673">
        <v>30.203635999999999</v>
      </c>
      <c r="H673">
        <v>-97.642582000000004</v>
      </c>
      <c r="I673">
        <v>2</v>
      </c>
      <c r="J673" t="s">
        <v>1312</v>
      </c>
      <c r="K673" t="s">
        <v>1170</v>
      </c>
      <c r="L673" t="s">
        <v>1171</v>
      </c>
      <c r="M673">
        <v>48</v>
      </c>
      <c r="N673" t="s">
        <v>1313</v>
      </c>
      <c r="O673" t="s">
        <v>1153</v>
      </c>
      <c r="P673">
        <v>453</v>
      </c>
      <c r="Q673">
        <v>48453</v>
      </c>
      <c r="R673">
        <v>1285769</v>
      </c>
      <c r="S673">
        <v>189538566798</v>
      </c>
      <c r="T673">
        <v>32243646</v>
      </c>
      <c r="U673">
        <v>1035.374562</v>
      </c>
      <c r="V673">
        <v>158145337.94387901</v>
      </c>
      <c r="W673">
        <v>96.881960000000007</v>
      </c>
      <c r="X673" t="s">
        <v>1154</v>
      </c>
      <c r="Y673" s="12"/>
      <c r="Z673" t="str">
        <f t="shared" si="10"/>
        <v>30.203636-97.642582</v>
      </c>
    </row>
    <row r="674" spans="1:26" x14ac:dyDescent="0.35">
      <c r="A674">
        <v>784</v>
      </c>
      <c r="B674" t="s">
        <v>1148</v>
      </c>
      <c r="C674">
        <v>1</v>
      </c>
      <c r="D674">
        <v>6699</v>
      </c>
      <c r="E674">
        <v>22</v>
      </c>
      <c r="F674">
        <v>11137578</v>
      </c>
      <c r="G674">
        <v>37.765402999999999</v>
      </c>
      <c r="H674">
        <v>-121.434487</v>
      </c>
      <c r="I674">
        <v>4.4000000000000004</v>
      </c>
      <c r="J674" t="s">
        <v>1202</v>
      </c>
      <c r="K674" t="s">
        <v>1174</v>
      </c>
      <c r="L674" t="s">
        <v>1175</v>
      </c>
      <c r="M674">
        <v>6</v>
      </c>
      <c r="N674" t="s">
        <v>1203</v>
      </c>
      <c r="O674" t="s">
        <v>1153</v>
      </c>
      <c r="P674">
        <v>77</v>
      </c>
      <c r="Q674">
        <v>6077</v>
      </c>
      <c r="R674">
        <v>778512</v>
      </c>
      <c r="S674">
        <v>139591102790</v>
      </c>
      <c r="T674">
        <v>2495791679</v>
      </c>
      <c r="U674">
        <v>1441.147561</v>
      </c>
      <c r="V674">
        <v>216316017.749277</v>
      </c>
      <c r="W674">
        <v>97.772829000000002</v>
      </c>
      <c r="X674" t="s">
        <v>1154</v>
      </c>
      <c r="Y674" s="12"/>
      <c r="Z674" t="str">
        <f t="shared" si="10"/>
        <v>37.765403-121.434487</v>
      </c>
    </row>
    <row r="675" spans="1:26" x14ac:dyDescent="0.35">
      <c r="A675">
        <v>785</v>
      </c>
      <c r="B675" t="s">
        <v>1148</v>
      </c>
      <c r="C675">
        <v>1</v>
      </c>
      <c r="D675">
        <v>6700</v>
      </c>
      <c r="E675">
        <v>33</v>
      </c>
      <c r="F675">
        <v>11137579</v>
      </c>
      <c r="G675">
        <v>38.860880000000002</v>
      </c>
      <c r="H675">
        <v>-121.95622400000001</v>
      </c>
      <c r="I675">
        <v>4.4000000000000004</v>
      </c>
      <c r="J675" t="s">
        <v>1370</v>
      </c>
      <c r="K675" t="s">
        <v>1174</v>
      </c>
      <c r="L675" t="s">
        <v>1175</v>
      </c>
      <c r="M675">
        <v>6</v>
      </c>
      <c r="N675" t="s">
        <v>1371</v>
      </c>
      <c r="O675" t="s">
        <v>1153</v>
      </c>
      <c r="P675">
        <v>113</v>
      </c>
      <c r="Q675">
        <v>6113</v>
      </c>
      <c r="R675">
        <v>216393</v>
      </c>
      <c r="S675">
        <v>42474300118</v>
      </c>
      <c r="T675">
        <v>655518695</v>
      </c>
      <c r="U675">
        <v>1033.899013</v>
      </c>
      <c r="V675">
        <v>185952052.68588999</v>
      </c>
      <c r="W675">
        <v>97.359211000000002</v>
      </c>
      <c r="X675" t="s">
        <v>1154</v>
      </c>
      <c r="Y675" s="12"/>
      <c r="Z675" t="str">
        <f t="shared" si="10"/>
        <v>38.86088-121.956224</v>
      </c>
    </row>
    <row r="676" spans="1:26" x14ac:dyDescent="0.35">
      <c r="A676">
        <v>786</v>
      </c>
      <c r="B676" t="s">
        <v>1148</v>
      </c>
      <c r="C676">
        <v>1</v>
      </c>
      <c r="D676">
        <v>6705</v>
      </c>
      <c r="E676">
        <v>12</v>
      </c>
      <c r="F676">
        <v>11137697</v>
      </c>
      <c r="G676">
        <v>34.543475999999998</v>
      </c>
      <c r="H676">
        <v>-118.036644</v>
      </c>
      <c r="I676">
        <v>3.8</v>
      </c>
      <c r="J676" t="s">
        <v>1173</v>
      </c>
      <c r="K676" t="s">
        <v>1174</v>
      </c>
      <c r="L676" t="s">
        <v>1175</v>
      </c>
      <c r="M676">
        <v>6</v>
      </c>
      <c r="N676" t="s">
        <v>1176</v>
      </c>
      <c r="O676" t="s">
        <v>1153</v>
      </c>
      <c r="P676">
        <v>37</v>
      </c>
      <c r="Q676">
        <v>6037</v>
      </c>
      <c r="R676">
        <v>10005712</v>
      </c>
      <c r="S676">
        <v>1517716327871</v>
      </c>
      <c r="T676">
        <v>177338385</v>
      </c>
      <c r="U676">
        <v>4797.3835499999996</v>
      </c>
      <c r="V676">
        <v>5326192908.0829201</v>
      </c>
      <c r="W676">
        <v>100</v>
      </c>
      <c r="X676" t="s">
        <v>1154</v>
      </c>
      <c r="Y676" s="12"/>
      <c r="Z676" t="str">
        <f t="shared" si="10"/>
        <v>34.543476-118.036644</v>
      </c>
    </row>
    <row r="677" spans="1:26" x14ac:dyDescent="0.35">
      <c r="A677">
        <v>6</v>
      </c>
      <c r="B677" t="s">
        <v>1148</v>
      </c>
      <c r="C677">
        <v>1</v>
      </c>
      <c r="D677">
        <v>34</v>
      </c>
      <c r="E677">
        <v>130</v>
      </c>
      <c r="F677">
        <v>59</v>
      </c>
      <c r="G677">
        <v>30.036999999999999</v>
      </c>
      <c r="H677">
        <v>-94.156099999999995</v>
      </c>
      <c r="I677">
        <v>2.5</v>
      </c>
      <c r="J677" t="s">
        <v>1388</v>
      </c>
      <c r="K677" t="s">
        <v>1170</v>
      </c>
      <c r="L677" t="s">
        <v>1171</v>
      </c>
      <c r="M677">
        <v>48</v>
      </c>
      <c r="N677" t="s">
        <v>1305</v>
      </c>
      <c r="O677" t="s">
        <v>1153</v>
      </c>
      <c r="P677">
        <v>245</v>
      </c>
      <c r="Q677">
        <v>48245</v>
      </c>
      <c r="R677">
        <v>256386</v>
      </c>
      <c r="S677">
        <v>38549011535</v>
      </c>
      <c r="T677">
        <v>37069602</v>
      </c>
      <c r="U677">
        <v>1123.8840210000001</v>
      </c>
      <c r="V677">
        <v>214980067.76174501</v>
      </c>
      <c r="W677">
        <v>97.741011999999998</v>
      </c>
      <c r="X677" t="s">
        <v>1154</v>
      </c>
      <c r="Y677" t="str">
        <f t="shared" ref="Y677:Y740" si="11">_xlfn.CONCAT(G677,H677)</f>
        <v>30.037-94.1561</v>
      </c>
      <c r="Z677" t="str">
        <f t="shared" si="10"/>
        <v>30.037-94.1561</v>
      </c>
    </row>
    <row r="678" spans="1:26" x14ac:dyDescent="0.35">
      <c r="A678">
        <v>8</v>
      </c>
      <c r="B678" t="s">
        <v>1148</v>
      </c>
      <c r="C678">
        <v>1</v>
      </c>
      <c r="D678">
        <v>61</v>
      </c>
      <c r="E678">
        <v>114</v>
      </c>
      <c r="F678">
        <v>116</v>
      </c>
      <c r="G678">
        <v>33.038760000000003</v>
      </c>
      <c r="H678">
        <v>-80.142234999999999</v>
      </c>
      <c r="I678">
        <v>3.2</v>
      </c>
      <c r="J678" t="s">
        <v>1389</v>
      </c>
      <c r="K678" t="s">
        <v>1209</v>
      </c>
      <c r="L678" t="s">
        <v>1210</v>
      </c>
      <c r="M678">
        <v>45</v>
      </c>
      <c r="N678" t="s">
        <v>1390</v>
      </c>
      <c r="O678" t="s">
        <v>1153</v>
      </c>
      <c r="P678">
        <v>15</v>
      </c>
      <c r="Q678">
        <v>45015</v>
      </c>
      <c r="R678">
        <v>229449</v>
      </c>
      <c r="S678">
        <v>36746169631</v>
      </c>
      <c r="T678">
        <v>5785270</v>
      </c>
      <c r="U678">
        <v>1246.337743</v>
      </c>
      <c r="V678">
        <v>229874485.616128</v>
      </c>
      <c r="W678">
        <v>97.995546000000004</v>
      </c>
      <c r="X678" t="s">
        <v>1154</v>
      </c>
      <c r="Y678" t="str">
        <f t="shared" si="11"/>
        <v>33.03876-80.142235</v>
      </c>
      <c r="Z678" t="str">
        <f t="shared" si="10"/>
        <v>33.03876-80.142235</v>
      </c>
    </row>
    <row r="679" spans="1:26" x14ac:dyDescent="0.35">
      <c r="A679">
        <v>10</v>
      </c>
      <c r="B679" t="s">
        <v>1148</v>
      </c>
      <c r="C679">
        <v>1</v>
      </c>
      <c r="D679">
        <v>65</v>
      </c>
      <c r="E679">
        <v>3</v>
      </c>
      <c r="F679">
        <v>125</v>
      </c>
      <c r="G679">
        <v>30.872861</v>
      </c>
      <c r="H679">
        <v>-88.046869000000001</v>
      </c>
      <c r="I679">
        <v>3</v>
      </c>
      <c r="J679" t="s">
        <v>1314</v>
      </c>
      <c r="K679" t="s">
        <v>1303</v>
      </c>
      <c r="L679" t="s">
        <v>1304</v>
      </c>
      <c r="M679">
        <v>1</v>
      </c>
      <c r="N679" t="s">
        <v>1315</v>
      </c>
      <c r="O679" t="s">
        <v>1153</v>
      </c>
      <c r="P679">
        <v>97</v>
      </c>
      <c r="Q679">
        <v>1097</v>
      </c>
      <c r="R679">
        <v>414514</v>
      </c>
      <c r="S679">
        <v>76023019218</v>
      </c>
      <c r="T679">
        <v>103890465</v>
      </c>
      <c r="U679">
        <v>1660.6493720000001</v>
      </c>
      <c r="V679">
        <v>319033182.22064298</v>
      </c>
      <c r="W679">
        <v>98.790964000000002</v>
      </c>
      <c r="X679" t="s">
        <v>1154</v>
      </c>
      <c r="Y679" t="str">
        <f t="shared" si="11"/>
        <v>30.872861-88.046869</v>
      </c>
      <c r="Z679" t="str">
        <f t="shared" si="10"/>
        <v>30.872861-88.046869</v>
      </c>
    </row>
    <row r="680" spans="1:26" x14ac:dyDescent="0.35">
      <c r="A680">
        <v>11</v>
      </c>
      <c r="B680" t="s">
        <v>1148</v>
      </c>
      <c r="C680">
        <v>1</v>
      </c>
      <c r="D680">
        <v>66</v>
      </c>
      <c r="E680">
        <v>72</v>
      </c>
      <c r="F680">
        <v>128</v>
      </c>
      <c r="G680">
        <v>30.451957</v>
      </c>
      <c r="H680">
        <v>-90.957431</v>
      </c>
      <c r="I680">
        <v>1.8</v>
      </c>
      <c r="J680" t="s">
        <v>1340</v>
      </c>
      <c r="K680" t="s">
        <v>1156</v>
      </c>
      <c r="L680" t="s">
        <v>1157</v>
      </c>
      <c r="M680">
        <v>22</v>
      </c>
      <c r="N680" t="s">
        <v>1341</v>
      </c>
      <c r="O680" t="s">
        <v>1159</v>
      </c>
      <c r="P680">
        <v>63</v>
      </c>
      <c r="Q680">
        <v>22063</v>
      </c>
      <c r="R680">
        <v>142163</v>
      </c>
      <c r="S680">
        <v>26179530479</v>
      </c>
      <c r="T680">
        <v>12118901</v>
      </c>
      <c r="U680">
        <v>698.42296399999998</v>
      </c>
      <c r="V680">
        <v>155936529.11773601</v>
      </c>
      <c r="W680">
        <v>96.850143000000003</v>
      </c>
      <c r="X680" t="s">
        <v>1154</v>
      </c>
      <c r="Y680" t="str">
        <f t="shared" si="11"/>
        <v>30.451957-90.957431</v>
      </c>
      <c r="Z680" t="str">
        <f t="shared" si="10"/>
        <v>30.451957-90.957431</v>
      </c>
    </row>
    <row r="681" spans="1:26" x14ac:dyDescent="0.35">
      <c r="A681">
        <v>12</v>
      </c>
      <c r="B681" t="s">
        <v>1148</v>
      </c>
      <c r="C681">
        <v>1</v>
      </c>
      <c r="D681">
        <v>68</v>
      </c>
      <c r="E681">
        <v>41</v>
      </c>
      <c r="F681">
        <v>131</v>
      </c>
      <c r="G681">
        <v>30.283978999999999</v>
      </c>
      <c r="H681">
        <v>-81.984212999999997</v>
      </c>
      <c r="I681">
        <v>2.7</v>
      </c>
      <c r="J681" t="s">
        <v>1316</v>
      </c>
      <c r="K681" t="s">
        <v>1150</v>
      </c>
      <c r="L681" t="s">
        <v>1151</v>
      </c>
      <c r="M681">
        <v>12</v>
      </c>
      <c r="N681" t="s">
        <v>1317</v>
      </c>
      <c r="O681" t="s">
        <v>1153</v>
      </c>
      <c r="P681">
        <v>31</v>
      </c>
      <c r="Q681">
        <v>12031</v>
      </c>
      <c r="R681">
        <v>994675</v>
      </c>
      <c r="S681">
        <v>158486190156</v>
      </c>
      <c r="T681">
        <v>10351057</v>
      </c>
      <c r="U681">
        <v>927.73559299999999</v>
      </c>
      <c r="V681">
        <v>218096248.08362901</v>
      </c>
      <c r="W681">
        <v>97.836461999999997</v>
      </c>
      <c r="X681" t="s">
        <v>1154</v>
      </c>
      <c r="Y681" t="str">
        <f t="shared" si="11"/>
        <v>30.283979-81.984213</v>
      </c>
      <c r="Z681" t="str">
        <f t="shared" si="10"/>
        <v>30.283979-81.984213</v>
      </c>
    </row>
    <row r="682" spans="1:26" x14ac:dyDescent="0.35">
      <c r="A682">
        <v>14</v>
      </c>
      <c r="B682" t="s">
        <v>1148</v>
      </c>
      <c r="C682">
        <v>1</v>
      </c>
      <c r="D682">
        <v>70</v>
      </c>
      <c r="E682">
        <v>58</v>
      </c>
      <c r="F682">
        <v>134</v>
      </c>
      <c r="G682">
        <v>27.413892000000001</v>
      </c>
      <c r="H682">
        <v>-80.400146000000007</v>
      </c>
      <c r="I682">
        <v>2.9</v>
      </c>
      <c r="J682" t="s">
        <v>1214</v>
      </c>
      <c r="K682" t="s">
        <v>1150</v>
      </c>
      <c r="L682" t="s">
        <v>1151</v>
      </c>
      <c r="M682">
        <v>12</v>
      </c>
      <c r="N682" t="s">
        <v>1215</v>
      </c>
      <c r="O682" t="s">
        <v>1153</v>
      </c>
      <c r="P682">
        <v>111</v>
      </c>
      <c r="Q682">
        <v>12111</v>
      </c>
      <c r="R682">
        <v>328876</v>
      </c>
      <c r="S682">
        <v>44310512534</v>
      </c>
      <c r="T682">
        <v>160158188</v>
      </c>
      <c r="U682">
        <v>694.78510100000005</v>
      </c>
      <c r="V682">
        <v>251282118.78852099</v>
      </c>
      <c r="W682">
        <v>98.313713000000007</v>
      </c>
      <c r="X682" t="s">
        <v>1154</v>
      </c>
      <c r="Y682" t="str">
        <f t="shared" si="11"/>
        <v>27.413892-80.400146</v>
      </c>
      <c r="Z682" t="str">
        <f t="shared" si="10"/>
        <v>27.413892-80.400146</v>
      </c>
    </row>
    <row r="683" spans="1:26" x14ac:dyDescent="0.35">
      <c r="A683">
        <v>15</v>
      </c>
      <c r="B683" t="s">
        <v>1148</v>
      </c>
      <c r="C683">
        <v>1</v>
      </c>
      <c r="D683">
        <v>72</v>
      </c>
      <c r="E683">
        <v>48</v>
      </c>
      <c r="F683">
        <v>136</v>
      </c>
      <c r="G683">
        <v>29.268326999999999</v>
      </c>
      <c r="H683">
        <v>-82.191582999999994</v>
      </c>
      <c r="I683">
        <v>3.4</v>
      </c>
      <c r="J683" t="s">
        <v>1149</v>
      </c>
      <c r="K683" t="s">
        <v>1150</v>
      </c>
      <c r="L683" t="s">
        <v>1151</v>
      </c>
      <c r="M683">
        <v>12</v>
      </c>
      <c r="N683" t="s">
        <v>1152</v>
      </c>
      <c r="O683" t="s">
        <v>1153</v>
      </c>
      <c r="P683">
        <v>83</v>
      </c>
      <c r="Q683">
        <v>12083</v>
      </c>
      <c r="R683">
        <v>375566</v>
      </c>
      <c r="S683">
        <v>56232557503</v>
      </c>
      <c r="T683">
        <v>166815176</v>
      </c>
      <c r="U683">
        <v>1679.4475540000001</v>
      </c>
      <c r="V683">
        <v>133438067.603145</v>
      </c>
      <c r="W683">
        <v>96.245625000000004</v>
      </c>
      <c r="X683" t="s">
        <v>1154</v>
      </c>
      <c r="Y683" t="str">
        <f t="shared" si="11"/>
        <v>29.268327-82.191583</v>
      </c>
      <c r="Z683" t="str">
        <f t="shared" si="10"/>
        <v>29.268327-82.191583</v>
      </c>
    </row>
    <row r="684" spans="1:26" x14ac:dyDescent="0.35">
      <c r="A684">
        <v>18</v>
      </c>
      <c r="B684" t="s">
        <v>1148</v>
      </c>
      <c r="C684">
        <v>1</v>
      </c>
      <c r="D684">
        <v>91</v>
      </c>
      <c r="E684">
        <v>89</v>
      </c>
      <c r="F684">
        <v>181</v>
      </c>
      <c r="G684">
        <v>41.091721</v>
      </c>
      <c r="H684">
        <v>-74.155383</v>
      </c>
      <c r="I684">
        <v>2.7</v>
      </c>
      <c r="J684" t="s">
        <v>1265</v>
      </c>
      <c r="K684" t="s">
        <v>1266</v>
      </c>
      <c r="L684" t="s">
        <v>1267</v>
      </c>
      <c r="M684">
        <v>34</v>
      </c>
      <c r="N684" t="s">
        <v>1268</v>
      </c>
      <c r="O684" t="s">
        <v>1153</v>
      </c>
      <c r="P684">
        <v>3</v>
      </c>
      <c r="Q684">
        <v>34003</v>
      </c>
      <c r="R684">
        <v>955459</v>
      </c>
      <c r="S684">
        <v>183678037646</v>
      </c>
      <c r="T684">
        <v>5908366</v>
      </c>
      <c r="U684">
        <v>248.939302</v>
      </c>
      <c r="V684">
        <v>310240016.21424699</v>
      </c>
      <c r="W684">
        <v>98.695514000000003</v>
      </c>
      <c r="X684" t="s">
        <v>1154</v>
      </c>
      <c r="Y684" t="str">
        <f t="shared" si="11"/>
        <v>41.091721-74.155383</v>
      </c>
      <c r="Z684" t="str">
        <f t="shared" si="10"/>
        <v>41.091721-74.155383</v>
      </c>
    </row>
    <row r="685" spans="1:26" x14ac:dyDescent="0.35">
      <c r="A685">
        <v>19</v>
      </c>
      <c r="B685" t="s">
        <v>1148</v>
      </c>
      <c r="C685">
        <v>1</v>
      </c>
      <c r="D685">
        <v>95</v>
      </c>
      <c r="E685">
        <v>14</v>
      </c>
      <c r="F685">
        <v>193</v>
      </c>
      <c r="G685">
        <v>36.665604999999999</v>
      </c>
      <c r="H685">
        <v>-121.62988300000001</v>
      </c>
      <c r="I685">
        <v>3.3</v>
      </c>
      <c r="J685" t="s">
        <v>1280</v>
      </c>
      <c r="K685" t="s">
        <v>1174</v>
      </c>
      <c r="L685" t="s">
        <v>1175</v>
      </c>
      <c r="M685">
        <v>6</v>
      </c>
      <c r="N685" t="s">
        <v>1281</v>
      </c>
      <c r="O685" t="s">
        <v>1153</v>
      </c>
      <c r="P685">
        <v>53</v>
      </c>
      <c r="Q685">
        <v>6053</v>
      </c>
      <c r="R685">
        <v>438599</v>
      </c>
      <c r="S685">
        <v>76406937519</v>
      </c>
      <c r="T685">
        <v>4721131468</v>
      </c>
      <c r="U685">
        <v>3809.2926379999999</v>
      </c>
      <c r="V685">
        <v>263588413.77456999</v>
      </c>
      <c r="W685">
        <v>98.377346000000003</v>
      </c>
      <c r="X685" t="s">
        <v>1154</v>
      </c>
      <c r="Y685" t="str">
        <f t="shared" si="11"/>
        <v>36.665605-121.629883</v>
      </c>
      <c r="Z685" t="str">
        <f t="shared" si="10"/>
        <v>36.665605-121.629883</v>
      </c>
    </row>
    <row r="686" spans="1:26" x14ac:dyDescent="0.35">
      <c r="A686">
        <v>20</v>
      </c>
      <c r="B686" t="s">
        <v>1148</v>
      </c>
      <c r="C686">
        <v>1</v>
      </c>
      <c r="D686">
        <v>108</v>
      </c>
      <c r="E686">
        <v>48</v>
      </c>
      <c r="F686">
        <v>230</v>
      </c>
      <c r="G686">
        <v>29.024514</v>
      </c>
      <c r="H686">
        <v>-82.159188</v>
      </c>
      <c r="I686">
        <v>2.8</v>
      </c>
      <c r="J686" t="s">
        <v>1149</v>
      </c>
      <c r="K686" t="s">
        <v>1150</v>
      </c>
      <c r="L686" t="s">
        <v>1151</v>
      </c>
      <c r="M686">
        <v>12</v>
      </c>
      <c r="N686" t="s">
        <v>1152</v>
      </c>
      <c r="O686" t="s">
        <v>1153</v>
      </c>
      <c r="P686">
        <v>83</v>
      </c>
      <c r="Q686">
        <v>12083</v>
      </c>
      <c r="R686">
        <v>375566</v>
      </c>
      <c r="S686">
        <v>56232557503</v>
      </c>
      <c r="T686">
        <v>166815176</v>
      </c>
      <c r="U686">
        <v>1679.4475540000001</v>
      </c>
      <c r="V686">
        <v>133438067.603145</v>
      </c>
      <c r="W686">
        <v>96.245625000000004</v>
      </c>
      <c r="X686" t="s">
        <v>1154</v>
      </c>
      <c r="Y686" t="str">
        <f t="shared" si="11"/>
        <v>29.024514-82.159188</v>
      </c>
      <c r="Z686" t="str">
        <f t="shared" si="10"/>
        <v>29.024514-82.159188</v>
      </c>
    </row>
    <row r="687" spans="1:26" x14ac:dyDescent="0.35">
      <c r="A687">
        <v>22</v>
      </c>
      <c r="B687" t="s">
        <v>1148</v>
      </c>
      <c r="C687">
        <v>1</v>
      </c>
      <c r="D687">
        <v>113</v>
      </c>
      <c r="E687">
        <v>3</v>
      </c>
      <c r="F687">
        <v>239</v>
      </c>
      <c r="G687">
        <v>30.55941</v>
      </c>
      <c r="H687">
        <v>-88.205243999999993</v>
      </c>
      <c r="I687">
        <v>2.9</v>
      </c>
      <c r="J687" t="s">
        <v>1314</v>
      </c>
      <c r="K687" t="s">
        <v>1303</v>
      </c>
      <c r="L687" t="s">
        <v>1304</v>
      </c>
      <c r="M687">
        <v>1</v>
      </c>
      <c r="N687" t="s">
        <v>1315</v>
      </c>
      <c r="O687" t="s">
        <v>1153</v>
      </c>
      <c r="P687">
        <v>97</v>
      </c>
      <c r="Q687">
        <v>1097</v>
      </c>
      <c r="R687">
        <v>414514</v>
      </c>
      <c r="S687">
        <v>76023019218</v>
      </c>
      <c r="T687">
        <v>103890465</v>
      </c>
      <c r="U687">
        <v>1660.6493720000001</v>
      </c>
      <c r="V687">
        <v>319033182.22064298</v>
      </c>
      <c r="W687">
        <v>98.790964000000002</v>
      </c>
      <c r="X687" t="s">
        <v>1154</v>
      </c>
      <c r="Y687" t="str">
        <f t="shared" si="11"/>
        <v>30.55941-88.205244</v>
      </c>
      <c r="Z687" t="str">
        <f t="shared" si="10"/>
        <v>30.55941-88.205244</v>
      </c>
    </row>
    <row r="688" spans="1:26" x14ac:dyDescent="0.35">
      <c r="A688">
        <v>23</v>
      </c>
      <c r="B688" t="s">
        <v>1148</v>
      </c>
      <c r="C688">
        <v>1</v>
      </c>
      <c r="D688">
        <v>128</v>
      </c>
      <c r="E688">
        <v>20</v>
      </c>
      <c r="F688">
        <v>269</v>
      </c>
      <c r="G688">
        <v>32.569229</v>
      </c>
      <c r="H688">
        <v>-116.952564</v>
      </c>
      <c r="I688">
        <v>3.2</v>
      </c>
      <c r="J688" t="s">
        <v>1290</v>
      </c>
      <c r="K688" t="s">
        <v>1174</v>
      </c>
      <c r="L688" t="s">
        <v>1175</v>
      </c>
      <c r="M688">
        <v>6</v>
      </c>
      <c r="N688" t="s">
        <v>1291</v>
      </c>
      <c r="O688" t="s">
        <v>1153</v>
      </c>
      <c r="P688">
        <v>73</v>
      </c>
      <c r="Q688">
        <v>6073</v>
      </c>
      <c r="R688">
        <v>3295981</v>
      </c>
      <c r="S688">
        <v>569080026040</v>
      </c>
      <c r="T688">
        <v>953620221</v>
      </c>
      <c r="U688">
        <v>4571.4911899999997</v>
      </c>
      <c r="V688">
        <v>959720165.31534004</v>
      </c>
      <c r="W688">
        <v>99.681832999999997</v>
      </c>
      <c r="X688" t="s">
        <v>1154</v>
      </c>
      <c r="Y688" t="str">
        <f t="shared" si="11"/>
        <v>32.569229-116.952564</v>
      </c>
      <c r="Z688" t="str">
        <f t="shared" si="10"/>
        <v>32.569229-116.952564</v>
      </c>
    </row>
    <row r="689" spans="1:26" x14ac:dyDescent="0.35">
      <c r="A689">
        <v>25</v>
      </c>
      <c r="B689" t="s">
        <v>1148</v>
      </c>
      <c r="C689">
        <v>1</v>
      </c>
      <c r="D689">
        <v>137</v>
      </c>
      <c r="E689">
        <v>128</v>
      </c>
      <c r="F689">
        <v>292</v>
      </c>
      <c r="G689">
        <v>29.799918000000002</v>
      </c>
      <c r="H689">
        <v>-95.267751000000004</v>
      </c>
      <c r="I689">
        <v>2.2000000000000002</v>
      </c>
      <c r="J689" t="s">
        <v>1216</v>
      </c>
      <c r="K689" t="s">
        <v>1170</v>
      </c>
      <c r="L689" t="s">
        <v>1171</v>
      </c>
      <c r="M689">
        <v>48</v>
      </c>
      <c r="N689" t="s">
        <v>1217</v>
      </c>
      <c r="O689" t="s">
        <v>1153</v>
      </c>
      <c r="P689">
        <v>201</v>
      </c>
      <c r="Q689">
        <v>48201</v>
      </c>
      <c r="R689">
        <v>4726200</v>
      </c>
      <c r="S689">
        <v>747256513006</v>
      </c>
      <c r="T689">
        <v>58019785</v>
      </c>
      <c r="U689">
        <v>1795.344568</v>
      </c>
      <c r="V689">
        <v>2940135130.21172</v>
      </c>
      <c r="W689">
        <v>99.968182999999996</v>
      </c>
      <c r="X689" t="s">
        <v>1154</v>
      </c>
      <c r="Y689" t="str">
        <f t="shared" si="11"/>
        <v>29.799918-95.267751</v>
      </c>
      <c r="Z689" t="str">
        <f t="shared" si="10"/>
        <v>29.799918-95.267751</v>
      </c>
    </row>
    <row r="690" spans="1:26" x14ac:dyDescent="0.35">
      <c r="A690">
        <v>26</v>
      </c>
      <c r="B690" t="s">
        <v>1148</v>
      </c>
      <c r="C690">
        <v>1</v>
      </c>
      <c r="D690">
        <v>140</v>
      </c>
      <c r="E690">
        <v>109</v>
      </c>
      <c r="F690">
        <v>298</v>
      </c>
      <c r="G690">
        <v>45.048383000000001</v>
      </c>
      <c r="H690">
        <v>-122.975206</v>
      </c>
      <c r="I690">
        <v>3.2</v>
      </c>
      <c r="J690" t="s">
        <v>1222</v>
      </c>
      <c r="K690" t="s">
        <v>1223</v>
      </c>
      <c r="L690" t="s">
        <v>1224</v>
      </c>
      <c r="M690">
        <v>41</v>
      </c>
      <c r="N690" t="s">
        <v>1152</v>
      </c>
      <c r="O690" t="s">
        <v>1153</v>
      </c>
      <c r="P690">
        <v>47</v>
      </c>
      <c r="Q690">
        <v>41047</v>
      </c>
      <c r="R690">
        <v>344064</v>
      </c>
      <c r="S690">
        <v>62809932114</v>
      </c>
      <c r="T690">
        <v>804675439</v>
      </c>
      <c r="U690">
        <v>1203.3781710000001</v>
      </c>
      <c r="V690">
        <v>152180342.11258799</v>
      </c>
      <c r="W690">
        <v>96.754693000000003</v>
      </c>
      <c r="X690" t="s">
        <v>1154</v>
      </c>
      <c r="Y690" t="str">
        <f t="shared" si="11"/>
        <v>45.048383-122.975206</v>
      </c>
      <c r="Z690" t="str">
        <f t="shared" si="10"/>
        <v>45.048383-122.975206</v>
      </c>
    </row>
    <row r="691" spans="1:26" x14ac:dyDescent="0.35">
      <c r="A691">
        <v>28</v>
      </c>
      <c r="B691" t="s">
        <v>1148</v>
      </c>
      <c r="C691">
        <v>1</v>
      </c>
      <c r="D691">
        <v>153</v>
      </c>
      <c r="E691">
        <v>48</v>
      </c>
      <c r="F691">
        <v>326</v>
      </c>
      <c r="G691">
        <v>29.265830000000001</v>
      </c>
      <c r="H691">
        <v>-82.188903999999994</v>
      </c>
      <c r="I691">
        <v>3.5</v>
      </c>
      <c r="J691" t="s">
        <v>1149</v>
      </c>
      <c r="K691" t="s">
        <v>1150</v>
      </c>
      <c r="L691" t="s">
        <v>1151</v>
      </c>
      <c r="M691">
        <v>12</v>
      </c>
      <c r="N691" t="s">
        <v>1152</v>
      </c>
      <c r="O691" t="s">
        <v>1153</v>
      </c>
      <c r="P691">
        <v>83</v>
      </c>
      <c r="Q691">
        <v>12083</v>
      </c>
      <c r="R691">
        <v>375566</v>
      </c>
      <c r="S691">
        <v>56232557503</v>
      </c>
      <c r="T691">
        <v>166815176</v>
      </c>
      <c r="U691">
        <v>1679.4475540000001</v>
      </c>
      <c r="V691">
        <v>133438067.603145</v>
      </c>
      <c r="W691">
        <v>96.245625000000004</v>
      </c>
      <c r="X691" t="s">
        <v>1154</v>
      </c>
      <c r="Y691" t="str">
        <f t="shared" si="11"/>
        <v>29.26583-82.188904</v>
      </c>
      <c r="Z691" t="str">
        <f t="shared" si="10"/>
        <v>29.26583-82.188904</v>
      </c>
    </row>
    <row r="692" spans="1:26" x14ac:dyDescent="0.35">
      <c r="A692">
        <v>29</v>
      </c>
      <c r="B692" t="s">
        <v>1148</v>
      </c>
      <c r="C692">
        <v>1</v>
      </c>
      <c r="D692">
        <v>157</v>
      </c>
      <c r="E692">
        <v>134</v>
      </c>
      <c r="F692">
        <v>331</v>
      </c>
      <c r="G692">
        <v>30.112463999999999</v>
      </c>
      <c r="H692">
        <v>-93.821771999999996</v>
      </c>
      <c r="I692">
        <v>3.9</v>
      </c>
      <c r="J692" t="s">
        <v>1322</v>
      </c>
      <c r="K692" t="s">
        <v>1170</v>
      </c>
      <c r="L692" t="s">
        <v>1171</v>
      </c>
      <c r="M692">
        <v>48</v>
      </c>
      <c r="N692" t="s">
        <v>1323</v>
      </c>
      <c r="O692" t="s">
        <v>1153</v>
      </c>
      <c r="P692">
        <v>361</v>
      </c>
      <c r="Q692">
        <v>48361</v>
      </c>
      <c r="R692">
        <v>84645</v>
      </c>
      <c r="S692">
        <v>14771272136</v>
      </c>
      <c r="T692">
        <v>5703462</v>
      </c>
      <c r="U692">
        <v>383.36122599999999</v>
      </c>
      <c r="V692">
        <v>144023864.479233</v>
      </c>
      <c r="W692">
        <v>96.563793000000004</v>
      </c>
      <c r="X692" t="s">
        <v>1154</v>
      </c>
      <c r="Y692" t="str">
        <f t="shared" si="11"/>
        <v>30.112464-93.821772</v>
      </c>
      <c r="Z692" t="str">
        <f t="shared" si="10"/>
        <v>30.112464-93.821772</v>
      </c>
    </row>
    <row r="693" spans="1:26" x14ac:dyDescent="0.35">
      <c r="A693">
        <v>30</v>
      </c>
      <c r="B693" t="s">
        <v>1148</v>
      </c>
      <c r="C693">
        <v>1</v>
      </c>
      <c r="D693">
        <v>158</v>
      </c>
      <c r="E693">
        <v>135</v>
      </c>
      <c r="F693">
        <v>334</v>
      </c>
      <c r="G693">
        <v>32.957734000000002</v>
      </c>
      <c r="H693">
        <v>-97.306776999999997</v>
      </c>
      <c r="I693">
        <v>2.5</v>
      </c>
      <c r="J693" t="s">
        <v>1300</v>
      </c>
      <c r="K693" t="s">
        <v>1170</v>
      </c>
      <c r="L693" t="s">
        <v>1171</v>
      </c>
      <c r="M693">
        <v>48</v>
      </c>
      <c r="N693" t="s">
        <v>1301</v>
      </c>
      <c r="O693" t="s">
        <v>1153</v>
      </c>
      <c r="P693">
        <v>439</v>
      </c>
      <c r="Q693">
        <v>48439</v>
      </c>
      <c r="R693">
        <v>2106939</v>
      </c>
      <c r="S693">
        <v>317286936332</v>
      </c>
      <c r="T693">
        <v>33713588</v>
      </c>
      <c r="U693">
        <v>912.93575099999998</v>
      </c>
      <c r="V693">
        <v>325819213.61537302</v>
      </c>
      <c r="W693">
        <v>98.822781000000006</v>
      </c>
      <c r="X693" t="s">
        <v>1154</v>
      </c>
      <c r="Y693" t="str">
        <f t="shared" si="11"/>
        <v>32.957734-97.306777</v>
      </c>
      <c r="Z693" t="str">
        <f t="shared" si="10"/>
        <v>32.957734-97.306777</v>
      </c>
    </row>
    <row r="694" spans="1:26" x14ac:dyDescent="0.35">
      <c r="A694">
        <v>32</v>
      </c>
      <c r="B694" t="s">
        <v>1148</v>
      </c>
      <c r="C694">
        <v>1</v>
      </c>
      <c r="D694">
        <v>172</v>
      </c>
      <c r="E694">
        <v>57</v>
      </c>
      <c r="F694">
        <v>357</v>
      </c>
      <c r="G694">
        <v>28.118172999999999</v>
      </c>
      <c r="H694">
        <v>-81.638422000000006</v>
      </c>
      <c r="I694">
        <v>3</v>
      </c>
      <c r="J694" t="s">
        <v>1325</v>
      </c>
      <c r="K694" t="s">
        <v>1150</v>
      </c>
      <c r="L694" t="s">
        <v>1151</v>
      </c>
      <c r="M694">
        <v>12</v>
      </c>
      <c r="N694" t="s">
        <v>1326</v>
      </c>
      <c r="O694" t="s">
        <v>1153</v>
      </c>
      <c r="P694">
        <v>105</v>
      </c>
      <c r="Q694">
        <v>12105</v>
      </c>
      <c r="R694">
        <v>721918</v>
      </c>
      <c r="S694">
        <v>100744534946</v>
      </c>
      <c r="T694">
        <v>341471673</v>
      </c>
      <c r="U694">
        <v>2030.70802</v>
      </c>
      <c r="V694">
        <v>230155586.75371701</v>
      </c>
      <c r="W694">
        <v>98.027361999999997</v>
      </c>
      <c r="X694" t="s">
        <v>1154</v>
      </c>
      <c r="Y694" t="str">
        <f t="shared" si="11"/>
        <v>28.118173-81.638422</v>
      </c>
      <c r="Z694" t="str">
        <f t="shared" si="10"/>
        <v>28.118173-81.638422</v>
      </c>
    </row>
    <row r="695" spans="1:26" x14ac:dyDescent="0.35">
      <c r="A695">
        <v>33</v>
      </c>
      <c r="B695" t="s">
        <v>1148</v>
      </c>
      <c r="C695">
        <v>1</v>
      </c>
      <c r="D695">
        <v>185</v>
      </c>
      <c r="E695">
        <v>55</v>
      </c>
      <c r="F695">
        <v>402</v>
      </c>
      <c r="G695">
        <v>28.326345</v>
      </c>
      <c r="H695">
        <v>-82.321753999999999</v>
      </c>
      <c r="I695">
        <v>2.8</v>
      </c>
      <c r="J695" t="s">
        <v>1413</v>
      </c>
      <c r="K695" t="s">
        <v>1150</v>
      </c>
      <c r="L695" t="s">
        <v>1151</v>
      </c>
      <c r="M695">
        <v>12</v>
      </c>
      <c r="N695" t="s">
        <v>1414</v>
      </c>
      <c r="O695" t="s">
        <v>1153</v>
      </c>
      <c r="P695">
        <v>101</v>
      </c>
      <c r="Q695">
        <v>12101</v>
      </c>
      <c r="R695">
        <v>561566</v>
      </c>
      <c r="S695">
        <v>89801808621</v>
      </c>
      <c r="T695">
        <v>74531863</v>
      </c>
      <c r="U695">
        <v>1025.002203</v>
      </c>
      <c r="V695">
        <v>354534129.00459099</v>
      </c>
      <c r="W695">
        <v>99.045497999999995</v>
      </c>
      <c r="X695" t="s">
        <v>1154</v>
      </c>
      <c r="Y695" t="str">
        <f t="shared" si="11"/>
        <v>28.326345-82.321754</v>
      </c>
      <c r="Z695" t="str">
        <f t="shared" si="10"/>
        <v>28.326345-82.321754</v>
      </c>
    </row>
    <row r="696" spans="1:26" x14ac:dyDescent="0.35">
      <c r="A696">
        <v>34</v>
      </c>
      <c r="B696" t="s">
        <v>1148</v>
      </c>
      <c r="C696">
        <v>1</v>
      </c>
      <c r="D696">
        <v>187</v>
      </c>
      <c r="E696">
        <v>22</v>
      </c>
      <c r="F696">
        <v>408</v>
      </c>
      <c r="G696">
        <v>37.756118999999998</v>
      </c>
      <c r="H696">
        <v>-121.144322</v>
      </c>
      <c r="I696">
        <v>3.1</v>
      </c>
      <c r="J696" t="s">
        <v>1202</v>
      </c>
      <c r="K696" t="s">
        <v>1174</v>
      </c>
      <c r="L696" t="s">
        <v>1175</v>
      </c>
      <c r="M696">
        <v>6</v>
      </c>
      <c r="N696" t="s">
        <v>1203</v>
      </c>
      <c r="O696" t="s">
        <v>1153</v>
      </c>
      <c r="P696">
        <v>77</v>
      </c>
      <c r="Q696">
        <v>6077</v>
      </c>
      <c r="R696">
        <v>778512</v>
      </c>
      <c r="S696">
        <v>139591102790</v>
      </c>
      <c r="T696">
        <v>2495791679</v>
      </c>
      <c r="U696">
        <v>1441.147561</v>
      </c>
      <c r="V696">
        <v>216316017.749277</v>
      </c>
      <c r="W696">
        <v>97.772829000000002</v>
      </c>
      <c r="X696" t="s">
        <v>1154</v>
      </c>
      <c r="Y696" t="str">
        <f t="shared" si="11"/>
        <v>37.756119-121.144322</v>
      </c>
      <c r="Z696" t="str">
        <f t="shared" si="10"/>
        <v>37.756119-121.144322</v>
      </c>
    </row>
    <row r="697" spans="1:26" x14ac:dyDescent="0.35">
      <c r="A697">
        <v>35</v>
      </c>
      <c r="B697" t="s">
        <v>1148</v>
      </c>
      <c r="C697">
        <v>1</v>
      </c>
      <c r="D697">
        <v>188</v>
      </c>
      <c r="E697">
        <v>22</v>
      </c>
      <c r="F697">
        <v>409</v>
      </c>
      <c r="G697">
        <v>38.117877</v>
      </c>
      <c r="H697">
        <v>-121.39417299999999</v>
      </c>
      <c r="I697">
        <v>3.2</v>
      </c>
      <c r="J697" t="s">
        <v>1202</v>
      </c>
      <c r="K697" t="s">
        <v>1174</v>
      </c>
      <c r="L697" t="s">
        <v>1175</v>
      </c>
      <c r="M697">
        <v>6</v>
      </c>
      <c r="N697" t="s">
        <v>1203</v>
      </c>
      <c r="O697" t="s">
        <v>1153</v>
      </c>
      <c r="P697">
        <v>77</v>
      </c>
      <c r="Q697">
        <v>6077</v>
      </c>
      <c r="R697">
        <v>778512</v>
      </c>
      <c r="S697">
        <v>139591102790</v>
      </c>
      <c r="T697">
        <v>2495791679</v>
      </c>
      <c r="U697">
        <v>1441.147561</v>
      </c>
      <c r="V697">
        <v>216316017.749277</v>
      </c>
      <c r="W697">
        <v>97.772829000000002</v>
      </c>
      <c r="X697" t="s">
        <v>1154</v>
      </c>
      <c r="Y697" t="str">
        <f t="shared" si="11"/>
        <v>38.117877-121.394173</v>
      </c>
      <c r="Z697" t="str">
        <f t="shared" si="10"/>
        <v>38.117877-121.394173</v>
      </c>
    </row>
    <row r="698" spans="1:26" x14ac:dyDescent="0.35">
      <c r="A698">
        <v>38</v>
      </c>
      <c r="B698" t="s">
        <v>1148</v>
      </c>
      <c r="C698">
        <v>1</v>
      </c>
      <c r="D698">
        <v>218</v>
      </c>
      <c r="E698">
        <v>128</v>
      </c>
      <c r="F698">
        <v>487</v>
      </c>
      <c r="G698">
        <v>29.794930999999998</v>
      </c>
      <c r="H698">
        <v>-95.032926000000003</v>
      </c>
      <c r="I698">
        <v>3.2</v>
      </c>
      <c r="J698" t="s">
        <v>1216</v>
      </c>
      <c r="K698" t="s">
        <v>1170</v>
      </c>
      <c r="L698" t="s">
        <v>1171</v>
      </c>
      <c r="M698">
        <v>48</v>
      </c>
      <c r="N698" t="s">
        <v>1217</v>
      </c>
      <c r="O698" t="s">
        <v>1153</v>
      </c>
      <c r="P698">
        <v>201</v>
      </c>
      <c r="Q698">
        <v>48201</v>
      </c>
      <c r="R698">
        <v>4726200</v>
      </c>
      <c r="S698">
        <v>747256513006</v>
      </c>
      <c r="T698">
        <v>58019785</v>
      </c>
      <c r="U698">
        <v>1795.344568</v>
      </c>
      <c r="V698">
        <v>2940135130.21172</v>
      </c>
      <c r="W698">
        <v>99.968182999999996</v>
      </c>
      <c r="X698" t="s">
        <v>1154</v>
      </c>
      <c r="Y698" t="str">
        <f t="shared" si="11"/>
        <v>29.794931-95.032926</v>
      </c>
      <c r="Z698" t="str">
        <f t="shared" si="10"/>
        <v>29.794931-95.032926</v>
      </c>
    </row>
    <row r="699" spans="1:26" x14ac:dyDescent="0.35">
      <c r="A699">
        <v>39</v>
      </c>
      <c r="B699" t="s">
        <v>1148</v>
      </c>
      <c r="C699">
        <v>1</v>
      </c>
      <c r="D699">
        <v>220</v>
      </c>
      <c r="E699">
        <v>132</v>
      </c>
      <c r="F699">
        <v>494</v>
      </c>
      <c r="G699">
        <v>30.193038000000001</v>
      </c>
      <c r="H699">
        <v>-95.193116000000003</v>
      </c>
      <c r="I699">
        <v>3.3</v>
      </c>
      <c r="J699" t="s">
        <v>1318</v>
      </c>
      <c r="K699" t="s">
        <v>1170</v>
      </c>
      <c r="L699" t="s">
        <v>1171</v>
      </c>
      <c r="M699">
        <v>48</v>
      </c>
      <c r="N699" t="s">
        <v>1319</v>
      </c>
      <c r="O699" t="s">
        <v>1153</v>
      </c>
      <c r="P699">
        <v>339</v>
      </c>
      <c r="Q699">
        <v>48339</v>
      </c>
      <c r="R699">
        <v>620016</v>
      </c>
      <c r="S699">
        <v>95830790708</v>
      </c>
      <c r="T699">
        <v>29547387</v>
      </c>
      <c r="U699">
        <v>1087.7556179999999</v>
      </c>
      <c r="V699">
        <v>152092453.23330599</v>
      </c>
      <c r="W699">
        <v>96.722875999999999</v>
      </c>
      <c r="X699" t="s">
        <v>1154</v>
      </c>
      <c r="Y699" t="str">
        <f t="shared" si="11"/>
        <v>30.193038-95.193116</v>
      </c>
      <c r="Z699" t="str">
        <f t="shared" si="10"/>
        <v>30.193038-95.193116</v>
      </c>
    </row>
    <row r="700" spans="1:26" x14ac:dyDescent="0.35">
      <c r="A700">
        <v>42</v>
      </c>
      <c r="B700" t="s">
        <v>1148</v>
      </c>
      <c r="C700">
        <v>1</v>
      </c>
      <c r="D700">
        <v>225</v>
      </c>
      <c r="E700">
        <v>139</v>
      </c>
      <c r="F700">
        <v>526</v>
      </c>
      <c r="G700">
        <v>37.060668999999997</v>
      </c>
      <c r="H700">
        <v>-113.582159</v>
      </c>
      <c r="I700">
        <v>3</v>
      </c>
      <c r="J700" t="s">
        <v>1367</v>
      </c>
      <c r="K700" t="s">
        <v>1198</v>
      </c>
      <c r="L700" t="s">
        <v>1199</v>
      </c>
      <c r="M700">
        <v>49</v>
      </c>
      <c r="N700" t="s">
        <v>1242</v>
      </c>
      <c r="O700" t="s">
        <v>1153</v>
      </c>
      <c r="P700">
        <v>53</v>
      </c>
      <c r="Q700">
        <v>49053</v>
      </c>
      <c r="R700">
        <v>180117</v>
      </c>
      <c r="S700">
        <v>30275265959</v>
      </c>
      <c r="T700">
        <v>18878514</v>
      </c>
      <c r="U700">
        <v>2454.9792980000002</v>
      </c>
      <c r="V700">
        <v>113799446.77608401</v>
      </c>
      <c r="W700">
        <v>95.704740999999999</v>
      </c>
      <c r="X700" t="s">
        <v>1154</v>
      </c>
      <c r="Y700" t="str">
        <f t="shared" si="11"/>
        <v>37.060669-113.582159</v>
      </c>
      <c r="Z700" t="str">
        <f t="shared" si="10"/>
        <v>37.060669-113.582159</v>
      </c>
    </row>
    <row r="701" spans="1:26" x14ac:dyDescent="0.35">
      <c r="A701">
        <v>48</v>
      </c>
      <c r="B701" t="s">
        <v>1148</v>
      </c>
      <c r="C701">
        <v>1</v>
      </c>
      <c r="D701">
        <v>283</v>
      </c>
      <c r="E701">
        <v>1</v>
      </c>
      <c r="F701">
        <v>1045</v>
      </c>
      <c r="G701">
        <v>30.654385999999999</v>
      </c>
      <c r="H701">
        <v>-87.759422000000001</v>
      </c>
      <c r="I701">
        <v>4.0999999999999996</v>
      </c>
      <c r="J701" t="s">
        <v>1320</v>
      </c>
      <c r="K701" t="s">
        <v>1303</v>
      </c>
      <c r="L701" t="s">
        <v>1304</v>
      </c>
      <c r="M701">
        <v>1</v>
      </c>
      <c r="N701" t="s">
        <v>1321</v>
      </c>
      <c r="O701" t="s">
        <v>1153</v>
      </c>
      <c r="P701">
        <v>3</v>
      </c>
      <c r="Q701">
        <v>1003</v>
      </c>
      <c r="R701">
        <v>231365</v>
      </c>
      <c r="S701">
        <v>45968484827</v>
      </c>
      <c r="T701">
        <v>138089013</v>
      </c>
      <c r="U701">
        <v>2047.738775</v>
      </c>
      <c r="V701">
        <v>210632685.03204599</v>
      </c>
      <c r="W701">
        <v>97.709194999999994</v>
      </c>
      <c r="X701" t="s">
        <v>1154</v>
      </c>
      <c r="Y701" t="str">
        <f t="shared" si="11"/>
        <v>30.654386-87.759422</v>
      </c>
      <c r="Z701" t="str">
        <f t="shared" si="10"/>
        <v>30.654386-87.759422</v>
      </c>
    </row>
    <row r="702" spans="1:26" x14ac:dyDescent="0.35">
      <c r="A702">
        <v>49</v>
      </c>
      <c r="B702" t="s">
        <v>1148</v>
      </c>
      <c r="C702">
        <v>1</v>
      </c>
      <c r="D702">
        <v>285</v>
      </c>
      <c r="E702">
        <v>4</v>
      </c>
      <c r="F702">
        <v>1049</v>
      </c>
      <c r="G702">
        <v>33.431283999999998</v>
      </c>
      <c r="H702">
        <v>-112.591725</v>
      </c>
      <c r="I702">
        <v>3.7</v>
      </c>
      <c r="J702" t="s">
        <v>1189</v>
      </c>
      <c r="K702" t="s">
        <v>1190</v>
      </c>
      <c r="L702" t="s">
        <v>1191</v>
      </c>
      <c r="M702">
        <v>4</v>
      </c>
      <c r="N702" t="s">
        <v>1192</v>
      </c>
      <c r="O702" t="s">
        <v>1153</v>
      </c>
      <c r="P702">
        <v>13</v>
      </c>
      <c r="Q702">
        <v>4013</v>
      </c>
      <c r="R702">
        <v>4418836</v>
      </c>
      <c r="S702">
        <v>761413089679</v>
      </c>
      <c r="T702">
        <v>1386839832</v>
      </c>
      <c r="U702">
        <v>9319.1417529999999</v>
      </c>
      <c r="V702">
        <v>181115759.27773201</v>
      </c>
      <c r="W702">
        <v>97.327393999999998</v>
      </c>
      <c r="X702" t="s">
        <v>1154</v>
      </c>
      <c r="Y702" t="str">
        <f t="shared" si="11"/>
        <v>33.431284-112.591725</v>
      </c>
      <c r="Z702" t="str">
        <f t="shared" si="10"/>
        <v>33.431284-112.591725</v>
      </c>
    </row>
    <row r="703" spans="1:26" x14ac:dyDescent="0.35">
      <c r="A703">
        <v>51</v>
      </c>
      <c r="B703" t="s">
        <v>1148</v>
      </c>
      <c r="C703">
        <v>1</v>
      </c>
      <c r="D703">
        <v>288</v>
      </c>
      <c r="E703">
        <v>4</v>
      </c>
      <c r="F703">
        <v>1052</v>
      </c>
      <c r="G703">
        <v>32.944319999999998</v>
      </c>
      <c r="H703">
        <v>-112.733253</v>
      </c>
      <c r="I703">
        <v>4</v>
      </c>
      <c r="J703" t="s">
        <v>1189</v>
      </c>
      <c r="K703" t="s">
        <v>1190</v>
      </c>
      <c r="L703" t="s">
        <v>1191</v>
      </c>
      <c r="M703">
        <v>4</v>
      </c>
      <c r="N703" t="s">
        <v>1192</v>
      </c>
      <c r="O703" t="s">
        <v>1153</v>
      </c>
      <c r="P703">
        <v>13</v>
      </c>
      <c r="Q703">
        <v>4013</v>
      </c>
      <c r="R703">
        <v>4418836</v>
      </c>
      <c r="S703">
        <v>761413089679</v>
      </c>
      <c r="T703">
        <v>1386839832</v>
      </c>
      <c r="U703">
        <v>9319.1417529999999</v>
      </c>
      <c r="V703">
        <v>181115759.27773201</v>
      </c>
      <c r="W703">
        <v>97.327393999999998</v>
      </c>
      <c r="X703" t="s">
        <v>1154</v>
      </c>
      <c r="Y703" t="str">
        <f t="shared" si="11"/>
        <v>32.94432-112.733253</v>
      </c>
      <c r="Z703" t="str">
        <f t="shared" si="10"/>
        <v>32.94432-112.733253</v>
      </c>
    </row>
    <row r="704" spans="1:26" x14ac:dyDescent="0.35">
      <c r="A704">
        <v>53</v>
      </c>
      <c r="B704" t="s">
        <v>1148</v>
      </c>
      <c r="C704">
        <v>1</v>
      </c>
      <c r="D704">
        <v>301</v>
      </c>
      <c r="E704">
        <v>17</v>
      </c>
      <c r="F704">
        <v>1066</v>
      </c>
      <c r="G704">
        <v>33.717419</v>
      </c>
      <c r="H704">
        <v>-116.171266</v>
      </c>
      <c r="I704">
        <v>3.4</v>
      </c>
      <c r="J704" t="s">
        <v>1220</v>
      </c>
      <c r="K704" t="s">
        <v>1174</v>
      </c>
      <c r="L704" t="s">
        <v>1175</v>
      </c>
      <c r="M704">
        <v>6</v>
      </c>
      <c r="N704" t="s">
        <v>1221</v>
      </c>
      <c r="O704" t="s">
        <v>1153</v>
      </c>
      <c r="P704">
        <v>65</v>
      </c>
      <c r="Q704">
        <v>6065</v>
      </c>
      <c r="R704">
        <v>2416838</v>
      </c>
      <c r="S704">
        <v>418735926451</v>
      </c>
      <c r="T704">
        <v>1068987536</v>
      </c>
      <c r="U704">
        <v>7376.8054000000002</v>
      </c>
      <c r="V704">
        <v>1590497610.3759601</v>
      </c>
      <c r="W704">
        <v>99.936367000000004</v>
      </c>
      <c r="X704" t="s">
        <v>1154</v>
      </c>
      <c r="Y704" t="str">
        <f t="shared" si="11"/>
        <v>33.717419-116.171266</v>
      </c>
      <c r="Z704" t="str">
        <f t="shared" si="10"/>
        <v>33.717419-116.171266</v>
      </c>
    </row>
    <row r="705" spans="1:26" x14ac:dyDescent="0.35">
      <c r="A705">
        <v>57</v>
      </c>
      <c r="B705" t="s">
        <v>1148</v>
      </c>
      <c r="C705">
        <v>1</v>
      </c>
      <c r="D705">
        <v>307</v>
      </c>
      <c r="E705">
        <v>31</v>
      </c>
      <c r="F705">
        <v>1072</v>
      </c>
      <c r="G705">
        <v>36.180909</v>
      </c>
      <c r="H705">
        <v>-119.330122</v>
      </c>
      <c r="I705">
        <v>4</v>
      </c>
      <c r="J705" t="s">
        <v>1282</v>
      </c>
      <c r="K705" t="s">
        <v>1174</v>
      </c>
      <c r="L705" t="s">
        <v>1175</v>
      </c>
      <c r="M705">
        <v>6</v>
      </c>
      <c r="N705" t="s">
        <v>1283</v>
      </c>
      <c r="O705" t="s">
        <v>1153</v>
      </c>
      <c r="P705">
        <v>107</v>
      </c>
      <c r="Q705">
        <v>6107</v>
      </c>
      <c r="R705">
        <v>472585</v>
      </c>
      <c r="S705">
        <v>74473680893</v>
      </c>
      <c r="T705">
        <v>5132532815</v>
      </c>
      <c r="U705">
        <v>4887.1296700000003</v>
      </c>
      <c r="V705">
        <v>117045494.297443</v>
      </c>
      <c r="W705">
        <v>95.768373999999994</v>
      </c>
      <c r="X705" t="s">
        <v>1154</v>
      </c>
      <c r="Y705" t="str">
        <f t="shared" si="11"/>
        <v>36.180909-119.330122</v>
      </c>
      <c r="Z705" t="str">
        <f t="shared" si="10"/>
        <v>36.180909-119.330122</v>
      </c>
    </row>
    <row r="706" spans="1:26" x14ac:dyDescent="0.35">
      <c r="A706">
        <v>58</v>
      </c>
      <c r="B706" t="s">
        <v>1148</v>
      </c>
      <c r="C706">
        <v>1</v>
      </c>
      <c r="D706">
        <v>312</v>
      </c>
      <c r="E706">
        <v>57</v>
      </c>
      <c r="F706">
        <v>1083</v>
      </c>
      <c r="G706">
        <v>28.155314000000001</v>
      </c>
      <c r="H706">
        <v>-81.800734000000006</v>
      </c>
      <c r="I706">
        <v>3.4</v>
      </c>
      <c r="J706" t="s">
        <v>1325</v>
      </c>
      <c r="K706" t="s">
        <v>1150</v>
      </c>
      <c r="L706" t="s">
        <v>1151</v>
      </c>
      <c r="M706">
        <v>12</v>
      </c>
      <c r="N706" t="s">
        <v>1326</v>
      </c>
      <c r="O706" t="s">
        <v>1153</v>
      </c>
      <c r="P706">
        <v>105</v>
      </c>
      <c r="Q706">
        <v>12105</v>
      </c>
      <c r="R706">
        <v>721918</v>
      </c>
      <c r="S706">
        <v>100744534946</v>
      </c>
      <c r="T706">
        <v>341471673</v>
      </c>
      <c r="U706">
        <v>2030.70802</v>
      </c>
      <c r="V706">
        <v>230155586.75371701</v>
      </c>
      <c r="W706">
        <v>98.027361999999997</v>
      </c>
      <c r="X706" t="s">
        <v>1154</v>
      </c>
      <c r="Y706" t="str">
        <f t="shared" si="11"/>
        <v>28.155314-81.800734</v>
      </c>
      <c r="Z706" t="str">
        <f t="shared" ref="Z706:Z769" si="12">_xlfn.CONCAT(G706,H706)</f>
        <v>28.155314-81.800734</v>
      </c>
    </row>
    <row r="707" spans="1:26" x14ac:dyDescent="0.35">
      <c r="A707">
        <v>60</v>
      </c>
      <c r="B707" t="s">
        <v>1148</v>
      </c>
      <c r="C707">
        <v>1</v>
      </c>
      <c r="D707">
        <v>315</v>
      </c>
      <c r="E707">
        <v>62</v>
      </c>
      <c r="F707">
        <v>1088</v>
      </c>
      <c r="G707">
        <v>29.339663000000002</v>
      </c>
      <c r="H707">
        <v>-81.134609999999995</v>
      </c>
      <c r="I707">
        <v>2.8</v>
      </c>
      <c r="J707" t="s">
        <v>1415</v>
      </c>
      <c r="K707" t="s">
        <v>1150</v>
      </c>
      <c r="L707" t="s">
        <v>1151</v>
      </c>
      <c r="M707">
        <v>12</v>
      </c>
      <c r="N707" t="s">
        <v>1416</v>
      </c>
      <c r="O707" t="s">
        <v>1153</v>
      </c>
      <c r="P707">
        <v>127</v>
      </c>
      <c r="Q707">
        <v>12127</v>
      </c>
      <c r="R707">
        <v>551829</v>
      </c>
      <c r="S707">
        <v>82470215507</v>
      </c>
      <c r="T707">
        <v>225255600</v>
      </c>
      <c r="U707">
        <v>1446.8984720000001</v>
      </c>
      <c r="V707">
        <v>191388687.00144401</v>
      </c>
      <c r="W707">
        <v>97.518294999999995</v>
      </c>
      <c r="X707" t="s">
        <v>1154</v>
      </c>
      <c r="Y707" t="str">
        <f t="shared" si="11"/>
        <v>29.339663-81.13461</v>
      </c>
      <c r="Z707" t="str">
        <f t="shared" si="12"/>
        <v>29.339663-81.13461</v>
      </c>
    </row>
    <row r="708" spans="1:26" x14ac:dyDescent="0.35">
      <c r="A708">
        <v>61</v>
      </c>
      <c r="B708" t="s">
        <v>1148</v>
      </c>
      <c r="C708">
        <v>1</v>
      </c>
      <c r="D708">
        <v>356</v>
      </c>
      <c r="E708">
        <v>68</v>
      </c>
      <c r="F708">
        <v>1143</v>
      </c>
      <c r="G708">
        <v>30.253126999999999</v>
      </c>
      <c r="H708">
        <v>-93.013108000000003</v>
      </c>
      <c r="I708">
        <v>3.7</v>
      </c>
      <c r="J708" t="s">
        <v>1344</v>
      </c>
      <c r="K708" t="s">
        <v>1156</v>
      </c>
      <c r="L708" t="s">
        <v>1157</v>
      </c>
      <c r="M708">
        <v>22</v>
      </c>
      <c r="N708" t="s">
        <v>1345</v>
      </c>
      <c r="O708" t="s">
        <v>1159</v>
      </c>
      <c r="P708">
        <v>19</v>
      </c>
      <c r="Q708">
        <v>22019</v>
      </c>
      <c r="R708">
        <v>216652</v>
      </c>
      <c r="S708">
        <v>42279240426</v>
      </c>
      <c r="T708">
        <v>29560204</v>
      </c>
      <c r="U708">
        <v>1105.210274</v>
      </c>
      <c r="V708">
        <v>159546984.28389999</v>
      </c>
      <c r="W708">
        <v>96.913776999999996</v>
      </c>
      <c r="X708" t="s">
        <v>1154</v>
      </c>
      <c r="Y708" t="str">
        <f t="shared" si="11"/>
        <v>30.253127-93.013108</v>
      </c>
      <c r="Z708" t="str">
        <f t="shared" si="12"/>
        <v>30.253127-93.013108</v>
      </c>
    </row>
    <row r="709" spans="1:26" x14ac:dyDescent="0.35">
      <c r="A709">
        <v>62</v>
      </c>
      <c r="B709" t="s">
        <v>1148</v>
      </c>
      <c r="C709">
        <v>1</v>
      </c>
      <c r="D709">
        <v>360</v>
      </c>
      <c r="E709">
        <v>68</v>
      </c>
      <c r="F709">
        <v>1147</v>
      </c>
      <c r="G709">
        <v>30.172920000000001</v>
      </c>
      <c r="H709">
        <v>-93.588120000000004</v>
      </c>
      <c r="I709">
        <v>4</v>
      </c>
      <c r="J709" t="s">
        <v>1344</v>
      </c>
      <c r="K709" t="s">
        <v>1156</v>
      </c>
      <c r="L709" t="s">
        <v>1157</v>
      </c>
      <c r="M709">
        <v>22</v>
      </c>
      <c r="N709" t="s">
        <v>1345</v>
      </c>
      <c r="O709" t="s">
        <v>1159</v>
      </c>
      <c r="P709">
        <v>19</v>
      </c>
      <c r="Q709">
        <v>22019</v>
      </c>
      <c r="R709">
        <v>216652</v>
      </c>
      <c r="S709">
        <v>42279240426</v>
      </c>
      <c r="T709">
        <v>29560204</v>
      </c>
      <c r="U709">
        <v>1105.210274</v>
      </c>
      <c r="V709">
        <v>159546984.28389999</v>
      </c>
      <c r="W709">
        <v>96.913776999999996</v>
      </c>
      <c r="X709" t="s">
        <v>1154</v>
      </c>
      <c r="Y709" t="str">
        <f t="shared" si="11"/>
        <v>30.17292-93.58812</v>
      </c>
      <c r="Z709" t="str">
        <f t="shared" si="12"/>
        <v>30.17292-93.58812</v>
      </c>
    </row>
    <row r="710" spans="1:26" x14ac:dyDescent="0.35">
      <c r="A710">
        <v>63</v>
      </c>
      <c r="B710" t="s">
        <v>1148</v>
      </c>
      <c r="C710">
        <v>1</v>
      </c>
      <c r="D710">
        <v>364</v>
      </c>
      <c r="E710">
        <v>81</v>
      </c>
      <c r="F710">
        <v>1151</v>
      </c>
      <c r="G710">
        <v>30.452072999999999</v>
      </c>
      <c r="H710">
        <v>-88.933310000000006</v>
      </c>
      <c r="I710">
        <v>3.7</v>
      </c>
      <c r="J710" t="s">
        <v>1352</v>
      </c>
      <c r="K710" t="s">
        <v>1353</v>
      </c>
      <c r="L710" t="s">
        <v>1354</v>
      </c>
      <c r="M710">
        <v>28</v>
      </c>
      <c r="N710" t="s">
        <v>1355</v>
      </c>
      <c r="O710" t="s">
        <v>1153</v>
      </c>
      <c r="P710">
        <v>47</v>
      </c>
      <c r="Q710">
        <v>28047</v>
      </c>
      <c r="R710">
        <v>208275</v>
      </c>
      <c r="S710">
        <v>37329343811</v>
      </c>
      <c r="T710">
        <v>3886799</v>
      </c>
      <c r="U710">
        <v>994.62949800000001</v>
      </c>
      <c r="V710">
        <v>168790837.38057101</v>
      </c>
      <c r="W710">
        <v>97.200126999999995</v>
      </c>
      <c r="X710" t="s">
        <v>1154</v>
      </c>
      <c r="Y710" t="str">
        <f t="shared" si="11"/>
        <v>30.452073-88.93331</v>
      </c>
      <c r="Z710" t="str">
        <f t="shared" si="12"/>
        <v>30.452073-88.93331</v>
      </c>
    </row>
    <row r="711" spans="1:26" x14ac:dyDescent="0.35">
      <c r="A711">
        <v>64</v>
      </c>
      <c r="B711" t="s">
        <v>1148</v>
      </c>
      <c r="C711">
        <v>1</v>
      </c>
      <c r="D711">
        <v>377</v>
      </c>
      <c r="E711">
        <v>86</v>
      </c>
      <c r="F711">
        <v>1166</v>
      </c>
      <c r="G711">
        <v>36.381560999999998</v>
      </c>
      <c r="H711">
        <v>-114.896529</v>
      </c>
      <c r="I711">
        <v>3.8</v>
      </c>
      <c r="J711" t="s">
        <v>1160</v>
      </c>
      <c r="K711" t="s">
        <v>1161</v>
      </c>
      <c r="L711" t="s">
        <v>1162</v>
      </c>
      <c r="M711">
        <v>32</v>
      </c>
      <c r="N711" t="s">
        <v>1163</v>
      </c>
      <c r="O711" t="s">
        <v>1153</v>
      </c>
      <c r="P711">
        <v>3</v>
      </c>
      <c r="Q711">
        <v>32003</v>
      </c>
      <c r="R711">
        <v>2260510</v>
      </c>
      <c r="S711">
        <v>395360231575</v>
      </c>
      <c r="T711">
        <v>14510536</v>
      </c>
      <c r="U711">
        <v>8142.3001350000004</v>
      </c>
      <c r="V711">
        <v>439629071.21515203</v>
      </c>
      <c r="W711">
        <v>99.300032000000002</v>
      </c>
      <c r="X711" t="s">
        <v>1154</v>
      </c>
      <c r="Y711" t="str">
        <f t="shared" si="11"/>
        <v>36.381561-114.896529</v>
      </c>
      <c r="Z711" t="str">
        <f t="shared" si="12"/>
        <v>36.381561-114.896529</v>
      </c>
    </row>
    <row r="712" spans="1:26" x14ac:dyDescent="0.35">
      <c r="A712">
        <v>65</v>
      </c>
      <c r="B712" t="s">
        <v>1148</v>
      </c>
      <c r="C712">
        <v>1</v>
      </c>
      <c r="D712">
        <v>410</v>
      </c>
      <c r="E712">
        <v>105</v>
      </c>
      <c r="F712">
        <v>1234</v>
      </c>
      <c r="G712">
        <v>35.594065999999998</v>
      </c>
      <c r="H712">
        <v>-97.436684999999997</v>
      </c>
      <c r="I712">
        <v>3.6</v>
      </c>
      <c r="J712" t="s">
        <v>1166</v>
      </c>
      <c r="K712" t="s">
        <v>1167</v>
      </c>
      <c r="L712" t="s">
        <v>1168</v>
      </c>
      <c r="M712">
        <v>40</v>
      </c>
      <c r="N712" t="s">
        <v>1167</v>
      </c>
      <c r="O712" t="s">
        <v>1153</v>
      </c>
      <c r="P712">
        <v>109</v>
      </c>
      <c r="Q712">
        <v>40109</v>
      </c>
      <c r="R712">
        <v>795336</v>
      </c>
      <c r="S712">
        <v>128974242845</v>
      </c>
      <c r="T712">
        <v>24599262</v>
      </c>
      <c r="U712">
        <v>725.69492200000002</v>
      </c>
      <c r="V712">
        <v>175227007.02901599</v>
      </c>
      <c r="W712">
        <v>97.263761000000002</v>
      </c>
      <c r="X712" t="s">
        <v>1154</v>
      </c>
      <c r="Y712" t="str">
        <f t="shared" si="11"/>
        <v>35.594066-97.436685</v>
      </c>
      <c r="Z712" t="str">
        <f t="shared" si="12"/>
        <v>35.594066-97.436685</v>
      </c>
    </row>
    <row r="713" spans="1:26" x14ac:dyDescent="0.35">
      <c r="A713">
        <v>66</v>
      </c>
      <c r="B713" t="s">
        <v>1148</v>
      </c>
      <c r="C713">
        <v>1</v>
      </c>
      <c r="D713">
        <v>411</v>
      </c>
      <c r="E713">
        <v>105</v>
      </c>
      <c r="F713">
        <v>1235</v>
      </c>
      <c r="G713">
        <v>35.377870999999999</v>
      </c>
      <c r="H713">
        <v>-97.495873000000003</v>
      </c>
      <c r="I713">
        <v>2.4</v>
      </c>
      <c r="J713" t="s">
        <v>1166</v>
      </c>
      <c r="K713" t="s">
        <v>1167</v>
      </c>
      <c r="L713" t="s">
        <v>1168</v>
      </c>
      <c r="M713">
        <v>40</v>
      </c>
      <c r="N713" t="s">
        <v>1167</v>
      </c>
      <c r="O713" t="s">
        <v>1153</v>
      </c>
      <c r="P713">
        <v>109</v>
      </c>
      <c r="Q713">
        <v>40109</v>
      </c>
      <c r="R713">
        <v>795336</v>
      </c>
      <c r="S713">
        <v>128974242845</v>
      </c>
      <c r="T713">
        <v>24599262</v>
      </c>
      <c r="U713">
        <v>725.69492200000002</v>
      </c>
      <c r="V713">
        <v>175227007.02901599</v>
      </c>
      <c r="W713">
        <v>97.263761000000002</v>
      </c>
      <c r="X713" t="s">
        <v>1154</v>
      </c>
      <c r="Y713" t="str">
        <f t="shared" si="11"/>
        <v>35.377871-97.495873</v>
      </c>
      <c r="Z713" t="str">
        <f t="shared" si="12"/>
        <v>35.377871-97.495873</v>
      </c>
    </row>
    <row r="714" spans="1:26" x14ac:dyDescent="0.35">
      <c r="A714">
        <v>67</v>
      </c>
      <c r="B714" t="s">
        <v>1148</v>
      </c>
      <c r="C714">
        <v>1</v>
      </c>
      <c r="D714">
        <v>417</v>
      </c>
      <c r="E714">
        <v>110</v>
      </c>
      <c r="F714">
        <v>1253</v>
      </c>
      <c r="G714">
        <v>45.543612000000003</v>
      </c>
      <c r="H714">
        <v>-122.391721</v>
      </c>
      <c r="I714">
        <v>3.1</v>
      </c>
      <c r="J714" t="s">
        <v>1247</v>
      </c>
      <c r="K714" t="s">
        <v>1223</v>
      </c>
      <c r="L714" t="s">
        <v>1224</v>
      </c>
      <c r="M714">
        <v>41</v>
      </c>
      <c r="N714" t="s">
        <v>1248</v>
      </c>
      <c r="O714" t="s">
        <v>1153</v>
      </c>
      <c r="P714">
        <v>51</v>
      </c>
      <c r="Q714">
        <v>41051</v>
      </c>
      <c r="R714">
        <v>814167</v>
      </c>
      <c r="S714">
        <v>162715999347</v>
      </c>
      <c r="T714">
        <v>85543038</v>
      </c>
      <c r="U714">
        <v>469.86627900000002</v>
      </c>
      <c r="V714">
        <v>305704246.59571099</v>
      </c>
      <c r="W714">
        <v>98.600064000000003</v>
      </c>
      <c r="X714" t="s">
        <v>1154</v>
      </c>
      <c r="Y714" t="str">
        <f t="shared" si="11"/>
        <v>45.543612-122.391721</v>
      </c>
      <c r="Z714" t="str">
        <f t="shared" si="12"/>
        <v>45.543612-122.391721</v>
      </c>
    </row>
    <row r="715" spans="1:26" x14ac:dyDescent="0.35">
      <c r="A715">
        <v>68</v>
      </c>
      <c r="B715" t="s">
        <v>1148</v>
      </c>
      <c r="C715">
        <v>1</v>
      </c>
      <c r="D715">
        <v>434</v>
      </c>
      <c r="E715">
        <v>119</v>
      </c>
      <c r="F715">
        <v>1272</v>
      </c>
      <c r="G715">
        <v>35.075135000000003</v>
      </c>
      <c r="H715">
        <v>-89.950950000000006</v>
      </c>
      <c r="I715">
        <v>2</v>
      </c>
      <c r="J715" t="s">
        <v>1359</v>
      </c>
      <c r="K715" t="s">
        <v>1186</v>
      </c>
      <c r="L715" t="s">
        <v>1187</v>
      </c>
      <c r="M715">
        <v>47</v>
      </c>
      <c r="N715" t="s">
        <v>1360</v>
      </c>
      <c r="O715" t="s">
        <v>1153</v>
      </c>
      <c r="P715">
        <v>157</v>
      </c>
      <c r="Q715">
        <v>47157</v>
      </c>
      <c r="R715">
        <v>929552</v>
      </c>
      <c r="S715">
        <v>178713937151</v>
      </c>
      <c r="T715">
        <v>31469960</v>
      </c>
      <c r="U715">
        <v>788.24269600000002</v>
      </c>
      <c r="V715">
        <v>424458602.42007703</v>
      </c>
      <c r="W715">
        <v>99.236397999999994</v>
      </c>
      <c r="X715" t="s">
        <v>1154</v>
      </c>
      <c r="Y715" t="str">
        <f t="shared" si="11"/>
        <v>35.075135-89.95095</v>
      </c>
      <c r="Z715" t="str">
        <f t="shared" si="12"/>
        <v>35.075135-89.95095</v>
      </c>
    </row>
    <row r="716" spans="1:26" x14ac:dyDescent="0.35">
      <c r="A716">
        <v>69</v>
      </c>
      <c r="B716" t="s">
        <v>1148</v>
      </c>
      <c r="C716">
        <v>1</v>
      </c>
      <c r="D716">
        <v>435</v>
      </c>
      <c r="E716">
        <v>118</v>
      </c>
      <c r="F716">
        <v>1273</v>
      </c>
      <c r="G716">
        <v>36.205575000000003</v>
      </c>
      <c r="H716">
        <v>-86.771636999999998</v>
      </c>
      <c r="I716">
        <v>1.5</v>
      </c>
      <c r="J716" t="s">
        <v>1185</v>
      </c>
      <c r="K716" t="s">
        <v>1186</v>
      </c>
      <c r="L716" t="s">
        <v>1187</v>
      </c>
      <c r="M716">
        <v>47</v>
      </c>
      <c r="N716" t="s">
        <v>1188</v>
      </c>
      <c r="O716" t="s">
        <v>1153</v>
      </c>
      <c r="P716">
        <v>37</v>
      </c>
      <c r="Q716">
        <v>47037</v>
      </c>
      <c r="R716">
        <v>715485</v>
      </c>
      <c r="S716">
        <v>140298734656</v>
      </c>
      <c r="T716">
        <v>12743382</v>
      </c>
      <c r="U716">
        <v>530.86249199999997</v>
      </c>
      <c r="V716">
        <v>140873988.51431301</v>
      </c>
      <c r="W716">
        <v>96.500158999999996</v>
      </c>
      <c r="X716" t="s">
        <v>1154</v>
      </c>
      <c r="Y716" t="str">
        <f t="shared" si="11"/>
        <v>36.205575-86.771637</v>
      </c>
      <c r="Z716" t="str">
        <f t="shared" si="12"/>
        <v>36.205575-86.771637</v>
      </c>
    </row>
    <row r="717" spans="1:26" x14ac:dyDescent="0.35">
      <c r="A717">
        <v>70</v>
      </c>
      <c r="B717" t="s">
        <v>1148</v>
      </c>
      <c r="C717">
        <v>1</v>
      </c>
      <c r="D717">
        <v>439</v>
      </c>
      <c r="E717">
        <v>123</v>
      </c>
      <c r="F717">
        <v>1277</v>
      </c>
      <c r="G717">
        <v>33.345047000000001</v>
      </c>
      <c r="H717">
        <v>-96.584192999999999</v>
      </c>
      <c r="I717">
        <v>3.4</v>
      </c>
      <c r="J717" t="s">
        <v>1398</v>
      </c>
      <c r="K717" t="s">
        <v>1170</v>
      </c>
      <c r="L717" t="s">
        <v>1171</v>
      </c>
      <c r="M717">
        <v>48</v>
      </c>
      <c r="N717" t="s">
        <v>1399</v>
      </c>
      <c r="O717" t="s">
        <v>1153</v>
      </c>
      <c r="P717">
        <v>85</v>
      </c>
      <c r="Q717">
        <v>48085</v>
      </c>
      <c r="R717">
        <v>1063649</v>
      </c>
      <c r="S717">
        <v>183767993497</v>
      </c>
      <c r="T717">
        <v>76652824</v>
      </c>
      <c r="U717">
        <v>894.81205</v>
      </c>
      <c r="V717">
        <v>425035542.998088</v>
      </c>
      <c r="W717">
        <v>99.268214999999998</v>
      </c>
      <c r="X717" t="s">
        <v>1154</v>
      </c>
      <c r="Y717" t="str">
        <f t="shared" si="11"/>
        <v>33.345047-96.584193</v>
      </c>
      <c r="Z717" t="str">
        <f t="shared" si="12"/>
        <v>33.345047-96.584193</v>
      </c>
    </row>
    <row r="718" spans="1:26" x14ac:dyDescent="0.35">
      <c r="A718">
        <v>72</v>
      </c>
      <c r="B718" t="s">
        <v>1148</v>
      </c>
      <c r="C718">
        <v>1</v>
      </c>
      <c r="D718">
        <v>444</v>
      </c>
      <c r="E718">
        <v>124</v>
      </c>
      <c r="F718">
        <v>1282</v>
      </c>
      <c r="G718">
        <v>32.640808999999997</v>
      </c>
      <c r="H718">
        <v>-96.839275000000001</v>
      </c>
      <c r="I718">
        <v>1.7</v>
      </c>
      <c r="J718" t="s">
        <v>1229</v>
      </c>
      <c r="K718" t="s">
        <v>1170</v>
      </c>
      <c r="L718" t="s">
        <v>1171</v>
      </c>
      <c r="M718">
        <v>48</v>
      </c>
      <c r="N718" t="s">
        <v>1230</v>
      </c>
      <c r="O718" t="s">
        <v>1153</v>
      </c>
      <c r="P718">
        <v>113</v>
      </c>
      <c r="Q718">
        <v>48113</v>
      </c>
      <c r="R718">
        <v>2607218</v>
      </c>
      <c r="S718">
        <v>388459252375</v>
      </c>
      <c r="T718">
        <v>34164344</v>
      </c>
      <c r="U718">
        <v>917.70882600000004</v>
      </c>
      <c r="V718">
        <v>378068717.58070701</v>
      </c>
      <c r="W718">
        <v>99.140947999999995</v>
      </c>
      <c r="X718" t="s">
        <v>1154</v>
      </c>
      <c r="Y718" t="str">
        <f t="shared" si="11"/>
        <v>32.640809-96.839275</v>
      </c>
      <c r="Z718" t="str">
        <f t="shared" si="12"/>
        <v>32.640809-96.839275</v>
      </c>
    </row>
    <row r="719" spans="1:26" x14ac:dyDescent="0.35">
      <c r="A719">
        <v>73</v>
      </c>
      <c r="B719" t="s">
        <v>1148</v>
      </c>
      <c r="C719">
        <v>1</v>
      </c>
      <c r="D719">
        <v>445</v>
      </c>
      <c r="E719">
        <v>129</v>
      </c>
      <c r="F719">
        <v>1284</v>
      </c>
      <c r="G719">
        <v>26.385897</v>
      </c>
      <c r="H719">
        <v>-98.141242000000005</v>
      </c>
      <c r="I719">
        <v>4.0999999999999996</v>
      </c>
      <c r="J719" t="s">
        <v>1231</v>
      </c>
      <c r="K719" t="s">
        <v>1170</v>
      </c>
      <c r="L719" t="s">
        <v>1171</v>
      </c>
      <c r="M719">
        <v>48</v>
      </c>
      <c r="N719" t="s">
        <v>1232</v>
      </c>
      <c r="O719" t="s">
        <v>1153</v>
      </c>
      <c r="P719">
        <v>215</v>
      </c>
      <c r="Q719">
        <v>48215</v>
      </c>
      <c r="R719">
        <v>869532</v>
      </c>
      <c r="S719">
        <v>101541662225</v>
      </c>
      <c r="T719">
        <v>356736215</v>
      </c>
      <c r="U719">
        <v>1598.804394</v>
      </c>
      <c r="V719">
        <v>315076807.265163</v>
      </c>
      <c r="W719">
        <v>98.759146999999999</v>
      </c>
      <c r="X719" t="s">
        <v>1154</v>
      </c>
      <c r="Y719" t="str">
        <f t="shared" si="11"/>
        <v>26.385897-98.141242</v>
      </c>
      <c r="Z719" t="str">
        <f t="shared" si="12"/>
        <v>26.385897-98.141242</v>
      </c>
    </row>
    <row r="720" spans="1:26" x14ac:dyDescent="0.35">
      <c r="A720">
        <v>74</v>
      </c>
      <c r="B720" t="s">
        <v>1148</v>
      </c>
      <c r="C720">
        <v>1</v>
      </c>
      <c r="D720">
        <v>449</v>
      </c>
      <c r="E720">
        <v>135</v>
      </c>
      <c r="F720">
        <v>1288</v>
      </c>
      <c r="G720">
        <v>32.598737</v>
      </c>
      <c r="H720">
        <v>-97.317577999999997</v>
      </c>
      <c r="I720">
        <v>2.2000000000000002</v>
      </c>
      <c r="J720" t="s">
        <v>1300</v>
      </c>
      <c r="K720" t="s">
        <v>1170</v>
      </c>
      <c r="L720" t="s">
        <v>1171</v>
      </c>
      <c r="M720">
        <v>48</v>
      </c>
      <c r="N720" t="s">
        <v>1301</v>
      </c>
      <c r="O720" t="s">
        <v>1153</v>
      </c>
      <c r="P720">
        <v>439</v>
      </c>
      <c r="Q720">
        <v>48439</v>
      </c>
      <c r="R720">
        <v>2106939</v>
      </c>
      <c r="S720">
        <v>317286936332</v>
      </c>
      <c r="T720">
        <v>33713588</v>
      </c>
      <c r="U720">
        <v>912.93575099999998</v>
      </c>
      <c r="V720">
        <v>325819213.61537302</v>
      </c>
      <c r="W720">
        <v>98.822781000000006</v>
      </c>
      <c r="X720" t="s">
        <v>1154</v>
      </c>
      <c r="Y720" t="str">
        <f t="shared" si="11"/>
        <v>32.598737-97.317578</v>
      </c>
      <c r="Z720" t="str">
        <f t="shared" si="12"/>
        <v>32.598737-97.317578</v>
      </c>
    </row>
    <row r="721" spans="1:26" x14ac:dyDescent="0.35">
      <c r="A721">
        <v>77</v>
      </c>
      <c r="B721" t="s">
        <v>1148</v>
      </c>
      <c r="C721">
        <v>1</v>
      </c>
      <c r="D721">
        <v>453</v>
      </c>
      <c r="E721">
        <v>124</v>
      </c>
      <c r="F721">
        <v>1293</v>
      </c>
      <c r="G721">
        <v>32.623952000000003</v>
      </c>
      <c r="H721">
        <v>-96.693780000000004</v>
      </c>
      <c r="I721">
        <v>2.4</v>
      </c>
      <c r="J721" t="s">
        <v>1229</v>
      </c>
      <c r="K721" t="s">
        <v>1170</v>
      </c>
      <c r="L721" t="s">
        <v>1171</v>
      </c>
      <c r="M721">
        <v>48</v>
      </c>
      <c r="N721" t="s">
        <v>1230</v>
      </c>
      <c r="O721" t="s">
        <v>1153</v>
      </c>
      <c r="P721">
        <v>113</v>
      </c>
      <c r="Q721">
        <v>48113</v>
      </c>
      <c r="R721">
        <v>2607218</v>
      </c>
      <c r="S721">
        <v>388459252375</v>
      </c>
      <c r="T721">
        <v>34164344</v>
      </c>
      <c r="U721">
        <v>917.70882600000004</v>
      </c>
      <c r="V721">
        <v>378068717.58070701</v>
      </c>
      <c r="W721">
        <v>99.140947999999995</v>
      </c>
      <c r="X721" t="s">
        <v>1154</v>
      </c>
      <c r="Y721" t="str">
        <f t="shared" si="11"/>
        <v>32.623952-96.69378</v>
      </c>
      <c r="Z721" t="str">
        <f t="shared" si="12"/>
        <v>32.623952-96.69378</v>
      </c>
    </row>
    <row r="722" spans="1:26" x14ac:dyDescent="0.35">
      <c r="A722">
        <v>78</v>
      </c>
      <c r="B722" t="s">
        <v>1148</v>
      </c>
      <c r="C722">
        <v>1</v>
      </c>
      <c r="D722">
        <v>464</v>
      </c>
      <c r="E722">
        <v>120</v>
      </c>
      <c r="F722">
        <v>1306</v>
      </c>
      <c r="G722">
        <v>29.31101</v>
      </c>
      <c r="H722">
        <v>-98.617825999999994</v>
      </c>
      <c r="I722">
        <v>3.1</v>
      </c>
      <c r="J722" t="s">
        <v>1169</v>
      </c>
      <c r="K722" t="s">
        <v>1170</v>
      </c>
      <c r="L722" t="s">
        <v>1171</v>
      </c>
      <c r="M722">
        <v>48</v>
      </c>
      <c r="N722" t="s">
        <v>1172</v>
      </c>
      <c r="O722" t="s">
        <v>1153</v>
      </c>
      <c r="P722">
        <v>29</v>
      </c>
      <c r="Q722">
        <v>48029</v>
      </c>
      <c r="R722">
        <v>2007298</v>
      </c>
      <c r="S722">
        <v>274658997004</v>
      </c>
      <c r="T722">
        <v>77862185</v>
      </c>
      <c r="U722">
        <v>1268.7540100000001</v>
      </c>
      <c r="V722">
        <v>250804252.36247301</v>
      </c>
      <c r="W722">
        <v>98.281896000000003</v>
      </c>
      <c r="X722" t="s">
        <v>1154</v>
      </c>
      <c r="Y722" t="str">
        <f t="shared" si="11"/>
        <v>29.31101-98.617826</v>
      </c>
      <c r="Z722" t="str">
        <f t="shared" si="12"/>
        <v>29.31101-98.617826</v>
      </c>
    </row>
    <row r="723" spans="1:26" x14ac:dyDescent="0.35">
      <c r="A723">
        <v>81</v>
      </c>
      <c r="B723" t="s">
        <v>1148</v>
      </c>
      <c r="C723">
        <v>1</v>
      </c>
      <c r="D723">
        <v>478</v>
      </c>
      <c r="E723">
        <v>142</v>
      </c>
      <c r="F723">
        <v>1322</v>
      </c>
      <c r="G723">
        <v>47.245328000000001</v>
      </c>
      <c r="H723">
        <v>-122.384434</v>
      </c>
      <c r="I723">
        <v>1.9</v>
      </c>
      <c r="J723" t="s">
        <v>1368</v>
      </c>
      <c r="K723" t="s">
        <v>1242</v>
      </c>
      <c r="L723" t="s">
        <v>1243</v>
      </c>
      <c r="M723">
        <v>53</v>
      </c>
      <c r="N723" t="s">
        <v>1369</v>
      </c>
      <c r="O723" t="s">
        <v>1153</v>
      </c>
      <c r="P723">
        <v>53</v>
      </c>
      <c r="Q723">
        <v>53053</v>
      </c>
      <c r="R723">
        <v>920483</v>
      </c>
      <c r="S723">
        <v>160705164951</v>
      </c>
      <c r="T723">
        <v>74410285</v>
      </c>
      <c r="U723">
        <v>1823.6871839999999</v>
      </c>
      <c r="V723">
        <v>310855534.24696702</v>
      </c>
      <c r="W723">
        <v>98.727331000000007</v>
      </c>
      <c r="X723" t="s">
        <v>1154</v>
      </c>
      <c r="Y723" t="str">
        <f t="shared" si="11"/>
        <v>47.245328-122.384434</v>
      </c>
      <c r="Z723" t="str">
        <f t="shared" si="12"/>
        <v>47.245328-122.384434</v>
      </c>
    </row>
    <row r="724" spans="1:26" x14ac:dyDescent="0.35">
      <c r="A724">
        <v>87</v>
      </c>
      <c r="B724" t="s">
        <v>1148</v>
      </c>
      <c r="C724">
        <v>1</v>
      </c>
      <c r="D724">
        <v>516</v>
      </c>
      <c r="E724">
        <v>3</v>
      </c>
      <c r="F724">
        <v>1374</v>
      </c>
      <c r="G724">
        <v>30.4985</v>
      </c>
      <c r="H724">
        <v>-88.333600000000004</v>
      </c>
      <c r="I724">
        <v>3.6</v>
      </c>
      <c r="J724" t="s">
        <v>1314</v>
      </c>
      <c r="K724" t="s">
        <v>1303</v>
      </c>
      <c r="L724" t="s">
        <v>1304</v>
      </c>
      <c r="M724">
        <v>1</v>
      </c>
      <c r="N724" t="s">
        <v>1315</v>
      </c>
      <c r="O724" t="s">
        <v>1153</v>
      </c>
      <c r="P724">
        <v>97</v>
      </c>
      <c r="Q724">
        <v>1097</v>
      </c>
      <c r="R724">
        <v>414514</v>
      </c>
      <c r="S724">
        <v>76023019218</v>
      </c>
      <c r="T724">
        <v>103890465</v>
      </c>
      <c r="U724">
        <v>1660.6493720000001</v>
      </c>
      <c r="V724">
        <v>319033182.22064298</v>
      </c>
      <c r="W724">
        <v>98.790964000000002</v>
      </c>
      <c r="X724" t="s">
        <v>1154</v>
      </c>
      <c r="Y724" t="str">
        <f t="shared" si="11"/>
        <v>30.4985-88.3336</v>
      </c>
      <c r="Z724" t="str">
        <f t="shared" si="12"/>
        <v>30.4985-88.3336</v>
      </c>
    </row>
    <row r="725" spans="1:26" x14ac:dyDescent="0.35">
      <c r="A725">
        <v>93</v>
      </c>
      <c r="B725" t="s">
        <v>1148</v>
      </c>
      <c r="C725">
        <v>1</v>
      </c>
      <c r="D725">
        <v>546</v>
      </c>
      <c r="E725">
        <v>41</v>
      </c>
      <c r="F725">
        <v>1412</v>
      </c>
      <c r="G725">
        <v>30.285499999999999</v>
      </c>
      <c r="H725">
        <v>-81.984099999999998</v>
      </c>
      <c r="I725">
        <v>2.9</v>
      </c>
      <c r="J725" t="s">
        <v>1316</v>
      </c>
      <c r="K725" t="s">
        <v>1150</v>
      </c>
      <c r="L725" t="s">
        <v>1151</v>
      </c>
      <c r="M725">
        <v>12</v>
      </c>
      <c r="N725" t="s">
        <v>1317</v>
      </c>
      <c r="O725" t="s">
        <v>1153</v>
      </c>
      <c r="P725">
        <v>31</v>
      </c>
      <c r="Q725">
        <v>12031</v>
      </c>
      <c r="R725">
        <v>994675</v>
      </c>
      <c r="S725">
        <v>158486190156</v>
      </c>
      <c r="T725">
        <v>10351057</v>
      </c>
      <c r="U725">
        <v>927.73559299999999</v>
      </c>
      <c r="V725">
        <v>218096248.08362901</v>
      </c>
      <c r="W725">
        <v>97.836461999999997</v>
      </c>
      <c r="X725" t="s">
        <v>1154</v>
      </c>
      <c r="Y725" t="str">
        <f t="shared" si="11"/>
        <v>30.2855-81.9841</v>
      </c>
      <c r="Z725" t="str">
        <f t="shared" si="12"/>
        <v>30.2855-81.9841</v>
      </c>
    </row>
    <row r="726" spans="1:26" x14ac:dyDescent="0.35">
      <c r="A726">
        <v>103</v>
      </c>
      <c r="B726" t="s">
        <v>1148</v>
      </c>
      <c r="C726">
        <v>1</v>
      </c>
      <c r="D726">
        <v>576</v>
      </c>
      <c r="E726">
        <v>110</v>
      </c>
      <c r="F726">
        <v>1450</v>
      </c>
      <c r="G726">
        <v>45.543799999999997</v>
      </c>
      <c r="H726">
        <v>-122.39579999999999</v>
      </c>
      <c r="I726">
        <v>2.2999999999999998</v>
      </c>
      <c r="J726" t="s">
        <v>1247</v>
      </c>
      <c r="K726" t="s">
        <v>1223</v>
      </c>
      <c r="L726" t="s">
        <v>1224</v>
      </c>
      <c r="M726">
        <v>41</v>
      </c>
      <c r="N726" t="s">
        <v>1248</v>
      </c>
      <c r="O726" t="s">
        <v>1153</v>
      </c>
      <c r="P726">
        <v>51</v>
      </c>
      <c r="Q726">
        <v>41051</v>
      </c>
      <c r="R726">
        <v>814167</v>
      </c>
      <c r="S726">
        <v>162715999347</v>
      </c>
      <c r="T726">
        <v>85543038</v>
      </c>
      <c r="U726">
        <v>469.86627900000002</v>
      </c>
      <c r="V726">
        <v>305704246.59571099</v>
      </c>
      <c r="W726">
        <v>98.600064000000003</v>
      </c>
      <c r="X726" t="s">
        <v>1154</v>
      </c>
      <c r="Y726" t="str">
        <f t="shared" si="11"/>
        <v>45.5438-122.3958</v>
      </c>
      <c r="Z726" t="str">
        <f t="shared" si="12"/>
        <v>45.5438-122.3958</v>
      </c>
    </row>
    <row r="727" spans="1:26" x14ac:dyDescent="0.35">
      <c r="A727">
        <v>106</v>
      </c>
      <c r="B727" t="s">
        <v>1148</v>
      </c>
      <c r="C727">
        <v>1</v>
      </c>
      <c r="D727">
        <v>600</v>
      </c>
      <c r="E727">
        <v>19</v>
      </c>
      <c r="F727">
        <v>1481</v>
      </c>
      <c r="G727">
        <v>34.853700000000003</v>
      </c>
      <c r="H727">
        <v>-117.08880000000001</v>
      </c>
      <c r="I727">
        <v>3.1</v>
      </c>
      <c r="J727" t="s">
        <v>1181</v>
      </c>
      <c r="K727" t="s">
        <v>1174</v>
      </c>
      <c r="L727" t="s">
        <v>1175</v>
      </c>
      <c r="M727">
        <v>6</v>
      </c>
      <c r="N727" t="s">
        <v>1182</v>
      </c>
      <c r="O727" t="s">
        <v>1153</v>
      </c>
      <c r="P727">
        <v>71</v>
      </c>
      <c r="Q727">
        <v>6071</v>
      </c>
      <c r="R727">
        <v>2179979</v>
      </c>
      <c r="S727">
        <v>377607290209</v>
      </c>
      <c r="T727">
        <v>428886621</v>
      </c>
      <c r="U727">
        <v>20308.295399999999</v>
      </c>
      <c r="V727">
        <v>1523897374.02088</v>
      </c>
      <c r="W727">
        <v>99.90455</v>
      </c>
      <c r="X727" t="s">
        <v>1154</v>
      </c>
      <c r="Y727" t="str">
        <f t="shared" si="11"/>
        <v>34.8537-117.0888</v>
      </c>
      <c r="Z727" t="str">
        <f t="shared" si="12"/>
        <v>34.8537-117.0888</v>
      </c>
    </row>
    <row r="728" spans="1:26" x14ac:dyDescent="0.35">
      <c r="A728">
        <v>107</v>
      </c>
      <c r="B728" t="s">
        <v>1148</v>
      </c>
      <c r="C728">
        <v>1</v>
      </c>
      <c r="D728">
        <v>608</v>
      </c>
      <c r="E728">
        <v>11</v>
      </c>
      <c r="F728">
        <v>1492</v>
      </c>
      <c r="G728">
        <v>34.991999999999997</v>
      </c>
      <c r="H728">
        <v>-118.94119999999999</v>
      </c>
      <c r="I728">
        <v>4.3</v>
      </c>
      <c r="J728" t="s">
        <v>1212</v>
      </c>
      <c r="K728" t="s">
        <v>1174</v>
      </c>
      <c r="L728" t="s">
        <v>1175</v>
      </c>
      <c r="M728">
        <v>6</v>
      </c>
      <c r="N728" t="s">
        <v>1213</v>
      </c>
      <c r="O728" t="s">
        <v>1153</v>
      </c>
      <c r="P728">
        <v>29</v>
      </c>
      <c r="Q728">
        <v>6029</v>
      </c>
      <c r="R728">
        <v>908530</v>
      </c>
      <c r="S728">
        <v>146738640467</v>
      </c>
      <c r="T728">
        <v>4676111605</v>
      </c>
      <c r="U728">
        <v>8247.3451380000006</v>
      </c>
      <c r="V728">
        <v>348935217.62360501</v>
      </c>
      <c r="W728">
        <v>99.013681000000005</v>
      </c>
      <c r="X728" t="s">
        <v>1154</v>
      </c>
      <c r="Y728" t="str">
        <f t="shared" si="11"/>
        <v>34.992-118.9412</v>
      </c>
      <c r="Z728" t="str">
        <f t="shared" si="12"/>
        <v>34.992-118.9412</v>
      </c>
    </row>
    <row r="729" spans="1:26" x14ac:dyDescent="0.35">
      <c r="A729">
        <v>143</v>
      </c>
      <c r="B729" t="s">
        <v>1148</v>
      </c>
      <c r="C729">
        <v>1</v>
      </c>
      <c r="D729">
        <v>1263</v>
      </c>
      <c r="E729">
        <v>11</v>
      </c>
      <c r="F729">
        <v>2981</v>
      </c>
      <c r="G729">
        <v>35.615130999999998</v>
      </c>
      <c r="H729">
        <v>-119.658782</v>
      </c>
      <c r="I729">
        <v>3.7</v>
      </c>
      <c r="J729" t="s">
        <v>1212</v>
      </c>
      <c r="K729" t="s">
        <v>1174</v>
      </c>
      <c r="L729" t="s">
        <v>1175</v>
      </c>
      <c r="M729">
        <v>6</v>
      </c>
      <c r="N729" t="s">
        <v>1213</v>
      </c>
      <c r="O729" t="s">
        <v>1153</v>
      </c>
      <c r="P729">
        <v>29</v>
      </c>
      <c r="Q729">
        <v>6029</v>
      </c>
      <c r="R729">
        <v>908530</v>
      </c>
      <c r="S729">
        <v>146738640467</v>
      </c>
      <c r="T729">
        <v>4676111605</v>
      </c>
      <c r="U729">
        <v>8247.3451380000006</v>
      </c>
      <c r="V729">
        <v>348935217.62360501</v>
      </c>
      <c r="W729">
        <v>99.013681000000005</v>
      </c>
      <c r="X729" t="s">
        <v>1154</v>
      </c>
      <c r="Y729" t="str">
        <f t="shared" si="11"/>
        <v>35.615131-119.658782</v>
      </c>
      <c r="Z729" t="str">
        <f t="shared" si="12"/>
        <v>35.615131-119.658782</v>
      </c>
    </row>
    <row r="730" spans="1:26" x14ac:dyDescent="0.35">
      <c r="A730">
        <v>162</v>
      </c>
      <c r="B730" t="s">
        <v>1148</v>
      </c>
      <c r="C730">
        <v>1</v>
      </c>
      <c r="D730">
        <v>1424</v>
      </c>
      <c r="E730">
        <v>19</v>
      </c>
      <c r="F730">
        <v>3287</v>
      </c>
      <c r="G730">
        <v>34.854720999999998</v>
      </c>
      <c r="H730">
        <v>-117.08715599999999</v>
      </c>
      <c r="I730">
        <v>3.4</v>
      </c>
      <c r="J730" t="s">
        <v>1181</v>
      </c>
      <c r="K730" t="s">
        <v>1174</v>
      </c>
      <c r="L730" t="s">
        <v>1175</v>
      </c>
      <c r="M730">
        <v>6</v>
      </c>
      <c r="N730" t="s">
        <v>1182</v>
      </c>
      <c r="O730" t="s">
        <v>1153</v>
      </c>
      <c r="P730">
        <v>71</v>
      </c>
      <c r="Q730">
        <v>6071</v>
      </c>
      <c r="R730">
        <v>2179979</v>
      </c>
      <c r="S730">
        <v>377607290209</v>
      </c>
      <c r="T730">
        <v>428886621</v>
      </c>
      <c r="U730">
        <v>20308.295399999999</v>
      </c>
      <c r="V730">
        <v>1523897374.02088</v>
      </c>
      <c r="W730">
        <v>99.90455</v>
      </c>
      <c r="X730" t="s">
        <v>1154</v>
      </c>
      <c r="Y730" t="str">
        <f t="shared" si="11"/>
        <v>34.854721-117.087156</v>
      </c>
      <c r="Z730" t="str">
        <f t="shared" si="12"/>
        <v>34.854721-117.087156</v>
      </c>
    </row>
    <row r="731" spans="1:26" x14ac:dyDescent="0.35">
      <c r="A731">
        <v>163</v>
      </c>
      <c r="B731" t="s">
        <v>1148</v>
      </c>
      <c r="C731">
        <v>1</v>
      </c>
      <c r="D731">
        <v>1425</v>
      </c>
      <c r="E731">
        <v>19</v>
      </c>
      <c r="F731">
        <v>3296</v>
      </c>
      <c r="G731">
        <v>34.409148000000002</v>
      </c>
      <c r="H731">
        <v>-117.398565</v>
      </c>
      <c r="I731">
        <v>3.5</v>
      </c>
      <c r="J731" t="s">
        <v>1181</v>
      </c>
      <c r="K731" t="s">
        <v>1174</v>
      </c>
      <c r="L731" t="s">
        <v>1175</v>
      </c>
      <c r="M731">
        <v>6</v>
      </c>
      <c r="N731" t="s">
        <v>1182</v>
      </c>
      <c r="O731" t="s">
        <v>1153</v>
      </c>
      <c r="P731">
        <v>71</v>
      </c>
      <c r="Q731">
        <v>6071</v>
      </c>
      <c r="R731">
        <v>2179979</v>
      </c>
      <c r="S731">
        <v>377607290209</v>
      </c>
      <c r="T731">
        <v>428886621</v>
      </c>
      <c r="U731">
        <v>20308.295399999999</v>
      </c>
      <c r="V731">
        <v>1523897374.02088</v>
      </c>
      <c r="W731">
        <v>99.90455</v>
      </c>
      <c r="X731" t="s">
        <v>1154</v>
      </c>
      <c r="Y731" t="str">
        <f t="shared" si="11"/>
        <v>34.409148-117.398565</v>
      </c>
      <c r="Z731" t="str">
        <f t="shared" si="12"/>
        <v>34.409148-117.398565</v>
      </c>
    </row>
    <row r="732" spans="1:26" x14ac:dyDescent="0.35">
      <c r="A732">
        <v>171</v>
      </c>
      <c r="B732" t="s">
        <v>1148</v>
      </c>
      <c r="C732">
        <v>1</v>
      </c>
      <c r="D732">
        <v>1497</v>
      </c>
      <c r="E732">
        <v>17</v>
      </c>
      <c r="F732">
        <v>3446</v>
      </c>
      <c r="G732">
        <v>33.903033000000001</v>
      </c>
      <c r="H732">
        <v>-116.54652900000001</v>
      </c>
      <c r="I732">
        <v>3.3</v>
      </c>
      <c r="J732" t="s">
        <v>1220</v>
      </c>
      <c r="K732" t="s">
        <v>1174</v>
      </c>
      <c r="L732" t="s">
        <v>1175</v>
      </c>
      <c r="M732">
        <v>6</v>
      </c>
      <c r="N732" t="s">
        <v>1221</v>
      </c>
      <c r="O732" t="s">
        <v>1153</v>
      </c>
      <c r="P732">
        <v>65</v>
      </c>
      <c r="Q732">
        <v>6065</v>
      </c>
      <c r="R732">
        <v>2416838</v>
      </c>
      <c r="S732">
        <v>418735926451</v>
      </c>
      <c r="T732">
        <v>1068987536</v>
      </c>
      <c r="U732">
        <v>7376.8054000000002</v>
      </c>
      <c r="V732">
        <v>1590497610.3759601</v>
      </c>
      <c r="W732">
        <v>99.936367000000004</v>
      </c>
      <c r="X732" t="s">
        <v>1154</v>
      </c>
      <c r="Y732" t="str">
        <f t="shared" si="11"/>
        <v>33.903033-116.546529</v>
      </c>
      <c r="Z732" t="str">
        <f t="shared" si="12"/>
        <v>33.903033-116.546529</v>
      </c>
    </row>
    <row r="733" spans="1:26" x14ac:dyDescent="0.35">
      <c r="A733">
        <v>172</v>
      </c>
      <c r="B733" t="s">
        <v>1148</v>
      </c>
      <c r="C733">
        <v>1</v>
      </c>
      <c r="D733">
        <v>1498</v>
      </c>
      <c r="E733">
        <v>17</v>
      </c>
      <c r="F733">
        <v>3447</v>
      </c>
      <c r="G733">
        <v>33.818219999999997</v>
      </c>
      <c r="H733">
        <v>-116.403606</v>
      </c>
      <c r="I733">
        <v>3.4</v>
      </c>
      <c r="J733" t="s">
        <v>1220</v>
      </c>
      <c r="K733" t="s">
        <v>1174</v>
      </c>
      <c r="L733" t="s">
        <v>1175</v>
      </c>
      <c r="M733">
        <v>6</v>
      </c>
      <c r="N733" t="s">
        <v>1221</v>
      </c>
      <c r="O733" t="s">
        <v>1153</v>
      </c>
      <c r="P733">
        <v>65</v>
      </c>
      <c r="Q733">
        <v>6065</v>
      </c>
      <c r="R733">
        <v>2416838</v>
      </c>
      <c r="S733">
        <v>418735926451</v>
      </c>
      <c r="T733">
        <v>1068987536</v>
      </c>
      <c r="U733">
        <v>7376.8054000000002</v>
      </c>
      <c r="V733">
        <v>1590497610.3759601</v>
      </c>
      <c r="W733">
        <v>99.936367000000004</v>
      </c>
      <c r="X733" t="s">
        <v>1154</v>
      </c>
      <c r="Y733" t="str">
        <f t="shared" si="11"/>
        <v>33.81822-116.403606</v>
      </c>
      <c r="Z733" t="str">
        <f t="shared" si="12"/>
        <v>33.81822-116.403606</v>
      </c>
    </row>
    <row r="734" spans="1:26" x14ac:dyDescent="0.35">
      <c r="A734">
        <v>175</v>
      </c>
      <c r="B734" t="s">
        <v>1148</v>
      </c>
      <c r="C734">
        <v>1</v>
      </c>
      <c r="D734">
        <v>1513</v>
      </c>
      <c r="E734">
        <v>106</v>
      </c>
      <c r="F734">
        <v>3476</v>
      </c>
      <c r="G734">
        <v>36.162635000000002</v>
      </c>
      <c r="H734">
        <v>-95.832356000000004</v>
      </c>
      <c r="I734">
        <v>2.6</v>
      </c>
      <c r="J734" t="s">
        <v>1288</v>
      </c>
      <c r="K734" t="s">
        <v>1167</v>
      </c>
      <c r="L734" t="s">
        <v>1168</v>
      </c>
      <c r="M734">
        <v>40</v>
      </c>
      <c r="N734" t="s">
        <v>1289</v>
      </c>
      <c r="O734" t="s">
        <v>1153</v>
      </c>
      <c r="P734">
        <v>143</v>
      </c>
      <c r="Q734">
        <v>40143</v>
      </c>
      <c r="R734">
        <v>668481</v>
      </c>
      <c r="S734">
        <v>115787757744</v>
      </c>
      <c r="T734">
        <v>23914642</v>
      </c>
      <c r="U734">
        <v>592.73863500000004</v>
      </c>
      <c r="V734">
        <v>145166918.695849</v>
      </c>
      <c r="W734">
        <v>96.627426</v>
      </c>
      <c r="X734" t="s">
        <v>1154</v>
      </c>
      <c r="Y734" t="str">
        <f t="shared" si="11"/>
        <v>36.162635-95.832356</v>
      </c>
      <c r="Z734" t="str">
        <f t="shared" si="12"/>
        <v>36.162635-95.832356</v>
      </c>
    </row>
    <row r="735" spans="1:26" x14ac:dyDescent="0.35">
      <c r="A735">
        <v>179</v>
      </c>
      <c r="B735" t="s">
        <v>1148</v>
      </c>
      <c r="C735">
        <v>1</v>
      </c>
      <c r="D735">
        <v>1575</v>
      </c>
      <c r="E735">
        <v>4</v>
      </c>
      <c r="F735">
        <v>3594</v>
      </c>
      <c r="G735">
        <v>33.460872999999999</v>
      </c>
      <c r="H735">
        <v>-112.2054</v>
      </c>
      <c r="I735">
        <v>2.4</v>
      </c>
      <c r="J735" t="s">
        <v>1189</v>
      </c>
      <c r="K735" t="s">
        <v>1190</v>
      </c>
      <c r="L735" t="s">
        <v>1191</v>
      </c>
      <c r="M735">
        <v>4</v>
      </c>
      <c r="N735" t="s">
        <v>1192</v>
      </c>
      <c r="O735" t="s">
        <v>1153</v>
      </c>
      <c r="P735">
        <v>13</v>
      </c>
      <c r="Q735">
        <v>4013</v>
      </c>
      <c r="R735">
        <v>4418836</v>
      </c>
      <c r="S735">
        <v>761413089679</v>
      </c>
      <c r="T735">
        <v>1386839832</v>
      </c>
      <c r="U735">
        <v>9319.1417529999999</v>
      </c>
      <c r="V735">
        <v>181115759.27773201</v>
      </c>
      <c r="W735">
        <v>97.327393999999998</v>
      </c>
      <c r="X735" t="s">
        <v>1154</v>
      </c>
      <c r="Y735" t="str">
        <f t="shared" si="11"/>
        <v>33.460873-112.2054</v>
      </c>
      <c r="Z735" t="str">
        <f t="shared" si="12"/>
        <v>33.460873-112.2054</v>
      </c>
    </row>
    <row r="736" spans="1:26" x14ac:dyDescent="0.35">
      <c r="A736">
        <v>186</v>
      </c>
      <c r="B736" t="s">
        <v>1148</v>
      </c>
      <c r="C736">
        <v>1</v>
      </c>
      <c r="D736">
        <v>1666</v>
      </c>
      <c r="E736">
        <v>131</v>
      </c>
      <c r="F736">
        <v>3793</v>
      </c>
      <c r="G736">
        <v>33.593086999999997</v>
      </c>
      <c r="H736">
        <v>-101.841623</v>
      </c>
      <c r="I736">
        <v>3.4</v>
      </c>
      <c r="J736" t="s">
        <v>1294</v>
      </c>
      <c r="K736" t="s">
        <v>1170</v>
      </c>
      <c r="L736" t="s">
        <v>1171</v>
      </c>
      <c r="M736">
        <v>48</v>
      </c>
      <c r="N736" t="s">
        <v>1295</v>
      </c>
      <c r="O736" t="s">
        <v>1153</v>
      </c>
      <c r="P736">
        <v>303</v>
      </c>
      <c r="Q736">
        <v>48303</v>
      </c>
      <c r="R736">
        <v>309719</v>
      </c>
      <c r="S736">
        <v>50066608710</v>
      </c>
      <c r="T736">
        <v>251797379</v>
      </c>
      <c r="U736">
        <v>909.79533300000003</v>
      </c>
      <c r="V736">
        <v>114866114.98234101</v>
      </c>
      <c r="W736">
        <v>95.736557000000005</v>
      </c>
      <c r="X736" t="s">
        <v>1154</v>
      </c>
      <c r="Y736" t="str">
        <f t="shared" si="11"/>
        <v>33.593087-101.841623</v>
      </c>
      <c r="Z736" t="str">
        <f t="shared" si="12"/>
        <v>33.593087-101.841623</v>
      </c>
    </row>
    <row r="737" spans="1:26" x14ac:dyDescent="0.35">
      <c r="A737">
        <v>192</v>
      </c>
      <c r="B737" t="s">
        <v>1148</v>
      </c>
      <c r="C737">
        <v>1</v>
      </c>
      <c r="D737">
        <v>1835</v>
      </c>
      <c r="E737">
        <v>124</v>
      </c>
      <c r="F737">
        <v>4143</v>
      </c>
      <c r="G737">
        <v>32.642029000000001</v>
      </c>
      <c r="H737">
        <v>-96.780882000000005</v>
      </c>
      <c r="I737">
        <v>2.2999999999999998</v>
      </c>
      <c r="J737" t="s">
        <v>1229</v>
      </c>
      <c r="K737" t="s">
        <v>1170</v>
      </c>
      <c r="L737" t="s">
        <v>1171</v>
      </c>
      <c r="M737">
        <v>48</v>
      </c>
      <c r="N737" t="s">
        <v>1230</v>
      </c>
      <c r="O737" t="s">
        <v>1153</v>
      </c>
      <c r="P737">
        <v>113</v>
      </c>
      <c r="Q737">
        <v>48113</v>
      </c>
      <c r="R737">
        <v>2607218</v>
      </c>
      <c r="S737">
        <v>388459252375</v>
      </c>
      <c r="T737">
        <v>34164344</v>
      </c>
      <c r="U737">
        <v>917.70882600000004</v>
      </c>
      <c r="V737">
        <v>378068717.58070701</v>
      </c>
      <c r="W737">
        <v>99.140947999999995</v>
      </c>
      <c r="X737" t="s">
        <v>1154</v>
      </c>
      <c r="Y737" t="str">
        <f t="shared" si="11"/>
        <v>32.642029-96.780882</v>
      </c>
      <c r="Z737" t="str">
        <f t="shared" si="12"/>
        <v>32.642029-96.780882</v>
      </c>
    </row>
    <row r="738" spans="1:26" x14ac:dyDescent="0.35">
      <c r="A738">
        <v>193</v>
      </c>
      <c r="B738" t="s">
        <v>1148</v>
      </c>
      <c r="C738">
        <v>1</v>
      </c>
      <c r="D738">
        <v>1836</v>
      </c>
      <c r="E738">
        <v>124</v>
      </c>
      <c r="F738">
        <v>4144</v>
      </c>
      <c r="G738">
        <v>32.657082000000003</v>
      </c>
      <c r="H738">
        <v>-96.751452999999998</v>
      </c>
      <c r="I738">
        <v>2.6</v>
      </c>
      <c r="J738" t="s">
        <v>1229</v>
      </c>
      <c r="K738" t="s">
        <v>1170</v>
      </c>
      <c r="L738" t="s">
        <v>1171</v>
      </c>
      <c r="M738">
        <v>48</v>
      </c>
      <c r="N738" t="s">
        <v>1230</v>
      </c>
      <c r="O738" t="s">
        <v>1153</v>
      </c>
      <c r="P738">
        <v>113</v>
      </c>
      <c r="Q738">
        <v>48113</v>
      </c>
      <c r="R738">
        <v>2607218</v>
      </c>
      <c r="S738">
        <v>388459252375</v>
      </c>
      <c r="T738">
        <v>34164344</v>
      </c>
      <c r="U738">
        <v>917.70882600000004</v>
      </c>
      <c r="V738">
        <v>378068717.58070701</v>
      </c>
      <c r="W738">
        <v>99.140947999999995</v>
      </c>
      <c r="X738" t="s">
        <v>1154</v>
      </c>
      <c r="Y738" t="str">
        <f t="shared" si="11"/>
        <v>32.657082-96.751453</v>
      </c>
      <c r="Z738" t="str">
        <f t="shared" si="12"/>
        <v>32.657082-96.751453</v>
      </c>
    </row>
    <row r="739" spans="1:26" x14ac:dyDescent="0.35">
      <c r="A739">
        <v>196</v>
      </c>
      <c r="B739" t="s">
        <v>1148</v>
      </c>
      <c r="C739">
        <v>1</v>
      </c>
      <c r="D739">
        <v>1839</v>
      </c>
      <c r="E739">
        <v>124</v>
      </c>
      <c r="F739">
        <v>4148</v>
      </c>
      <c r="G739">
        <v>32.591557999999999</v>
      </c>
      <c r="H739">
        <v>-96.680578999999994</v>
      </c>
      <c r="I739">
        <v>2.6</v>
      </c>
      <c r="J739" t="s">
        <v>1229</v>
      </c>
      <c r="K739" t="s">
        <v>1170</v>
      </c>
      <c r="L739" t="s">
        <v>1171</v>
      </c>
      <c r="M739">
        <v>48</v>
      </c>
      <c r="N739" t="s">
        <v>1230</v>
      </c>
      <c r="O739" t="s">
        <v>1153</v>
      </c>
      <c r="P739">
        <v>113</v>
      </c>
      <c r="Q739">
        <v>48113</v>
      </c>
      <c r="R739">
        <v>2607218</v>
      </c>
      <c r="S739">
        <v>388459252375</v>
      </c>
      <c r="T739">
        <v>34164344</v>
      </c>
      <c r="U739">
        <v>917.70882600000004</v>
      </c>
      <c r="V739">
        <v>378068717.58070701</v>
      </c>
      <c r="W739">
        <v>99.140947999999995</v>
      </c>
      <c r="X739" t="s">
        <v>1154</v>
      </c>
      <c r="Y739" t="str">
        <f t="shared" si="11"/>
        <v>32.591558-96.680579</v>
      </c>
      <c r="Z739" t="str">
        <f t="shared" si="12"/>
        <v>32.591558-96.680579</v>
      </c>
    </row>
    <row r="740" spans="1:26" x14ac:dyDescent="0.35">
      <c r="A740">
        <v>197</v>
      </c>
      <c r="B740" t="s">
        <v>1148</v>
      </c>
      <c r="C740">
        <v>1</v>
      </c>
      <c r="D740">
        <v>1878</v>
      </c>
      <c r="E740">
        <v>2</v>
      </c>
      <c r="F740">
        <v>4212</v>
      </c>
      <c r="G740">
        <v>33.321634000000003</v>
      </c>
      <c r="H740">
        <v>-87.046503000000001</v>
      </c>
      <c r="I740">
        <v>3.4</v>
      </c>
      <c r="J740" t="s">
        <v>1302</v>
      </c>
      <c r="K740" t="s">
        <v>1303</v>
      </c>
      <c r="L740" t="s">
        <v>1304</v>
      </c>
      <c r="M740">
        <v>1</v>
      </c>
      <c r="N740" t="s">
        <v>1305</v>
      </c>
      <c r="O740" t="s">
        <v>1153</v>
      </c>
      <c r="P740">
        <v>73</v>
      </c>
      <c r="Q740">
        <v>1073</v>
      </c>
      <c r="R740">
        <v>673766</v>
      </c>
      <c r="S740">
        <v>127980243708</v>
      </c>
      <c r="T740">
        <v>5664806</v>
      </c>
      <c r="U740">
        <v>1135.498241</v>
      </c>
      <c r="V740">
        <v>140565447.08965501</v>
      </c>
      <c r="W740">
        <v>96.468342000000007</v>
      </c>
      <c r="X740" t="s">
        <v>1154</v>
      </c>
      <c r="Y740" t="str">
        <f t="shared" si="11"/>
        <v>33.321634-87.046503</v>
      </c>
      <c r="Z740" t="str">
        <f t="shared" si="12"/>
        <v>33.321634-87.046503</v>
      </c>
    </row>
    <row r="741" spans="1:26" x14ac:dyDescent="0.35">
      <c r="A741">
        <v>198</v>
      </c>
      <c r="B741" t="s">
        <v>1148</v>
      </c>
      <c r="C741">
        <v>1</v>
      </c>
      <c r="D741">
        <v>1880</v>
      </c>
      <c r="E741">
        <v>2</v>
      </c>
      <c r="F741">
        <v>4214</v>
      </c>
      <c r="G741">
        <v>33.562347000000003</v>
      </c>
      <c r="H741">
        <v>-86.831540000000004</v>
      </c>
      <c r="I741">
        <v>2.2999999999999998</v>
      </c>
      <c r="J741" t="s">
        <v>1302</v>
      </c>
      <c r="K741" t="s">
        <v>1303</v>
      </c>
      <c r="L741" t="s">
        <v>1304</v>
      </c>
      <c r="M741">
        <v>1</v>
      </c>
      <c r="N741" t="s">
        <v>1305</v>
      </c>
      <c r="O741" t="s">
        <v>1153</v>
      </c>
      <c r="P741">
        <v>73</v>
      </c>
      <c r="Q741">
        <v>1073</v>
      </c>
      <c r="R741">
        <v>673766</v>
      </c>
      <c r="S741">
        <v>127980243708</v>
      </c>
      <c r="T741">
        <v>5664806</v>
      </c>
      <c r="U741">
        <v>1135.498241</v>
      </c>
      <c r="V741">
        <v>140565447.08965501</v>
      </c>
      <c r="W741">
        <v>96.468342000000007</v>
      </c>
      <c r="X741" t="s">
        <v>1154</v>
      </c>
      <c r="Y741" t="str">
        <f t="shared" ref="Y741:Y804" si="13">_xlfn.CONCAT(G741,H741)</f>
        <v>33.562347-86.83154</v>
      </c>
      <c r="Z741" t="str">
        <f t="shared" si="12"/>
        <v>33.562347-86.83154</v>
      </c>
    </row>
    <row r="742" spans="1:26" x14ac:dyDescent="0.35">
      <c r="A742">
        <v>204</v>
      </c>
      <c r="B742" t="s">
        <v>1148</v>
      </c>
      <c r="C742">
        <v>1</v>
      </c>
      <c r="D742">
        <v>1971</v>
      </c>
      <c r="E742">
        <v>63</v>
      </c>
      <c r="F742">
        <v>4400</v>
      </c>
      <c r="G742">
        <v>32.188259000000002</v>
      </c>
      <c r="H742">
        <v>-81.195549</v>
      </c>
      <c r="I742">
        <v>1.7</v>
      </c>
      <c r="J742" t="s">
        <v>1308</v>
      </c>
      <c r="K742" t="s">
        <v>1309</v>
      </c>
      <c r="L742" t="s">
        <v>1310</v>
      </c>
      <c r="M742">
        <v>13</v>
      </c>
      <c r="N742" t="s">
        <v>1311</v>
      </c>
      <c r="O742" t="s">
        <v>1153</v>
      </c>
      <c r="P742">
        <v>51</v>
      </c>
      <c r="Q742">
        <v>13051</v>
      </c>
      <c r="R742">
        <v>293520</v>
      </c>
      <c r="S742">
        <v>56341879834</v>
      </c>
      <c r="T742">
        <v>14020809</v>
      </c>
      <c r="U742">
        <v>636.33398</v>
      </c>
      <c r="V742">
        <v>308433246.67491299</v>
      </c>
      <c r="W742">
        <v>98.663696999999999</v>
      </c>
      <c r="X742" t="s">
        <v>1154</v>
      </c>
      <c r="Y742" t="str">
        <f t="shared" si="13"/>
        <v>32.188259-81.195549</v>
      </c>
      <c r="Z742" t="str">
        <f t="shared" si="12"/>
        <v>32.188259-81.195549</v>
      </c>
    </row>
    <row r="743" spans="1:26" x14ac:dyDescent="0.35">
      <c r="A743">
        <v>206</v>
      </c>
      <c r="B743" t="s">
        <v>1148</v>
      </c>
      <c r="C743">
        <v>1</v>
      </c>
      <c r="D743">
        <v>1977</v>
      </c>
      <c r="E743">
        <v>120</v>
      </c>
      <c r="F743">
        <v>4413</v>
      </c>
      <c r="G743">
        <v>29.279543</v>
      </c>
      <c r="H743">
        <v>-98.669314</v>
      </c>
      <c r="I743">
        <v>3.4</v>
      </c>
      <c r="J743" t="s">
        <v>1169</v>
      </c>
      <c r="K743" t="s">
        <v>1170</v>
      </c>
      <c r="L743" t="s">
        <v>1171</v>
      </c>
      <c r="M743">
        <v>48</v>
      </c>
      <c r="N743" t="s">
        <v>1172</v>
      </c>
      <c r="O743" t="s">
        <v>1153</v>
      </c>
      <c r="P743">
        <v>29</v>
      </c>
      <c r="Q743">
        <v>48029</v>
      </c>
      <c r="R743">
        <v>2007298</v>
      </c>
      <c r="S743">
        <v>274658997004</v>
      </c>
      <c r="T743">
        <v>77862185</v>
      </c>
      <c r="U743">
        <v>1268.7540100000001</v>
      </c>
      <c r="V743">
        <v>250804252.36247301</v>
      </c>
      <c r="W743">
        <v>98.281896000000003</v>
      </c>
      <c r="X743" t="s">
        <v>1154</v>
      </c>
      <c r="Y743" t="str">
        <f t="shared" si="13"/>
        <v>29.279543-98.669314</v>
      </c>
      <c r="Z743" t="str">
        <f t="shared" si="12"/>
        <v>29.279543-98.669314</v>
      </c>
    </row>
    <row r="744" spans="1:26" x14ac:dyDescent="0.35">
      <c r="A744">
        <v>208</v>
      </c>
      <c r="B744" t="s">
        <v>1148</v>
      </c>
      <c r="C744">
        <v>1</v>
      </c>
      <c r="D744">
        <v>1979</v>
      </c>
      <c r="E744">
        <v>120</v>
      </c>
      <c r="F744">
        <v>4416</v>
      </c>
      <c r="G744">
        <v>29.446787</v>
      </c>
      <c r="H744">
        <v>-98.361555999999993</v>
      </c>
      <c r="I744">
        <v>4.0999999999999996</v>
      </c>
      <c r="J744" t="s">
        <v>1169</v>
      </c>
      <c r="K744" t="s">
        <v>1170</v>
      </c>
      <c r="L744" t="s">
        <v>1171</v>
      </c>
      <c r="M744">
        <v>48</v>
      </c>
      <c r="N744" t="s">
        <v>1172</v>
      </c>
      <c r="O744" t="s">
        <v>1153</v>
      </c>
      <c r="P744">
        <v>29</v>
      </c>
      <c r="Q744">
        <v>48029</v>
      </c>
      <c r="R744">
        <v>2007298</v>
      </c>
      <c r="S744">
        <v>274658997004</v>
      </c>
      <c r="T744">
        <v>77862185</v>
      </c>
      <c r="U744">
        <v>1268.7540100000001</v>
      </c>
      <c r="V744">
        <v>250804252.36247301</v>
      </c>
      <c r="W744">
        <v>98.281896000000003</v>
      </c>
      <c r="X744" t="s">
        <v>1154</v>
      </c>
      <c r="Y744" t="str">
        <f t="shared" si="13"/>
        <v>29.446787-98.361556</v>
      </c>
      <c r="Z744" t="str">
        <f t="shared" si="12"/>
        <v>29.446787-98.361556</v>
      </c>
    </row>
    <row r="745" spans="1:26" x14ac:dyDescent="0.35">
      <c r="A745">
        <v>219</v>
      </c>
      <c r="B745" t="s">
        <v>1148</v>
      </c>
      <c r="C745">
        <v>1</v>
      </c>
      <c r="D745">
        <v>2093</v>
      </c>
      <c r="E745">
        <v>58</v>
      </c>
      <c r="F745">
        <v>5346</v>
      </c>
      <c r="G745">
        <v>27.449632000000001</v>
      </c>
      <c r="H745">
        <v>-80.398071000000002</v>
      </c>
      <c r="I745">
        <v>3.3</v>
      </c>
      <c r="J745" t="s">
        <v>1214</v>
      </c>
      <c r="K745" t="s">
        <v>1150</v>
      </c>
      <c r="L745" t="s">
        <v>1151</v>
      </c>
      <c r="M745">
        <v>12</v>
      </c>
      <c r="N745" t="s">
        <v>1215</v>
      </c>
      <c r="O745" t="s">
        <v>1153</v>
      </c>
      <c r="P745">
        <v>111</v>
      </c>
      <c r="Q745">
        <v>12111</v>
      </c>
      <c r="R745">
        <v>328876</v>
      </c>
      <c r="S745">
        <v>44310512534</v>
      </c>
      <c r="T745">
        <v>160158188</v>
      </c>
      <c r="U745">
        <v>694.78510100000005</v>
      </c>
      <c r="V745">
        <v>251282118.78852099</v>
      </c>
      <c r="W745">
        <v>98.313713000000007</v>
      </c>
      <c r="X745" t="s">
        <v>1154</v>
      </c>
      <c r="Y745" t="str">
        <f t="shared" si="13"/>
        <v>27.449632-80.398071</v>
      </c>
      <c r="Z745" t="str">
        <f t="shared" si="12"/>
        <v>27.449632-80.398071</v>
      </c>
    </row>
    <row r="746" spans="1:26" x14ac:dyDescent="0.35">
      <c r="A746">
        <v>221</v>
      </c>
      <c r="B746" t="s">
        <v>1148</v>
      </c>
      <c r="C746">
        <v>1</v>
      </c>
      <c r="D746">
        <v>2106</v>
      </c>
      <c r="E746">
        <v>81</v>
      </c>
      <c r="F746">
        <v>5366</v>
      </c>
      <c r="G746">
        <v>30.420777000000001</v>
      </c>
      <c r="H746">
        <v>-89.137685000000005</v>
      </c>
      <c r="I746">
        <v>2.6</v>
      </c>
      <c r="J746" t="s">
        <v>1352</v>
      </c>
      <c r="K746" t="s">
        <v>1353</v>
      </c>
      <c r="L746" t="s">
        <v>1354</v>
      </c>
      <c r="M746">
        <v>28</v>
      </c>
      <c r="N746" t="s">
        <v>1355</v>
      </c>
      <c r="O746" t="s">
        <v>1153</v>
      </c>
      <c r="P746">
        <v>47</v>
      </c>
      <c r="Q746">
        <v>28047</v>
      </c>
      <c r="R746">
        <v>208275</v>
      </c>
      <c r="S746">
        <v>37329343811</v>
      </c>
      <c r="T746">
        <v>3886799</v>
      </c>
      <c r="U746">
        <v>994.62949800000001</v>
      </c>
      <c r="V746">
        <v>168790837.38057101</v>
      </c>
      <c r="W746">
        <v>97.200126999999995</v>
      </c>
      <c r="X746" t="s">
        <v>1154</v>
      </c>
      <c r="Y746" t="str">
        <f t="shared" si="13"/>
        <v>30.420777-89.137685</v>
      </c>
      <c r="Z746" t="str">
        <f t="shared" si="12"/>
        <v>30.420777-89.137685</v>
      </c>
    </row>
    <row r="747" spans="1:26" x14ac:dyDescent="0.35">
      <c r="A747">
        <v>222</v>
      </c>
      <c r="B747" t="s">
        <v>1148</v>
      </c>
      <c r="C747">
        <v>1</v>
      </c>
      <c r="D747">
        <v>2115</v>
      </c>
      <c r="E747">
        <v>116</v>
      </c>
      <c r="F747">
        <v>5393</v>
      </c>
      <c r="G747">
        <v>33.193531999999998</v>
      </c>
      <c r="H747">
        <v>-80.602151000000006</v>
      </c>
      <c r="I747">
        <v>3.6</v>
      </c>
      <c r="J747" t="s">
        <v>1378</v>
      </c>
      <c r="K747" t="s">
        <v>1209</v>
      </c>
      <c r="L747" t="s">
        <v>1210</v>
      </c>
      <c r="M747">
        <v>45</v>
      </c>
      <c r="N747" t="s">
        <v>1379</v>
      </c>
      <c r="O747" t="s">
        <v>1153</v>
      </c>
      <c r="P747">
        <v>35</v>
      </c>
      <c r="Q747">
        <v>45035</v>
      </c>
      <c r="R747">
        <v>161445</v>
      </c>
      <c r="S747">
        <v>26710859522</v>
      </c>
      <c r="T747">
        <v>45814409</v>
      </c>
      <c r="U747">
        <v>576.94993199999999</v>
      </c>
      <c r="V747">
        <v>175448827.61524099</v>
      </c>
      <c r="W747">
        <v>97.295576999999994</v>
      </c>
      <c r="X747" t="s">
        <v>1154</v>
      </c>
      <c r="Y747" t="str">
        <f t="shared" si="13"/>
        <v>33.193532-80.602151</v>
      </c>
      <c r="Z747" t="str">
        <f t="shared" si="12"/>
        <v>33.193532-80.602151</v>
      </c>
    </row>
    <row r="748" spans="1:26" x14ac:dyDescent="0.35">
      <c r="A748">
        <v>223</v>
      </c>
      <c r="B748" t="s">
        <v>1148</v>
      </c>
      <c r="C748">
        <v>1</v>
      </c>
      <c r="D748">
        <v>2118</v>
      </c>
      <c r="E748">
        <v>123</v>
      </c>
      <c r="F748">
        <v>5397</v>
      </c>
      <c r="G748">
        <v>33.344771999999999</v>
      </c>
      <c r="H748">
        <v>-96.588958000000005</v>
      </c>
      <c r="I748">
        <v>2.6</v>
      </c>
      <c r="J748" t="s">
        <v>1398</v>
      </c>
      <c r="K748" t="s">
        <v>1170</v>
      </c>
      <c r="L748" t="s">
        <v>1171</v>
      </c>
      <c r="M748">
        <v>48</v>
      </c>
      <c r="N748" t="s">
        <v>1399</v>
      </c>
      <c r="O748" t="s">
        <v>1153</v>
      </c>
      <c r="P748">
        <v>85</v>
      </c>
      <c r="Q748">
        <v>48085</v>
      </c>
      <c r="R748">
        <v>1063649</v>
      </c>
      <c r="S748">
        <v>183767993497</v>
      </c>
      <c r="T748">
        <v>76652824</v>
      </c>
      <c r="U748">
        <v>894.81205</v>
      </c>
      <c r="V748">
        <v>425035542.998088</v>
      </c>
      <c r="W748">
        <v>99.268214999999998</v>
      </c>
      <c r="X748" t="s">
        <v>1154</v>
      </c>
      <c r="Y748" t="str">
        <f t="shared" si="13"/>
        <v>33.344772-96.588958</v>
      </c>
      <c r="Z748" t="str">
        <f t="shared" si="12"/>
        <v>33.344772-96.588958</v>
      </c>
    </row>
    <row r="749" spans="1:26" x14ac:dyDescent="0.35">
      <c r="A749">
        <v>224</v>
      </c>
      <c r="B749" t="s">
        <v>1148</v>
      </c>
      <c r="C749">
        <v>1</v>
      </c>
      <c r="D749">
        <v>2120</v>
      </c>
      <c r="E749">
        <v>129</v>
      </c>
      <c r="F749">
        <v>5400</v>
      </c>
      <c r="G749">
        <v>26.336075999999998</v>
      </c>
      <c r="H749">
        <v>-98.142990999999995</v>
      </c>
      <c r="I749">
        <v>3.7</v>
      </c>
      <c r="J749" t="s">
        <v>1231</v>
      </c>
      <c r="K749" t="s">
        <v>1170</v>
      </c>
      <c r="L749" t="s">
        <v>1171</v>
      </c>
      <c r="M749">
        <v>48</v>
      </c>
      <c r="N749" t="s">
        <v>1232</v>
      </c>
      <c r="O749" t="s">
        <v>1153</v>
      </c>
      <c r="P749">
        <v>215</v>
      </c>
      <c r="Q749">
        <v>48215</v>
      </c>
      <c r="R749">
        <v>869532</v>
      </c>
      <c r="S749">
        <v>101541662225</v>
      </c>
      <c r="T749">
        <v>356736215</v>
      </c>
      <c r="U749">
        <v>1598.804394</v>
      </c>
      <c r="V749">
        <v>315076807.265163</v>
      </c>
      <c r="W749">
        <v>98.759146999999999</v>
      </c>
      <c r="X749" t="s">
        <v>1154</v>
      </c>
      <c r="Y749" t="str">
        <f t="shared" si="13"/>
        <v>26.336076-98.142991</v>
      </c>
      <c r="Z749" t="str">
        <f t="shared" si="12"/>
        <v>26.336076-98.142991</v>
      </c>
    </row>
    <row r="750" spans="1:26" x14ac:dyDescent="0.35">
      <c r="A750">
        <v>313</v>
      </c>
      <c r="B750" t="s">
        <v>1148</v>
      </c>
      <c r="C750">
        <v>1</v>
      </c>
      <c r="D750">
        <v>2836</v>
      </c>
      <c r="E750">
        <v>120</v>
      </c>
      <c r="F750">
        <v>8680</v>
      </c>
      <c r="G750">
        <v>29.220032</v>
      </c>
      <c r="H750">
        <v>-98.415081999999998</v>
      </c>
      <c r="I750">
        <v>3.9</v>
      </c>
      <c r="J750" t="s">
        <v>1169</v>
      </c>
      <c r="K750" t="s">
        <v>1170</v>
      </c>
      <c r="L750" t="s">
        <v>1171</v>
      </c>
      <c r="M750">
        <v>48</v>
      </c>
      <c r="N750" t="s">
        <v>1172</v>
      </c>
      <c r="O750" t="s">
        <v>1153</v>
      </c>
      <c r="P750">
        <v>29</v>
      </c>
      <c r="Q750">
        <v>48029</v>
      </c>
      <c r="R750">
        <v>2007298</v>
      </c>
      <c r="S750">
        <v>274658997004</v>
      </c>
      <c r="T750">
        <v>77862185</v>
      </c>
      <c r="U750">
        <v>1268.7540100000001</v>
      </c>
      <c r="V750">
        <v>250804252.36247301</v>
      </c>
      <c r="W750">
        <v>98.281896000000003</v>
      </c>
      <c r="X750" t="s">
        <v>1154</v>
      </c>
      <c r="Y750" t="str">
        <f t="shared" si="13"/>
        <v>29.220032-98.415082</v>
      </c>
      <c r="Z750" t="str">
        <f t="shared" si="12"/>
        <v>29.220032-98.415082</v>
      </c>
    </row>
    <row r="751" spans="1:26" x14ac:dyDescent="0.35">
      <c r="A751">
        <v>314</v>
      </c>
      <c r="B751" t="s">
        <v>1148</v>
      </c>
      <c r="C751">
        <v>1</v>
      </c>
      <c r="D751">
        <v>2840</v>
      </c>
      <c r="E751">
        <v>82</v>
      </c>
      <c r="F751">
        <v>8684</v>
      </c>
      <c r="G751">
        <v>30.438282000000001</v>
      </c>
      <c r="H751">
        <v>-88.529199000000006</v>
      </c>
      <c r="I751">
        <v>3.4</v>
      </c>
      <c r="J751" t="s">
        <v>1356</v>
      </c>
      <c r="K751" t="s">
        <v>1353</v>
      </c>
      <c r="L751" t="s">
        <v>1354</v>
      </c>
      <c r="M751">
        <v>28</v>
      </c>
      <c r="N751" t="s">
        <v>1201</v>
      </c>
      <c r="O751" t="s">
        <v>1153</v>
      </c>
      <c r="P751">
        <v>59</v>
      </c>
      <c r="Q751">
        <v>28059</v>
      </c>
      <c r="R751">
        <v>143149</v>
      </c>
      <c r="S751">
        <v>23069757778</v>
      </c>
      <c r="T751">
        <v>8766459</v>
      </c>
      <c r="U751">
        <v>1053.936706</v>
      </c>
      <c r="V751">
        <v>123244996.113507</v>
      </c>
      <c r="W751">
        <v>95.991090999999997</v>
      </c>
      <c r="X751" t="s">
        <v>1154</v>
      </c>
      <c r="Y751" t="str">
        <f t="shared" si="13"/>
        <v>30.438282-88.529199</v>
      </c>
      <c r="Z751" t="str">
        <f t="shared" si="12"/>
        <v>30.438282-88.529199</v>
      </c>
    </row>
    <row r="752" spans="1:26" x14ac:dyDescent="0.35">
      <c r="A752">
        <v>321</v>
      </c>
      <c r="B752" t="s">
        <v>1148</v>
      </c>
      <c r="C752">
        <v>1</v>
      </c>
      <c r="D752">
        <v>2855</v>
      </c>
      <c r="E752">
        <v>120</v>
      </c>
      <c r="F752">
        <v>13683</v>
      </c>
      <c r="G752">
        <v>29.439983000000002</v>
      </c>
      <c r="H752">
        <v>-98.380263999999997</v>
      </c>
      <c r="I752">
        <v>3.5</v>
      </c>
      <c r="J752" t="s">
        <v>1169</v>
      </c>
      <c r="K752" t="s">
        <v>1170</v>
      </c>
      <c r="L752" t="s">
        <v>1171</v>
      </c>
      <c r="M752">
        <v>48</v>
      </c>
      <c r="N752" t="s">
        <v>1172</v>
      </c>
      <c r="O752" t="s">
        <v>1153</v>
      </c>
      <c r="P752">
        <v>29</v>
      </c>
      <c r="Q752">
        <v>48029</v>
      </c>
      <c r="R752">
        <v>2007298</v>
      </c>
      <c r="S752">
        <v>274658997004</v>
      </c>
      <c r="T752">
        <v>77862185</v>
      </c>
      <c r="U752">
        <v>1268.7540100000001</v>
      </c>
      <c r="V752">
        <v>250804252.36247301</v>
      </c>
      <c r="W752">
        <v>98.281896000000003</v>
      </c>
      <c r="X752" t="s">
        <v>1154</v>
      </c>
      <c r="Y752" t="str">
        <f t="shared" si="13"/>
        <v>29.439983-98.380264</v>
      </c>
      <c r="Z752" t="str">
        <f t="shared" si="12"/>
        <v>29.439983-98.380264</v>
      </c>
    </row>
    <row r="753" spans="1:26" x14ac:dyDescent="0.35">
      <c r="A753">
        <v>335</v>
      </c>
      <c r="B753" t="s">
        <v>1148</v>
      </c>
      <c r="C753">
        <v>1</v>
      </c>
      <c r="D753">
        <v>2951</v>
      </c>
      <c r="E753">
        <v>86</v>
      </c>
      <c r="F753">
        <v>199483</v>
      </c>
      <c r="G753">
        <v>35.609695000000002</v>
      </c>
      <c r="H753">
        <v>-115.391695</v>
      </c>
      <c r="I753">
        <v>2.5</v>
      </c>
      <c r="J753" t="s">
        <v>1160</v>
      </c>
      <c r="K753" t="s">
        <v>1161</v>
      </c>
      <c r="L753" t="s">
        <v>1162</v>
      </c>
      <c r="M753">
        <v>32</v>
      </c>
      <c r="N753" t="s">
        <v>1163</v>
      </c>
      <c r="O753" t="s">
        <v>1153</v>
      </c>
      <c r="P753">
        <v>3</v>
      </c>
      <c r="Q753">
        <v>32003</v>
      </c>
      <c r="R753">
        <v>2260510</v>
      </c>
      <c r="S753">
        <v>395360231575</v>
      </c>
      <c r="T753">
        <v>14510536</v>
      </c>
      <c r="U753">
        <v>8142.3001350000004</v>
      </c>
      <c r="V753">
        <v>439629071.21515203</v>
      </c>
      <c r="W753">
        <v>99.300032000000002</v>
      </c>
      <c r="X753" t="s">
        <v>1154</v>
      </c>
      <c r="Y753" t="str">
        <f t="shared" si="13"/>
        <v>35.609695-115.391695</v>
      </c>
      <c r="Z753" t="str">
        <f t="shared" si="12"/>
        <v>35.609695-115.391695</v>
      </c>
    </row>
    <row r="754" spans="1:26" x14ac:dyDescent="0.35">
      <c r="A754">
        <v>348</v>
      </c>
      <c r="B754" t="s">
        <v>1148</v>
      </c>
      <c r="C754">
        <v>1</v>
      </c>
      <c r="D754">
        <v>3060</v>
      </c>
      <c r="E754">
        <v>58</v>
      </c>
      <c r="F754">
        <v>228564</v>
      </c>
      <c r="G754">
        <v>27.445606000000002</v>
      </c>
      <c r="H754">
        <v>-80.398174999999995</v>
      </c>
      <c r="I754">
        <v>3.2</v>
      </c>
      <c r="J754" t="s">
        <v>1214</v>
      </c>
      <c r="K754" t="s">
        <v>1150</v>
      </c>
      <c r="L754" t="s">
        <v>1151</v>
      </c>
      <c r="M754">
        <v>12</v>
      </c>
      <c r="N754" t="s">
        <v>1215</v>
      </c>
      <c r="O754" t="s">
        <v>1153</v>
      </c>
      <c r="P754">
        <v>111</v>
      </c>
      <c r="Q754">
        <v>12111</v>
      </c>
      <c r="R754">
        <v>328876</v>
      </c>
      <c r="S754">
        <v>44310512534</v>
      </c>
      <c r="T754">
        <v>160158188</v>
      </c>
      <c r="U754">
        <v>694.78510100000005</v>
      </c>
      <c r="V754">
        <v>251282118.78852099</v>
      </c>
      <c r="W754">
        <v>98.313713000000007</v>
      </c>
      <c r="X754" t="s">
        <v>1154</v>
      </c>
      <c r="Y754" t="str">
        <f t="shared" si="13"/>
        <v>27.445606-80.398175</v>
      </c>
      <c r="Z754" t="str">
        <f t="shared" si="12"/>
        <v>27.445606-80.398175</v>
      </c>
    </row>
    <row r="755" spans="1:26" x14ac:dyDescent="0.35">
      <c r="A755">
        <v>355</v>
      </c>
      <c r="B755" t="s">
        <v>1148</v>
      </c>
      <c r="C755">
        <v>1</v>
      </c>
      <c r="D755">
        <v>3130</v>
      </c>
      <c r="E755">
        <v>46</v>
      </c>
      <c r="F755">
        <v>229225</v>
      </c>
      <c r="G755">
        <v>26.71396</v>
      </c>
      <c r="H755">
        <v>-81.815070000000006</v>
      </c>
      <c r="I755">
        <v>3.7</v>
      </c>
      <c r="J755" t="s">
        <v>1183</v>
      </c>
      <c r="K755" t="s">
        <v>1150</v>
      </c>
      <c r="L755" t="s">
        <v>1151</v>
      </c>
      <c r="M755">
        <v>12</v>
      </c>
      <c r="N755" t="s">
        <v>1184</v>
      </c>
      <c r="O755" t="s">
        <v>1153</v>
      </c>
      <c r="P755">
        <v>71</v>
      </c>
      <c r="Q755">
        <v>12071</v>
      </c>
      <c r="R755">
        <v>759922</v>
      </c>
      <c r="S755">
        <v>123308373524</v>
      </c>
      <c r="T755">
        <v>119695755</v>
      </c>
      <c r="U755">
        <v>1530.120784</v>
      </c>
      <c r="V755">
        <v>494565830.20493799</v>
      </c>
      <c r="W755">
        <v>99.490932000000001</v>
      </c>
      <c r="X755" t="s">
        <v>1154</v>
      </c>
      <c r="Y755" t="str">
        <f t="shared" si="13"/>
        <v>26.71396-81.81507</v>
      </c>
      <c r="Z755" t="str">
        <f t="shared" si="12"/>
        <v>26.71396-81.81507</v>
      </c>
    </row>
    <row r="756" spans="1:26" x14ac:dyDescent="0.35">
      <c r="A756">
        <v>369</v>
      </c>
      <c r="B756" t="s">
        <v>1148</v>
      </c>
      <c r="C756">
        <v>1</v>
      </c>
      <c r="D756">
        <v>3264</v>
      </c>
      <c r="E756">
        <v>144</v>
      </c>
      <c r="F756">
        <v>233154</v>
      </c>
      <c r="G756">
        <v>46.954224000000004</v>
      </c>
      <c r="H756">
        <v>-122.93525200000001</v>
      </c>
      <c r="I756">
        <v>3.9</v>
      </c>
      <c r="J756" t="s">
        <v>1417</v>
      </c>
      <c r="K756" t="s">
        <v>1242</v>
      </c>
      <c r="L756" t="s">
        <v>1243</v>
      </c>
      <c r="M756">
        <v>53</v>
      </c>
      <c r="N756" t="s">
        <v>1418</v>
      </c>
      <c r="O756" t="s">
        <v>1153</v>
      </c>
      <c r="P756">
        <v>67</v>
      </c>
      <c r="Q756">
        <v>53067</v>
      </c>
      <c r="R756">
        <v>294398</v>
      </c>
      <c r="S756">
        <v>57442987747</v>
      </c>
      <c r="T756">
        <v>201964968</v>
      </c>
      <c r="U756">
        <v>781.90499499999999</v>
      </c>
      <c r="V756">
        <v>128926569.05510101</v>
      </c>
      <c r="W756">
        <v>96.213808</v>
      </c>
      <c r="X756" t="s">
        <v>1154</v>
      </c>
      <c r="Y756" t="str">
        <f t="shared" si="13"/>
        <v>46.954224-122.935252</v>
      </c>
      <c r="Z756" t="str">
        <f t="shared" si="12"/>
        <v>46.954224-122.935252</v>
      </c>
    </row>
    <row r="757" spans="1:26" x14ac:dyDescent="0.35">
      <c r="A757">
        <v>370</v>
      </c>
      <c r="B757" t="s">
        <v>1148</v>
      </c>
      <c r="C757">
        <v>1</v>
      </c>
      <c r="D757">
        <v>3271</v>
      </c>
      <c r="E757">
        <v>3</v>
      </c>
      <c r="F757">
        <v>233227</v>
      </c>
      <c r="G757">
        <v>30.742000000000001</v>
      </c>
      <c r="H757">
        <v>-88.110799999999998</v>
      </c>
      <c r="I757">
        <v>1.9</v>
      </c>
      <c r="J757" t="s">
        <v>1314</v>
      </c>
      <c r="K757" t="s">
        <v>1303</v>
      </c>
      <c r="L757" t="s">
        <v>1304</v>
      </c>
      <c r="M757">
        <v>1</v>
      </c>
      <c r="N757" t="s">
        <v>1315</v>
      </c>
      <c r="O757" t="s">
        <v>1153</v>
      </c>
      <c r="P757">
        <v>97</v>
      </c>
      <c r="Q757">
        <v>1097</v>
      </c>
      <c r="R757">
        <v>414514</v>
      </c>
      <c r="S757">
        <v>76023019218</v>
      </c>
      <c r="T757">
        <v>103890465</v>
      </c>
      <c r="U757">
        <v>1660.6493720000001</v>
      </c>
      <c r="V757">
        <v>319033182.22064298</v>
      </c>
      <c r="W757">
        <v>98.790964000000002</v>
      </c>
      <c r="X757" t="s">
        <v>1154</v>
      </c>
      <c r="Y757" t="str">
        <f t="shared" si="13"/>
        <v>30.742-88.1108</v>
      </c>
      <c r="Z757" t="str">
        <f t="shared" si="12"/>
        <v>30.742-88.1108</v>
      </c>
    </row>
    <row r="758" spans="1:26" x14ac:dyDescent="0.35">
      <c r="A758">
        <v>371</v>
      </c>
      <c r="B758" t="s">
        <v>1148</v>
      </c>
      <c r="C758">
        <v>1</v>
      </c>
      <c r="D758">
        <v>3273</v>
      </c>
      <c r="E758">
        <v>65</v>
      </c>
      <c r="F758">
        <v>233263</v>
      </c>
      <c r="G758">
        <v>41.663639000000003</v>
      </c>
      <c r="H758">
        <v>-87.701114000000004</v>
      </c>
      <c r="I758">
        <v>2.8</v>
      </c>
      <c r="J758" t="s">
        <v>1269</v>
      </c>
      <c r="K758" t="s">
        <v>1270</v>
      </c>
      <c r="L758" t="s">
        <v>1271</v>
      </c>
      <c r="M758">
        <v>17</v>
      </c>
      <c r="N758" t="s">
        <v>1272</v>
      </c>
      <c r="O758" t="s">
        <v>1153</v>
      </c>
      <c r="P758">
        <v>31</v>
      </c>
      <c r="Q758">
        <v>17031</v>
      </c>
      <c r="R758">
        <v>5272775</v>
      </c>
      <c r="S758">
        <v>893116815354</v>
      </c>
      <c r="T758">
        <v>22584899</v>
      </c>
      <c r="U758">
        <v>1651.135984</v>
      </c>
      <c r="V758">
        <v>715494813.71124196</v>
      </c>
      <c r="W758">
        <v>99.618199000000004</v>
      </c>
      <c r="X758" t="s">
        <v>1154</v>
      </c>
      <c r="Y758" t="str">
        <f t="shared" si="13"/>
        <v>41.663639-87.701114</v>
      </c>
      <c r="Z758" t="str">
        <f t="shared" si="12"/>
        <v>41.663639-87.701114</v>
      </c>
    </row>
    <row r="759" spans="1:26" x14ac:dyDescent="0.35">
      <c r="A759">
        <v>372</v>
      </c>
      <c r="B759" t="s">
        <v>1148</v>
      </c>
      <c r="C759">
        <v>1</v>
      </c>
      <c r="D759">
        <v>3274</v>
      </c>
      <c r="E759">
        <v>128</v>
      </c>
      <c r="F759">
        <v>233279</v>
      </c>
      <c r="G759">
        <v>29.771599999999999</v>
      </c>
      <c r="H759">
        <v>-95.124779000000004</v>
      </c>
      <c r="I759">
        <v>3.2</v>
      </c>
      <c r="J759" t="s">
        <v>1216</v>
      </c>
      <c r="K759" t="s">
        <v>1170</v>
      </c>
      <c r="L759" t="s">
        <v>1171</v>
      </c>
      <c r="M759">
        <v>48</v>
      </c>
      <c r="N759" t="s">
        <v>1217</v>
      </c>
      <c r="O759" t="s">
        <v>1153</v>
      </c>
      <c r="P759">
        <v>201</v>
      </c>
      <c r="Q759">
        <v>48201</v>
      </c>
      <c r="R759">
        <v>4726200</v>
      </c>
      <c r="S759">
        <v>747256513006</v>
      </c>
      <c r="T759">
        <v>58019785</v>
      </c>
      <c r="U759">
        <v>1795.344568</v>
      </c>
      <c r="V759">
        <v>2940135130.21172</v>
      </c>
      <c r="W759">
        <v>99.968182999999996</v>
      </c>
      <c r="X759" t="s">
        <v>1154</v>
      </c>
      <c r="Y759" t="str">
        <f t="shared" si="13"/>
        <v>29.7716-95.124779</v>
      </c>
      <c r="Z759" t="str">
        <f t="shared" si="12"/>
        <v>29.7716-95.124779</v>
      </c>
    </row>
    <row r="760" spans="1:26" x14ac:dyDescent="0.35">
      <c r="A760">
        <v>381</v>
      </c>
      <c r="B760" t="s">
        <v>1148</v>
      </c>
      <c r="C760">
        <v>1</v>
      </c>
      <c r="D760">
        <v>3339</v>
      </c>
      <c r="E760">
        <v>85</v>
      </c>
      <c r="F760">
        <v>233461</v>
      </c>
      <c r="G760">
        <v>41.312511999999998</v>
      </c>
      <c r="H760">
        <v>-96.324372999999994</v>
      </c>
      <c r="I760">
        <v>3.5</v>
      </c>
      <c r="J760" t="s">
        <v>1419</v>
      </c>
      <c r="K760" t="s">
        <v>1420</v>
      </c>
      <c r="L760" t="s">
        <v>1421</v>
      </c>
      <c r="M760">
        <v>31</v>
      </c>
      <c r="N760" t="s">
        <v>1422</v>
      </c>
      <c r="O760" t="s">
        <v>1153</v>
      </c>
      <c r="P760">
        <v>55</v>
      </c>
      <c r="Q760">
        <v>31055</v>
      </c>
      <c r="R760">
        <v>584427</v>
      </c>
      <c r="S760">
        <v>102573825277</v>
      </c>
      <c r="T760">
        <v>63707821</v>
      </c>
      <c r="U760">
        <v>342.77546000000001</v>
      </c>
      <c r="V760">
        <v>111989820.71762399</v>
      </c>
      <c r="W760">
        <v>95.672923999999995</v>
      </c>
      <c r="X760" t="s">
        <v>1154</v>
      </c>
      <c r="Y760" t="str">
        <f t="shared" si="13"/>
        <v>41.312512-96.324373</v>
      </c>
      <c r="Z760" t="str">
        <f t="shared" si="12"/>
        <v>41.312512-96.324373</v>
      </c>
    </row>
    <row r="761" spans="1:26" x14ac:dyDescent="0.35">
      <c r="A761">
        <v>410</v>
      </c>
      <c r="B761" t="s">
        <v>1148</v>
      </c>
      <c r="C761">
        <v>1</v>
      </c>
      <c r="D761">
        <v>3581</v>
      </c>
      <c r="E761">
        <v>57</v>
      </c>
      <c r="F761">
        <v>234499</v>
      </c>
      <c r="G761">
        <v>28.243773000000001</v>
      </c>
      <c r="H761">
        <v>-81.657694000000006</v>
      </c>
      <c r="I761">
        <v>2.6</v>
      </c>
      <c r="J761" t="s">
        <v>1325</v>
      </c>
      <c r="K761" t="s">
        <v>1150</v>
      </c>
      <c r="L761" t="s">
        <v>1151</v>
      </c>
      <c r="M761">
        <v>12</v>
      </c>
      <c r="N761" t="s">
        <v>1326</v>
      </c>
      <c r="O761" t="s">
        <v>1153</v>
      </c>
      <c r="P761">
        <v>105</v>
      </c>
      <c r="Q761">
        <v>12105</v>
      </c>
      <c r="R761">
        <v>721918</v>
      </c>
      <c r="S761">
        <v>100744534946</v>
      </c>
      <c r="T761">
        <v>341471673</v>
      </c>
      <c r="U761">
        <v>2030.70802</v>
      </c>
      <c r="V761">
        <v>230155586.75371701</v>
      </c>
      <c r="W761">
        <v>98.027361999999997</v>
      </c>
      <c r="X761" t="s">
        <v>1154</v>
      </c>
      <c r="Y761" t="str">
        <f t="shared" si="13"/>
        <v>28.243773-81.657694</v>
      </c>
      <c r="Z761" t="str">
        <f t="shared" si="12"/>
        <v>28.243773-81.657694</v>
      </c>
    </row>
    <row r="762" spans="1:26" x14ac:dyDescent="0.35">
      <c r="A762">
        <v>411</v>
      </c>
      <c r="B762" t="s">
        <v>1148</v>
      </c>
      <c r="C762">
        <v>1</v>
      </c>
      <c r="D762">
        <v>3583</v>
      </c>
      <c r="E762">
        <v>65</v>
      </c>
      <c r="F762">
        <v>234515</v>
      </c>
      <c r="G762">
        <v>41.75412</v>
      </c>
      <c r="H762">
        <v>-87.799057000000005</v>
      </c>
      <c r="I762">
        <v>2.2999999999999998</v>
      </c>
      <c r="J762" t="s">
        <v>1269</v>
      </c>
      <c r="K762" t="s">
        <v>1270</v>
      </c>
      <c r="L762" t="s">
        <v>1271</v>
      </c>
      <c r="M762">
        <v>17</v>
      </c>
      <c r="N762" t="s">
        <v>1272</v>
      </c>
      <c r="O762" t="s">
        <v>1153</v>
      </c>
      <c r="P762">
        <v>31</v>
      </c>
      <c r="Q762">
        <v>17031</v>
      </c>
      <c r="R762">
        <v>5272775</v>
      </c>
      <c r="S762">
        <v>893116815354</v>
      </c>
      <c r="T762">
        <v>22584899</v>
      </c>
      <c r="U762">
        <v>1651.135984</v>
      </c>
      <c r="V762">
        <v>715494813.71124196</v>
      </c>
      <c r="W762">
        <v>99.618199000000004</v>
      </c>
      <c r="X762" t="s">
        <v>1154</v>
      </c>
      <c r="Y762" t="str">
        <f t="shared" si="13"/>
        <v>41.75412-87.799057</v>
      </c>
      <c r="Z762" t="str">
        <f t="shared" si="12"/>
        <v>41.75412-87.799057</v>
      </c>
    </row>
    <row r="763" spans="1:26" x14ac:dyDescent="0.35">
      <c r="A763">
        <v>418</v>
      </c>
      <c r="B763" t="s">
        <v>1148</v>
      </c>
      <c r="C763">
        <v>1</v>
      </c>
      <c r="D763">
        <v>3715</v>
      </c>
      <c r="E763">
        <v>128</v>
      </c>
      <c r="F763">
        <v>235098</v>
      </c>
      <c r="G763">
        <v>29.714341999999998</v>
      </c>
      <c r="H763">
        <v>-95.196027999999998</v>
      </c>
      <c r="I763">
        <v>2.4</v>
      </c>
      <c r="J763" t="s">
        <v>1216</v>
      </c>
      <c r="K763" t="s">
        <v>1170</v>
      </c>
      <c r="L763" t="s">
        <v>1171</v>
      </c>
      <c r="M763">
        <v>48</v>
      </c>
      <c r="N763" t="s">
        <v>1217</v>
      </c>
      <c r="O763" t="s">
        <v>1153</v>
      </c>
      <c r="P763">
        <v>201</v>
      </c>
      <c r="Q763">
        <v>48201</v>
      </c>
      <c r="R763">
        <v>4726200</v>
      </c>
      <c r="S763">
        <v>747256513006</v>
      </c>
      <c r="T763">
        <v>58019785</v>
      </c>
      <c r="U763">
        <v>1795.344568</v>
      </c>
      <c r="V763">
        <v>2940135130.21172</v>
      </c>
      <c r="W763">
        <v>99.968182999999996</v>
      </c>
      <c r="X763" t="s">
        <v>1154</v>
      </c>
      <c r="Y763" t="str">
        <f t="shared" si="13"/>
        <v>29.714342-95.196028</v>
      </c>
      <c r="Z763" t="str">
        <f t="shared" si="12"/>
        <v>29.714342-95.196028</v>
      </c>
    </row>
    <row r="764" spans="1:26" x14ac:dyDescent="0.35">
      <c r="A764">
        <v>420</v>
      </c>
      <c r="B764" t="s">
        <v>1148</v>
      </c>
      <c r="C764">
        <v>1</v>
      </c>
      <c r="D764">
        <v>3735</v>
      </c>
      <c r="E764">
        <v>41</v>
      </c>
      <c r="F764">
        <v>235250</v>
      </c>
      <c r="G764">
        <v>30.371514000000001</v>
      </c>
      <c r="H764">
        <v>-81.764116000000001</v>
      </c>
      <c r="I764">
        <v>2</v>
      </c>
      <c r="J764" t="s">
        <v>1316</v>
      </c>
      <c r="K764" t="s">
        <v>1150</v>
      </c>
      <c r="L764" t="s">
        <v>1151</v>
      </c>
      <c r="M764">
        <v>12</v>
      </c>
      <c r="N764" t="s">
        <v>1317</v>
      </c>
      <c r="O764" t="s">
        <v>1153</v>
      </c>
      <c r="P764">
        <v>31</v>
      </c>
      <c r="Q764">
        <v>12031</v>
      </c>
      <c r="R764">
        <v>994675</v>
      </c>
      <c r="S764">
        <v>158486190156</v>
      </c>
      <c r="T764">
        <v>10351057</v>
      </c>
      <c r="U764">
        <v>927.73559299999999</v>
      </c>
      <c r="V764">
        <v>218096248.08362901</v>
      </c>
      <c r="W764">
        <v>97.836461999999997</v>
      </c>
      <c r="X764" t="s">
        <v>1154</v>
      </c>
      <c r="Y764" t="str">
        <f t="shared" si="13"/>
        <v>30.371514-81.764116</v>
      </c>
      <c r="Z764" t="str">
        <f t="shared" si="12"/>
        <v>30.371514-81.764116</v>
      </c>
    </row>
    <row r="765" spans="1:26" x14ac:dyDescent="0.35">
      <c r="A765">
        <v>421</v>
      </c>
      <c r="B765" t="s">
        <v>1148</v>
      </c>
      <c r="C765">
        <v>1</v>
      </c>
      <c r="D765">
        <v>3748</v>
      </c>
      <c r="E765">
        <v>4</v>
      </c>
      <c r="F765">
        <v>235429</v>
      </c>
      <c r="G765">
        <v>33.457994999999997</v>
      </c>
      <c r="H765">
        <v>-112.23908</v>
      </c>
      <c r="I765">
        <v>2.6</v>
      </c>
      <c r="J765" t="s">
        <v>1189</v>
      </c>
      <c r="K765" t="s">
        <v>1190</v>
      </c>
      <c r="L765" t="s">
        <v>1191</v>
      </c>
      <c r="M765">
        <v>4</v>
      </c>
      <c r="N765" t="s">
        <v>1192</v>
      </c>
      <c r="O765" t="s">
        <v>1153</v>
      </c>
      <c r="P765">
        <v>13</v>
      </c>
      <c r="Q765">
        <v>4013</v>
      </c>
      <c r="R765">
        <v>4418836</v>
      </c>
      <c r="S765">
        <v>761413089679</v>
      </c>
      <c r="T765">
        <v>1386839832</v>
      </c>
      <c r="U765">
        <v>9319.1417529999999</v>
      </c>
      <c r="V765">
        <v>181115759.27773201</v>
      </c>
      <c r="W765">
        <v>97.327393999999998</v>
      </c>
      <c r="X765" t="s">
        <v>1154</v>
      </c>
      <c r="Y765" t="str">
        <f t="shared" si="13"/>
        <v>33.457995-112.23908</v>
      </c>
      <c r="Z765" t="str">
        <f t="shared" si="12"/>
        <v>33.457995-112.23908</v>
      </c>
    </row>
    <row r="766" spans="1:26" x14ac:dyDescent="0.35">
      <c r="A766">
        <v>427</v>
      </c>
      <c r="B766" t="s">
        <v>1148</v>
      </c>
      <c r="C766">
        <v>1</v>
      </c>
      <c r="D766">
        <v>3786</v>
      </c>
      <c r="E766">
        <v>63</v>
      </c>
      <c r="F766">
        <v>235902</v>
      </c>
      <c r="G766">
        <v>32.072302000000001</v>
      </c>
      <c r="H766">
        <v>-81.199596999999997</v>
      </c>
      <c r="I766">
        <v>2.5</v>
      </c>
      <c r="J766" t="s">
        <v>1308</v>
      </c>
      <c r="K766" t="s">
        <v>1309</v>
      </c>
      <c r="L766" t="s">
        <v>1310</v>
      </c>
      <c r="M766">
        <v>13</v>
      </c>
      <c r="N766" t="s">
        <v>1311</v>
      </c>
      <c r="O766" t="s">
        <v>1153</v>
      </c>
      <c r="P766">
        <v>51</v>
      </c>
      <c r="Q766">
        <v>13051</v>
      </c>
      <c r="R766">
        <v>293520</v>
      </c>
      <c r="S766">
        <v>56341879834</v>
      </c>
      <c r="T766">
        <v>14020809</v>
      </c>
      <c r="U766">
        <v>636.33398</v>
      </c>
      <c r="V766">
        <v>308433246.67491299</v>
      </c>
      <c r="W766">
        <v>98.663696999999999</v>
      </c>
      <c r="X766" t="s">
        <v>1154</v>
      </c>
      <c r="Y766" t="str">
        <f t="shared" si="13"/>
        <v>32.072302-81.199597</v>
      </c>
      <c r="Z766" t="str">
        <f t="shared" si="12"/>
        <v>32.072302-81.199597</v>
      </c>
    </row>
    <row r="767" spans="1:26" x14ac:dyDescent="0.35">
      <c r="A767">
        <v>429</v>
      </c>
      <c r="B767" t="s">
        <v>1148</v>
      </c>
      <c r="C767">
        <v>1</v>
      </c>
      <c r="D767">
        <v>3800</v>
      </c>
      <c r="E767">
        <v>115</v>
      </c>
      <c r="F767">
        <v>235971</v>
      </c>
      <c r="G767">
        <v>32.903967000000002</v>
      </c>
      <c r="H767">
        <v>-79.985219999999998</v>
      </c>
      <c r="I767">
        <v>3</v>
      </c>
      <c r="J767" t="s">
        <v>1306</v>
      </c>
      <c r="K767" t="s">
        <v>1209</v>
      </c>
      <c r="L767" t="s">
        <v>1210</v>
      </c>
      <c r="M767">
        <v>45</v>
      </c>
      <c r="N767" t="s">
        <v>1307</v>
      </c>
      <c r="O767" t="s">
        <v>1153</v>
      </c>
      <c r="P767">
        <v>19</v>
      </c>
      <c r="Q767">
        <v>45019</v>
      </c>
      <c r="R767">
        <v>407722</v>
      </c>
      <c r="S767">
        <v>85995597414</v>
      </c>
      <c r="T767">
        <v>25671902</v>
      </c>
      <c r="U767">
        <v>1371.697942</v>
      </c>
      <c r="V767">
        <v>491072483.60895503</v>
      </c>
      <c r="W767">
        <v>99.459114999999997</v>
      </c>
      <c r="X767" t="s">
        <v>1154</v>
      </c>
      <c r="Y767" t="str">
        <f t="shared" si="13"/>
        <v>32.903967-79.98522</v>
      </c>
      <c r="Z767" t="str">
        <f t="shared" si="12"/>
        <v>32.903967-79.98522</v>
      </c>
    </row>
    <row r="768" spans="1:26" x14ac:dyDescent="0.35">
      <c r="A768">
        <v>431</v>
      </c>
      <c r="B768" t="s">
        <v>1148</v>
      </c>
      <c r="C768">
        <v>1</v>
      </c>
      <c r="D768">
        <v>3816</v>
      </c>
      <c r="E768">
        <v>84</v>
      </c>
      <c r="F768">
        <v>236019</v>
      </c>
      <c r="G768">
        <v>38.793405</v>
      </c>
      <c r="H768">
        <v>-90.448305000000005</v>
      </c>
      <c r="I768">
        <v>3.2</v>
      </c>
      <c r="J768" t="s">
        <v>1193</v>
      </c>
      <c r="K768" t="s">
        <v>1194</v>
      </c>
      <c r="L768" t="s">
        <v>1195</v>
      </c>
      <c r="M768">
        <v>29</v>
      </c>
      <c r="N768" t="s">
        <v>1196</v>
      </c>
      <c r="O768" t="s">
        <v>1153</v>
      </c>
      <c r="P768">
        <v>189</v>
      </c>
      <c r="Q768">
        <v>29189</v>
      </c>
      <c r="R768">
        <v>1003734</v>
      </c>
      <c r="S768">
        <v>235118114211</v>
      </c>
      <c r="T768">
        <v>23542269</v>
      </c>
      <c r="U768">
        <v>528.451053</v>
      </c>
      <c r="V768">
        <v>299182703.31406802</v>
      </c>
      <c r="W768">
        <v>98.536429999999996</v>
      </c>
      <c r="X768" t="s">
        <v>1154</v>
      </c>
      <c r="Y768" t="str">
        <f t="shared" si="13"/>
        <v>38.793405-90.448305</v>
      </c>
      <c r="Z768" t="str">
        <f t="shared" si="12"/>
        <v>38.793405-90.448305</v>
      </c>
    </row>
    <row r="769" spans="1:26" x14ac:dyDescent="0.35">
      <c r="A769">
        <v>450</v>
      </c>
      <c r="B769" t="s">
        <v>1148</v>
      </c>
      <c r="C769">
        <v>1</v>
      </c>
      <c r="D769">
        <v>3973</v>
      </c>
      <c r="E769">
        <v>81</v>
      </c>
      <c r="F769">
        <v>238608</v>
      </c>
      <c r="G769">
        <v>30.419115999999999</v>
      </c>
      <c r="H769">
        <v>-89.190218000000002</v>
      </c>
      <c r="I769">
        <v>3.3</v>
      </c>
      <c r="J769" t="s">
        <v>1352</v>
      </c>
      <c r="K769" t="s">
        <v>1353</v>
      </c>
      <c r="L769" t="s">
        <v>1354</v>
      </c>
      <c r="M769">
        <v>28</v>
      </c>
      <c r="N769" t="s">
        <v>1355</v>
      </c>
      <c r="O769" t="s">
        <v>1153</v>
      </c>
      <c r="P769">
        <v>47</v>
      </c>
      <c r="Q769">
        <v>28047</v>
      </c>
      <c r="R769">
        <v>208275</v>
      </c>
      <c r="S769">
        <v>37329343811</v>
      </c>
      <c r="T769">
        <v>3886799</v>
      </c>
      <c r="U769">
        <v>994.62949800000001</v>
      </c>
      <c r="V769">
        <v>168790837.38057101</v>
      </c>
      <c r="W769">
        <v>97.200126999999995</v>
      </c>
      <c r="X769" t="s">
        <v>1154</v>
      </c>
      <c r="Y769" t="str">
        <f t="shared" si="13"/>
        <v>30.419116-89.190218</v>
      </c>
      <c r="Z769" t="str">
        <f t="shared" si="12"/>
        <v>30.419116-89.190218</v>
      </c>
    </row>
    <row r="770" spans="1:26" x14ac:dyDescent="0.35">
      <c r="A770">
        <v>451</v>
      </c>
      <c r="B770" t="s">
        <v>1148</v>
      </c>
      <c r="C770">
        <v>1</v>
      </c>
      <c r="D770">
        <v>4004</v>
      </c>
      <c r="E770">
        <v>65</v>
      </c>
      <c r="F770">
        <v>238955</v>
      </c>
      <c r="G770">
        <v>41.599769000000002</v>
      </c>
      <c r="H770">
        <v>-87.579830999999999</v>
      </c>
      <c r="I770">
        <v>2.4</v>
      </c>
      <c r="J770" t="s">
        <v>1269</v>
      </c>
      <c r="K770" t="s">
        <v>1270</v>
      </c>
      <c r="L770" t="s">
        <v>1271</v>
      </c>
      <c r="M770">
        <v>17</v>
      </c>
      <c r="N770" t="s">
        <v>1272</v>
      </c>
      <c r="O770" t="s">
        <v>1153</v>
      </c>
      <c r="P770">
        <v>31</v>
      </c>
      <c r="Q770">
        <v>17031</v>
      </c>
      <c r="R770">
        <v>5272775</v>
      </c>
      <c r="S770">
        <v>893116815354</v>
      </c>
      <c r="T770">
        <v>22584899</v>
      </c>
      <c r="U770">
        <v>1651.135984</v>
      </c>
      <c r="V770">
        <v>715494813.71124196</v>
      </c>
      <c r="W770">
        <v>99.618199000000004</v>
      </c>
      <c r="X770" t="s">
        <v>1154</v>
      </c>
      <c r="Y770" t="str">
        <f t="shared" si="13"/>
        <v>41.599769-87.579831</v>
      </c>
      <c r="Z770" t="str">
        <f t="shared" ref="Z770:Z833" si="14">_xlfn.CONCAT(G770,H770)</f>
        <v>41.599769-87.579831</v>
      </c>
    </row>
    <row r="771" spans="1:26" x14ac:dyDescent="0.35">
      <c r="A771">
        <v>454</v>
      </c>
      <c r="B771" t="s">
        <v>1148</v>
      </c>
      <c r="C771">
        <v>1</v>
      </c>
      <c r="D771">
        <v>4049</v>
      </c>
      <c r="E771">
        <v>29</v>
      </c>
      <c r="F771">
        <v>239212</v>
      </c>
      <c r="G771">
        <v>37.465164000000001</v>
      </c>
      <c r="H771">
        <v>-121.16503899999999</v>
      </c>
      <c r="I771">
        <v>3.8</v>
      </c>
      <c r="J771" t="s">
        <v>1274</v>
      </c>
      <c r="K771" t="s">
        <v>1174</v>
      </c>
      <c r="L771" t="s">
        <v>1175</v>
      </c>
      <c r="M771">
        <v>6</v>
      </c>
      <c r="N771" t="s">
        <v>1275</v>
      </c>
      <c r="O771" t="s">
        <v>1153</v>
      </c>
      <c r="P771">
        <v>99</v>
      </c>
      <c r="Q771">
        <v>6099</v>
      </c>
      <c r="R771">
        <v>552683</v>
      </c>
      <c r="S771">
        <v>100450739522</v>
      </c>
      <c r="T771">
        <v>2897698594</v>
      </c>
      <c r="U771">
        <v>1529.1974359999999</v>
      </c>
      <c r="V771">
        <v>118405366.673684</v>
      </c>
      <c r="W771">
        <v>95.800190999999998</v>
      </c>
      <c r="X771" t="s">
        <v>1154</v>
      </c>
      <c r="Y771" t="str">
        <f t="shared" si="13"/>
        <v>37.465164-121.165039</v>
      </c>
      <c r="Z771" t="str">
        <f t="shared" si="14"/>
        <v>37.465164-121.165039</v>
      </c>
    </row>
    <row r="772" spans="1:26" x14ac:dyDescent="0.35">
      <c r="A772">
        <v>533</v>
      </c>
      <c r="B772" t="s">
        <v>1148</v>
      </c>
      <c r="C772">
        <v>1</v>
      </c>
      <c r="D772">
        <v>4734</v>
      </c>
      <c r="E772">
        <v>120</v>
      </c>
      <c r="F772">
        <v>244615</v>
      </c>
      <c r="G772">
        <v>29.446787</v>
      </c>
      <c r="H772">
        <v>-98.361555999999993</v>
      </c>
      <c r="I772">
        <v>3.6</v>
      </c>
      <c r="J772" t="s">
        <v>1169</v>
      </c>
      <c r="K772" t="s">
        <v>1170</v>
      </c>
      <c r="L772" t="s">
        <v>1171</v>
      </c>
      <c r="M772">
        <v>48</v>
      </c>
      <c r="N772" t="s">
        <v>1172</v>
      </c>
      <c r="O772" t="s">
        <v>1153</v>
      </c>
      <c r="P772">
        <v>29</v>
      </c>
      <c r="Q772">
        <v>48029</v>
      </c>
      <c r="R772">
        <v>2007298</v>
      </c>
      <c r="S772">
        <v>274658997004</v>
      </c>
      <c r="T772">
        <v>77862185</v>
      </c>
      <c r="U772">
        <v>1268.7540100000001</v>
      </c>
      <c r="V772">
        <v>250804252.36247301</v>
      </c>
      <c r="W772">
        <v>98.281896000000003</v>
      </c>
      <c r="X772" t="s">
        <v>1154</v>
      </c>
      <c r="Y772" t="str">
        <f t="shared" si="13"/>
        <v>29.446787-98.361556</v>
      </c>
      <c r="Z772" t="str">
        <f t="shared" si="14"/>
        <v>29.446787-98.361556</v>
      </c>
    </row>
    <row r="773" spans="1:26" x14ac:dyDescent="0.35">
      <c r="A773">
        <v>561</v>
      </c>
      <c r="B773" t="s">
        <v>1148</v>
      </c>
      <c r="C773">
        <v>1</v>
      </c>
      <c r="D773">
        <v>5009</v>
      </c>
      <c r="E773">
        <v>129</v>
      </c>
      <c r="F773">
        <v>252324</v>
      </c>
      <c r="G773">
        <v>26.182717</v>
      </c>
      <c r="H773">
        <v>-98.067239999999998</v>
      </c>
      <c r="I773">
        <v>4.2</v>
      </c>
      <c r="J773" t="s">
        <v>1231</v>
      </c>
      <c r="K773" t="s">
        <v>1170</v>
      </c>
      <c r="L773" t="s">
        <v>1171</v>
      </c>
      <c r="M773">
        <v>48</v>
      </c>
      <c r="N773" t="s">
        <v>1232</v>
      </c>
      <c r="O773" t="s">
        <v>1153</v>
      </c>
      <c r="P773">
        <v>215</v>
      </c>
      <c r="Q773">
        <v>48215</v>
      </c>
      <c r="R773">
        <v>869532</v>
      </c>
      <c r="S773">
        <v>101541662225</v>
      </c>
      <c r="T773">
        <v>356736215</v>
      </c>
      <c r="U773">
        <v>1598.804394</v>
      </c>
      <c r="V773">
        <v>315076807.265163</v>
      </c>
      <c r="W773">
        <v>98.759146999999999</v>
      </c>
      <c r="X773" t="s">
        <v>1154</v>
      </c>
      <c r="Y773" t="str">
        <f t="shared" si="13"/>
        <v>26.182717-98.06724</v>
      </c>
      <c r="Z773" t="str">
        <f t="shared" si="14"/>
        <v>26.182717-98.06724</v>
      </c>
    </row>
    <row r="774" spans="1:26" x14ac:dyDescent="0.35">
      <c r="A774">
        <v>575</v>
      </c>
      <c r="B774" t="s">
        <v>1148</v>
      </c>
      <c r="C774">
        <v>1</v>
      </c>
      <c r="D774">
        <v>5144</v>
      </c>
      <c r="E774">
        <v>12</v>
      </c>
      <c r="F774">
        <v>255033</v>
      </c>
      <c r="G774">
        <v>34.816763000000002</v>
      </c>
      <c r="H774">
        <v>-118.887325</v>
      </c>
      <c r="I774">
        <v>4</v>
      </c>
      <c r="J774" t="s">
        <v>1173</v>
      </c>
      <c r="K774" t="s">
        <v>1174</v>
      </c>
      <c r="L774" t="s">
        <v>1175</v>
      </c>
      <c r="M774">
        <v>6</v>
      </c>
      <c r="N774" t="s">
        <v>1176</v>
      </c>
      <c r="O774" t="s">
        <v>1153</v>
      </c>
      <c r="P774">
        <v>37</v>
      </c>
      <c r="Q774">
        <v>6037</v>
      </c>
      <c r="R774">
        <v>10005712</v>
      </c>
      <c r="S774">
        <v>1517716327871</v>
      </c>
      <c r="T774">
        <v>177338385</v>
      </c>
      <c r="U774">
        <v>4797.3835499999996</v>
      </c>
      <c r="V774">
        <v>5326192908.0829201</v>
      </c>
      <c r="W774">
        <v>100</v>
      </c>
      <c r="X774" t="s">
        <v>1154</v>
      </c>
      <c r="Y774" t="str">
        <f t="shared" si="13"/>
        <v>34.816763-118.887325</v>
      </c>
      <c r="Z774" t="str">
        <f t="shared" si="14"/>
        <v>34.816763-118.887325</v>
      </c>
    </row>
    <row r="775" spans="1:26" x14ac:dyDescent="0.35">
      <c r="A775">
        <v>579</v>
      </c>
      <c r="B775" t="s">
        <v>1148</v>
      </c>
      <c r="C775">
        <v>1</v>
      </c>
      <c r="D775">
        <v>5195</v>
      </c>
      <c r="E775">
        <v>11</v>
      </c>
      <c r="F775">
        <v>255963</v>
      </c>
      <c r="G775">
        <v>35.353856999999998</v>
      </c>
      <c r="H775">
        <v>-119.331024</v>
      </c>
      <c r="I775">
        <v>4.2</v>
      </c>
      <c r="J775" t="s">
        <v>1212</v>
      </c>
      <c r="K775" t="s">
        <v>1174</v>
      </c>
      <c r="L775" t="s">
        <v>1175</v>
      </c>
      <c r="M775">
        <v>6</v>
      </c>
      <c r="N775" t="s">
        <v>1213</v>
      </c>
      <c r="O775" t="s">
        <v>1153</v>
      </c>
      <c r="P775">
        <v>29</v>
      </c>
      <c r="Q775">
        <v>6029</v>
      </c>
      <c r="R775">
        <v>908530</v>
      </c>
      <c r="S775">
        <v>146738640467</v>
      </c>
      <c r="T775">
        <v>4676111605</v>
      </c>
      <c r="U775">
        <v>8247.3451380000006</v>
      </c>
      <c r="V775">
        <v>348935217.62360501</v>
      </c>
      <c r="W775">
        <v>99.013681000000005</v>
      </c>
      <c r="X775" t="s">
        <v>1154</v>
      </c>
      <c r="Y775" t="str">
        <f t="shared" si="13"/>
        <v>35.353857-119.331024</v>
      </c>
      <c r="Z775" t="str">
        <f t="shared" si="14"/>
        <v>35.353857-119.331024</v>
      </c>
    </row>
    <row r="776" spans="1:26" x14ac:dyDescent="0.35">
      <c r="A776">
        <v>588</v>
      </c>
      <c r="B776" t="s">
        <v>1148</v>
      </c>
      <c r="C776">
        <v>1</v>
      </c>
      <c r="D776">
        <v>5238</v>
      </c>
      <c r="E776">
        <v>31</v>
      </c>
      <c r="F776">
        <v>258634</v>
      </c>
      <c r="G776">
        <v>36.180433999999998</v>
      </c>
      <c r="H776">
        <v>-119.333018</v>
      </c>
      <c r="I776">
        <v>4.4000000000000004</v>
      </c>
      <c r="J776" t="s">
        <v>1282</v>
      </c>
      <c r="K776" t="s">
        <v>1174</v>
      </c>
      <c r="L776" t="s">
        <v>1175</v>
      </c>
      <c r="M776">
        <v>6</v>
      </c>
      <c r="N776" t="s">
        <v>1283</v>
      </c>
      <c r="O776" t="s">
        <v>1153</v>
      </c>
      <c r="P776">
        <v>107</v>
      </c>
      <c r="Q776">
        <v>6107</v>
      </c>
      <c r="R776">
        <v>472585</v>
      </c>
      <c r="S776">
        <v>74473680893</v>
      </c>
      <c r="T776">
        <v>5132532815</v>
      </c>
      <c r="U776">
        <v>4887.1296700000003</v>
      </c>
      <c r="V776">
        <v>117045494.297443</v>
      </c>
      <c r="W776">
        <v>95.768373999999994</v>
      </c>
      <c r="X776" t="s">
        <v>1154</v>
      </c>
      <c r="Y776" t="str">
        <f t="shared" si="13"/>
        <v>36.180434-119.333018</v>
      </c>
      <c r="Z776" t="str">
        <f t="shared" si="14"/>
        <v>36.180434-119.333018</v>
      </c>
    </row>
    <row r="777" spans="1:26" x14ac:dyDescent="0.35">
      <c r="A777">
        <v>590</v>
      </c>
      <c r="B777" t="s">
        <v>1148</v>
      </c>
      <c r="C777">
        <v>1</v>
      </c>
      <c r="D777">
        <v>5242</v>
      </c>
      <c r="E777">
        <v>48</v>
      </c>
      <c r="F777">
        <v>258667</v>
      </c>
      <c r="G777">
        <v>29.267562000000002</v>
      </c>
      <c r="H777">
        <v>-82.198425</v>
      </c>
      <c r="I777">
        <v>2.7</v>
      </c>
      <c r="J777" t="s">
        <v>1149</v>
      </c>
      <c r="K777" t="s">
        <v>1150</v>
      </c>
      <c r="L777" t="s">
        <v>1151</v>
      </c>
      <c r="M777">
        <v>12</v>
      </c>
      <c r="N777" t="s">
        <v>1152</v>
      </c>
      <c r="O777" t="s">
        <v>1153</v>
      </c>
      <c r="P777">
        <v>83</v>
      </c>
      <c r="Q777">
        <v>12083</v>
      </c>
      <c r="R777">
        <v>375566</v>
      </c>
      <c r="S777">
        <v>56232557503</v>
      </c>
      <c r="T777">
        <v>166815176</v>
      </c>
      <c r="U777">
        <v>1679.4475540000001</v>
      </c>
      <c r="V777">
        <v>133438067.603145</v>
      </c>
      <c r="W777">
        <v>96.245625000000004</v>
      </c>
      <c r="X777" t="s">
        <v>1154</v>
      </c>
      <c r="Y777" t="str">
        <f t="shared" si="13"/>
        <v>29.267562-82.198425</v>
      </c>
      <c r="Z777" t="str">
        <f t="shared" si="14"/>
        <v>29.267562-82.198425</v>
      </c>
    </row>
    <row r="778" spans="1:26" x14ac:dyDescent="0.35">
      <c r="A778">
        <v>593</v>
      </c>
      <c r="B778" t="s">
        <v>1148</v>
      </c>
      <c r="C778">
        <v>1</v>
      </c>
      <c r="D778">
        <v>5258</v>
      </c>
      <c r="E778">
        <v>122</v>
      </c>
      <c r="F778">
        <v>11111158</v>
      </c>
      <c r="G778">
        <v>25.954858000000002</v>
      </c>
      <c r="H778">
        <v>-97.418533999999994</v>
      </c>
      <c r="I778">
        <v>4.5999999999999996</v>
      </c>
      <c r="J778" t="s">
        <v>1365</v>
      </c>
      <c r="K778" t="s">
        <v>1170</v>
      </c>
      <c r="L778" t="s">
        <v>1171</v>
      </c>
      <c r="M778">
        <v>48</v>
      </c>
      <c r="N778" t="s">
        <v>1366</v>
      </c>
      <c r="O778" t="s">
        <v>1153</v>
      </c>
      <c r="P778">
        <v>61</v>
      </c>
      <c r="Q778">
        <v>48061</v>
      </c>
      <c r="R778">
        <v>420083</v>
      </c>
      <c r="S778">
        <v>54597236036</v>
      </c>
      <c r="T778">
        <v>140604731</v>
      </c>
      <c r="U778">
        <v>1289.315689</v>
      </c>
      <c r="V778">
        <v>271688662.08212101</v>
      </c>
      <c r="W778">
        <v>98.472797</v>
      </c>
      <c r="X778" t="s">
        <v>1154</v>
      </c>
      <c r="Y778" t="str">
        <f t="shared" si="13"/>
        <v>25.954858-97.418534</v>
      </c>
      <c r="Z778" t="str">
        <f t="shared" si="14"/>
        <v>25.954858-97.418534</v>
      </c>
    </row>
    <row r="779" spans="1:26" x14ac:dyDescent="0.35">
      <c r="A779">
        <v>597</v>
      </c>
      <c r="B779" t="s">
        <v>1148</v>
      </c>
      <c r="C779">
        <v>1</v>
      </c>
      <c r="D779">
        <v>5281</v>
      </c>
      <c r="E779">
        <v>57</v>
      </c>
      <c r="F779">
        <v>11112311</v>
      </c>
      <c r="G779">
        <v>27.872889000000001</v>
      </c>
      <c r="H779">
        <v>-81.593219000000005</v>
      </c>
      <c r="I779">
        <v>4</v>
      </c>
      <c r="J779" t="s">
        <v>1325</v>
      </c>
      <c r="K779" t="s">
        <v>1150</v>
      </c>
      <c r="L779" t="s">
        <v>1151</v>
      </c>
      <c r="M779">
        <v>12</v>
      </c>
      <c r="N779" t="s">
        <v>1326</v>
      </c>
      <c r="O779" t="s">
        <v>1153</v>
      </c>
      <c r="P779">
        <v>105</v>
      </c>
      <c r="Q779">
        <v>12105</v>
      </c>
      <c r="R779">
        <v>721918</v>
      </c>
      <c r="S779">
        <v>100744534946</v>
      </c>
      <c r="T779">
        <v>341471673</v>
      </c>
      <c r="U779">
        <v>2030.70802</v>
      </c>
      <c r="V779">
        <v>230155586.75371701</v>
      </c>
      <c r="W779">
        <v>98.027361999999997</v>
      </c>
      <c r="X779" t="s">
        <v>1154</v>
      </c>
      <c r="Y779" t="str">
        <f t="shared" si="13"/>
        <v>27.872889-81.593219</v>
      </c>
      <c r="Z779" t="str">
        <f t="shared" si="14"/>
        <v>27.872889-81.593219</v>
      </c>
    </row>
    <row r="780" spans="1:26" x14ac:dyDescent="0.35">
      <c r="A780">
        <v>599</v>
      </c>
      <c r="B780" t="s">
        <v>1148</v>
      </c>
      <c r="C780">
        <v>1</v>
      </c>
      <c r="D780">
        <v>5314</v>
      </c>
      <c r="E780">
        <v>50</v>
      </c>
      <c r="F780">
        <v>11112983</v>
      </c>
      <c r="G780">
        <v>25.884675999999999</v>
      </c>
      <c r="H780">
        <v>-80.365668999999997</v>
      </c>
      <c r="I780">
        <v>1.6</v>
      </c>
      <c r="J780" t="s">
        <v>1204</v>
      </c>
      <c r="K780" t="s">
        <v>1150</v>
      </c>
      <c r="L780" t="s">
        <v>1151</v>
      </c>
      <c r="M780">
        <v>12</v>
      </c>
      <c r="N780" t="s">
        <v>1205</v>
      </c>
      <c r="O780" t="s">
        <v>1153</v>
      </c>
      <c r="P780">
        <v>86</v>
      </c>
      <c r="Q780">
        <v>12086</v>
      </c>
      <c r="R780">
        <v>2698679</v>
      </c>
      <c r="S780">
        <v>319574411037</v>
      </c>
      <c r="T780">
        <v>960869503</v>
      </c>
      <c r="U780">
        <v>2413.4420129999999</v>
      </c>
      <c r="V780">
        <v>1301109036.7829001</v>
      </c>
      <c r="W780">
        <v>99.809100000000001</v>
      </c>
      <c r="X780" t="s">
        <v>1154</v>
      </c>
      <c r="Y780" t="str">
        <f t="shared" si="13"/>
        <v>25.884676-80.365669</v>
      </c>
      <c r="Z780" t="str">
        <f t="shared" si="14"/>
        <v>25.884676-80.365669</v>
      </c>
    </row>
    <row r="781" spans="1:26" x14ac:dyDescent="0.35">
      <c r="A781">
        <v>644</v>
      </c>
      <c r="B781" t="s">
        <v>1148</v>
      </c>
      <c r="C781">
        <v>1</v>
      </c>
      <c r="D781">
        <v>5719</v>
      </c>
      <c r="E781">
        <v>135</v>
      </c>
      <c r="F781">
        <v>11118331</v>
      </c>
      <c r="G781">
        <v>32.841937999999999</v>
      </c>
      <c r="H781">
        <v>-97.341729000000001</v>
      </c>
      <c r="I781">
        <v>1.6</v>
      </c>
      <c r="J781" t="s">
        <v>1300</v>
      </c>
      <c r="K781" t="s">
        <v>1170</v>
      </c>
      <c r="L781" t="s">
        <v>1171</v>
      </c>
      <c r="M781">
        <v>48</v>
      </c>
      <c r="N781" t="s">
        <v>1301</v>
      </c>
      <c r="O781" t="s">
        <v>1153</v>
      </c>
      <c r="P781">
        <v>439</v>
      </c>
      <c r="Q781">
        <v>48439</v>
      </c>
      <c r="R781">
        <v>2106939</v>
      </c>
      <c r="S781">
        <v>317286936332</v>
      </c>
      <c r="T781">
        <v>33713588</v>
      </c>
      <c r="U781">
        <v>912.93575099999998</v>
      </c>
      <c r="V781">
        <v>325819213.61537302</v>
      </c>
      <c r="W781">
        <v>98.822781000000006</v>
      </c>
      <c r="X781" t="s">
        <v>1154</v>
      </c>
      <c r="Y781" t="str">
        <f t="shared" si="13"/>
        <v>32.841938-97.341729</v>
      </c>
      <c r="Z781" t="str">
        <f t="shared" si="14"/>
        <v>32.841938-97.341729</v>
      </c>
    </row>
    <row r="782" spans="1:26" x14ac:dyDescent="0.35">
      <c r="A782">
        <v>648</v>
      </c>
      <c r="B782" t="s">
        <v>1148</v>
      </c>
      <c r="C782">
        <v>1</v>
      </c>
      <c r="D782">
        <v>5755</v>
      </c>
      <c r="E782">
        <v>41</v>
      </c>
      <c r="F782">
        <v>11118633</v>
      </c>
      <c r="G782">
        <v>30.291385999999999</v>
      </c>
      <c r="H782">
        <v>-81.985123000000002</v>
      </c>
      <c r="I782">
        <v>3.5</v>
      </c>
      <c r="J782" t="s">
        <v>1316</v>
      </c>
      <c r="K782" t="s">
        <v>1150</v>
      </c>
      <c r="L782" t="s">
        <v>1151</v>
      </c>
      <c r="M782">
        <v>12</v>
      </c>
      <c r="N782" t="s">
        <v>1317</v>
      </c>
      <c r="O782" t="s">
        <v>1153</v>
      </c>
      <c r="P782">
        <v>31</v>
      </c>
      <c r="Q782">
        <v>12031</v>
      </c>
      <c r="R782">
        <v>994675</v>
      </c>
      <c r="S782">
        <v>158486190156</v>
      </c>
      <c r="T782">
        <v>10351057</v>
      </c>
      <c r="U782">
        <v>927.73559299999999</v>
      </c>
      <c r="V782">
        <v>218096248.08362901</v>
      </c>
      <c r="W782">
        <v>97.836461999999997</v>
      </c>
      <c r="X782" t="s">
        <v>1154</v>
      </c>
      <c r="Y782" t="str">
        <f t="shared" si="13"/>
        <v>30.291386-81.985123</v>
      </c>
      <c r="Z782" t="str">
        <f t="shared" si="14"/>
        <v>30.291386-81.985123</v>
      </c>
    </row>
    <row r="783" spans="1:26" x14ac:dyDescent="0.35">
      <c r="A783">
        <v>661</v>
      </c>
      <c r="B783" t="s">
        <v>1148</v>
      </c>
      <c r="C783">
        <v>1</v>
      </c>
      <c r="D783">
        <v>5851</v>
      </c>
      <c r="E783">
        <v>10</v>
      </c>
      <c r="F783">
        <v>11120383</v>
      </c>
      <c r="G783">
        <v>33.278584000000002</v>
      </c>
      <c r="H783">
        <v>-115.96630399999999</v>
      </c>
      <c r="I783">
        <v>4.5999999999999996</v>
      </c>
      <c r="J783" t="s">
        <v>1292</v>
      </c>
      <c r="K783" t="s">
        <v>1174</v>
      </c>
      <c r="L783" t="s">
        <v>1175</v>
      </c>
      <c r="M783">
        <v>6</v>
      </c>
      <c r="N783" t="s">
        <v>1293</v>
      </c>
      <c r="O783" t="s">
        <v>1153</v>
      </c>
      <c r="P783">
        <v>25</v>
      </c>
      <c r="Q783">
        <v>6025</v>
      </c>
      <c r="R783">
        <v>179319</v>
      </c>
      <c r="S783">
        <v>33548773598</v>
      </c>
      <c r="T783">
        <v>2133059124</v>
      </c>
      <c r="U783">
        <v>4525.8766889999997</v>
      </c>
      <c r="V783">
        <v>230450355.003544</v>
      </c>
      <c r="W783">
        <v>98.059179</v>
      </c>
      <c r="X783" t="s">
        <v>1154</v>
      </c>
      <c r="Y783" t="str">
        <f t="shared" si="13"/>
        <v>33.278584-115.966304</v>
      </c>
      <c r="Z783" t="str">
        <f t="shared" si="14"/>
        <v>33.278584-115.966304</v>
      </c>
    </row>
    <row r="784" spans="1:26" x14ac:dyDescent="0.35">
      <c r="A784">
        <v>662</v>
      </c>
      <c r="B784" t="s">
        <v>1148</v>
      </c>
      <c r="C784">
        <v>1</v>
      </c>
      <c r="D784">
        <v>5852</v>
      </c>
      <c r="E784">
        <v>19</v>
      </c>
      <c r="F784">
        <v>11120384</v>
      </c>
      <c r="G784">
        <v>34.904052</v>
      </c>
      <c r="H784">
        <v>-116.887216</v>
      </c>
      <c r="I784">
        <v>2.8</v>
      </c>
      <c r="J784" t="s">
        <v>1181</v>
      </c>
      <c r="K784" t="s">
        <v>1174</v>
      </c>
      <c r="L784" t="s">
        <v>1175</v>
      </c>
      <c r="M784">
        <v>6</v>
      </c>
      <c r="N784" t="s">
        <v>1182</v>
      </c>
      <c r="O784" t="s">
        <v>1153</v>
      </c>
      <c r="P784">
        <v>71</v>
      </c>
      <c r="Q784">
        <v>6071</v>
      </c>
      <c r="R784">
        <v>2179979</v>
      </c>
      <c r="S784">
        <v>377607290209</v>
      </c>
      <c r="T784">
        <v>428886621</v>
      </c>
      <c r="U784">
        <v>20308.295399999999</v>
      </c>
      <c r="V784">
        <v>1523897374.02088</v>
      </c>
      <c r="W784">
        <v>99.90455</v>
      </c>
      <c r="X784" t="s">
        <v>1154</v>
      </c>
      <c r="Y784" t="str">
        <f t="shared" si="13"/>
        <v>34.904052-116.887216</v>
      </c>
      <c r="Z784" t="str">
        <f t="shared" si="14"/>
        <v>34.904052-116.887216</v>
      </c>
    </row>
    <row r="785" spans="1:27" x14ac:dyDescent="0.35">
      <c r="A785">
        <v>663</v>
      </c>
      <c r="B785" t="s">
        <v>1148</v>
      </c>
      <c r="C785">
        <v>1</v>
      </c>
      <c r="D785">
        <v>5858</v>
      </c>
      <c r="E785">
        <v>4</v>
      </c>
      <c r="F785">
        <v>11120391</v>
      </c>
      <c r="G785">
        <v>33.765445</v>
      </c>
      <c r="H785">
        <v>-112.514111</v>
      </c>
      <c r="I785">
        <v>1.7</v>
      </c>
      <c r="J785" t="s">
        <v>1189</v>
      </c>
      <c r="K785" t="s">
        <v>1190</v>
      </c>
      <c r="L785" t="s">
        <v>1191</v>
      </c>
      <c r="M785">
        <v>4</v>
      </c>
      <c r="N785" t="s">
        <v>1192</v>
      </c>
      <c r="O785" t="s">
        <v>1153</v>
      </c>
      <c r="P785">
        <v>13</v>
      </c>
      <c r="Q785">
        <v>4013</v>
      </c>
      <c r="R785">
        <v>4418836</v>
      </c>
      <c r="S785">
        <v>761413089679</v>
      </c>
      <c r="T785">
        <v>1386839832</v>
      </c>
      <c r="U785">
        <v>9319.1417529999999</v>
      </c>
      <c r="V785">
        <v>181115759.27773201</v>
      </c>
      <c r="W785">
        <v>97.327393999999998</v>
      </c>
      <c r="X785" t="s">
        <v>1154</v>
      </c>
      <c r="Y785" t="str">
        <f t="shared" si="13"/>
        <v>33.765445-112.514111</v>
      </c>
      <c r="Z785" t="str">
        <f t="shared" si="14"/>
        <v>33.765445-112.514111</v>
      </c>
    </row>
    <row r="786" spans="1:27" x14ac:dyDescent="0.35">
      <c r="A786">
        <v>664</v>
      </c>
      <c r="B786" t="s">
        <v>1148</v>
      </c>
      <c r="C786">
        <v>1</v>
      </c>
      <c r="D786">
        <v>5859</v>
      </c>
      <c r="E786">
        <v>4</v>
      </c>
      <c r="F786">
        <v>11120392</v>
      </c>
      <c r="G786">
        <v>33.414684999999999</v>
      </c>
      <c r="H786">
        <v>-111.995614</v>
      </c>
      <c r="I786">
        <v>2.6</v>
      </c>
      <c r="J786" t="s">
        <v>1189</v>
      </c>
      <c r="K786" t="s">
        <v>1190</v>
      </c>
      <c r="L786" t="s">
        <v>1191</v>
      </c>
      <c r="M786">
        <v>4</v>
      </c>
      <c r="N786" t="s">
        <v>1192</v>
      </c>
      <c r="O786" t="s">
        <v>1153</v>
      </c>
      <c r="P786">
        <v>13</v>
      </c>
      <c r="Q786">
        <v>4013</v>
      </c>
      <c r="R786">
        <v>4418836</v>
      </c>
      <c r="S786">
        <v>761413089679</v>
      </c>
      <c r="T786">
        <v>1386839832</v>
      </c>
      <c r="U786">
        <v>9319.1417529999999</v>
      </c>
      <c r="V786">
        <v>181115759.27773201</v>
      </c>
      <c r="W786">
        <v>97.327393999999998</v>
      </c>
      <c r="X786" t="s">
        <v>1154</v>
      </c>
      <c r="Y786" t="str">
        <f t="shared" si="13"/>
        <v>33.414685-111.995614</v>
      </c>
      <c r="Z786" t="str">
        <f t="shared" si="14"/>
        <v>33.414685-111.995614</v>
      </c>
    </row>
    <row r="787" spans="1:27" x14ac:dyDescent="0.35">
      <c r="A787">
        <v>665</v>
      </c>
      <c r="B787" t="s">
        <v>1148</v>
      </c>
      <c r="C787">
        <v>1</v>
      </c>
      <c r="D787">
        <v>5864</v>
      </c>
      <c r="E787">
        <v>4</v>
      </c>
      <c r="F787">
        <v>11120398</v>
      </c>
      <c r="G787">
        <v>32.930276999999997</v>
      </c>
      <c r="H787">
        <v>-112.67338599999999</v>
      </c>
      <c r="I787">
        <v>4</v>
      </c>
      <c r="J787" t="s">
        <v>1189</v>
      </c>
      <c r="K787" t="s">
        <v>1190</v>
      </c>
      <c r="L787" t="s">
        <v>1191</v>
      </c>
      <c r="M787">
        <v>4</v>
      </c>
      <c r="N787" t="s">
        <v>1192</v>
      </c>
      <c r="O787" t="s">
        <v>1153</v>
      </c>
      <c r="P787">
        <v>13</v>
      </c>
      <c r="Q787">
        <v>4013</v>
      </c>
      <c r="R787">
        <v>4418836</v>
      </c>
      <c r="S787">
        <v>761413089679</v>
      </c>
      <c r="T787">
        <v>1386839832</v>
      </c>
      <c r="U787">
        <v>9319.1417529999999</v>
      </c>
      <c r="V787">
        <v>181115759.27773201</v>
      </c>
      <c r="W787">
        <v>97.327393999999998</v>
      </c>
      <c r="X787" t="s">
        <v>1154</v>
      </c>
      <c r="Y787" t="str">
        <f t="shared" si="13"/>
        <v>32.930277-112.673386</v>
      </c>
      <c r="Z787" t="str">
        <f t="shared" si="14"/>
        <v>32.930277-112.673386</v>
      </c>
    </row>
    <row r="788" spans="1:27" x14ac:dyDescent="0.35">
      <c r="G788" t="s">
        <v>1423</v>
      </c>
      <c r="H788" t="s">
        <v>1424</v>
      </c>
      <c r="Y788" s="12" t="str">
        <f t="shared" si="13"/>
        <v>LatitudeLongitude</v>
      </c>
      <c r="Z788" s="12" t="str">
        <f t="shared" si="14"/>
        <v>LatitudeLongitude</v>
      </c>
    </row>
    <row r="789" spans="1:27" x14ac:dyDescent="0.35">
      <c r="G789" s="6">
        <v>47.245328000000001</v>
      </c>
      <c r="H789" s="6">
        <v>-122.384434</v>
      </c>
      <c r="X789" t="s">
        <v>1425</v>
      </c>
      <c r="Y789" s="12" t="str">
        <f t="shared" si="13"/>
        <v>47.245328-122.384434</v>
      </c>
      <c r="Z789" s="12" t="str">
        <f t="shared" si="14"/>
        <v>47.245328-122.384434</v>
      </c>
      <c r="AA789" t="s">
        <v>1426</v>
      </c>
    </row>
    <row r="790" spans="1:27" x14ac:dyDescent="0.35">
      <c r="G790" s="6">
        <v>45.543612000000003</v>
      </c>
      <c r="H790" s="6">
        <v>-122.391721</v>
      </c>
      <c r="X790" t="s">
        <v>1425</v>
      </c>
      <c r="Y790" s="12" t="str">
        <f t="shared" si="13"/>
        <v>45.543612-122.391721</v>
      </c>
      <c r="Z790" s="12" t="str">
        <f t="shared" si="14"/>
        <v>45.543612-122.391721</v>
      </c>
      <c r="AA790" t="s">
        <v>1427</v>
      </c>
    </row>
    <row r="791" spans="1:27" x14ac:dyDescent="0.35">
      <c r="G791" s="6">
        <v>38.117395000000002</v>
      </c>
      <c r="H791" s="6">
        <v>-121.39261</v>
      </c>
      <c r="X791" t="s">
        <v>1425</v>
      </c>
      <c r="Y791" s="12" t="str">
        <f t="shared" si="13"/>
        <v>38.117395-121.39261</v>
      </c>
      <c r="Z791" s="12" t="str">
        <f t="shared" si="14"/>
        <v>38.117395-121.39261</v>
      </c>
      <c r="AA791" t="s">
        <v>1428</v>
      </c>
    </row>
    <row r="792" spans="1:27" x14ac:dyDescent="0.35">
      <c r="G792" s="6">
        <v>37.755192999999998</v>
      </c>
      <c r="H792" s="6">
        <v>-121.14151</v>
      </c>
      <c r="X792" t="s">
        <v>1425</v>
      </c>
      <c r="Y792" s="12" t="str">
        <f t="shared" si="13"/>
        <v>37.755193-121.14151</v>
      </c>
      <c r="Z792" s="12" t="str">
        <f t="shared" si="14"/>
        <v>37.755193-121.14151</v>
      </c>
      <c r="AA792" t="s">
        <v>1429</v>
      </c>
    </row>
    <row r="793" spans="1:27" x14ac:dyDescent="0.35">
      <c r="G793" s="6">
        <v>37.462921000000001</v>
      </c>
      <c r="H793" s="6">
        <v>-121.17575600000001</v>
      </c>
      <c r="X793" t="s">
        <v>1425</v>
      </c>
      <c r="Y793" s="12" t="str">
        <f t="shared" si="13"/>
        <v>37.462921-121.175756</v>
      </c>
      <c r="Z793" s="12" t="str">
        <f t="shared" si="14"/>
        <v>37.462921-121.175756</v>
      </c>
      <c r="AA793" t="s">
        <v>1430</v>
      </c>
    </row>
    <row r="794" spans="1:27" x14ac:dyDescent="0.35">
      <c r="G794" s="6">
        <v>36.659301999999997</v>
      </c>
      <c r="H794" s="6">
        <v>-121.618714</v>
      </c>
      <c r="X794" t="s">
        <v>1425</v>
      </c>
      <c r="Y794" s="12" t="str">
        <f t="shared" si="13"/>
        <v>36.659302-121.618714</v>
      </c>
      <c r="Z794" s="12" t="str">
        <f t="shared" si="14"/>
        <v>36.659302-121.618714</v>
      </c>
      <c r="AA794" t="s">
        <v>1431</v>
      </c>
    </row>
    <row r="795" spans="1:27" x14ac:dyDescent="0.35">
      <c r="G795" s="6">
        <v>40.769948999999997</v>
      </c>
      <c r="H795" s="6">
        <v>-111.939921</v>
      </c>
      <c r="X795" t="s">
        <v>1425</v>
      </c>
      <c r="Y795" s="12" t="str">
        <f t="shared" si="13"/>
        <v>40.769949-111.939921</v>
      </c>
      <c r="Z795" s="12" t="str">
        <f t="shared" si="14"/>
        <v>40.769949-111.939921</v>
      </c>
      <c r="AA795" t="s">
        <v>1432</v>
      </c>
    </row>
    <row r="796" spans="1:27" x14ac:dyDescent="0.35">
      <c r="G796" s="6">
        <v>40.162270999999997</v>
      </c>
      <c r="H796" s="6">
        <v>-111.651681</v>
      </c>
      <c r="X796" t="s">
        <v>1425</v>
      </c>
      <c r="Y796" s="12" t="str">
        <f t="shared" si="13"/>
        <v>40.162271-111.651681</v>
      </c>
      <c r="Z796" s="12" t="str">
        <f t="shared" si="14"/>
        <v>40.162271-111.651681</v>
      </c>
      <c r="AA796" t="s">
        <v>1433</v>
      </c>
    </row>
    <row r="797" spans="1:27" x14ac:dyDescent="0.35">
      <c r="G797" s="6">
        <v>36.180909</v>
      </c>
      <c r="H797" s="6">
        <v>-119.330122</v>
      </c>
      <c r="X797" t="s">
        <v>1425</v>
      </c>
      <c r="Y797" s="12" t="str">
        <f t="shared" si="13"/>
        <v>36.180909-119.330122</v>
      </c>
      <c r="Z797" s="12" t="str">
        <f t="shared" si="14"/>
        <v>36.180909-119.330122</v>
      </c>
      <c r="AA797" t="s">
        <v>1434</v>
      </c>
    </row>
    <row r="798" spans="1:27" x14ac:dyDescent="0.35">
      <c r="G798" s="6">
        <v>35.616981000000003</v>
      </c>
      <c r="H798" s="6">
        <v>-119.65888</v>
      </c>
      <c r="X798" t="s">
        <v>1425</v>
      </c>
      <c r="Y798" s="12" t="str">
        <f t="shared" si="13"/>
        <v>35.616981-119.65888</v>
      </c>
      <c r="Z798" s="12" t="str">
        <f t="shared" si="14"/>
        <v>35.616981-119.65888</v>
      </c>
      <c r="AA798" t="s">
        <v>1435</v>
      </c>
    </row>
    <row r="799" spans="1:27" x14ac:dyDescent="0.35">
      <c r="G799" s="6">
        <v>35.267733</v>
      </c>
      <c r="H799" s="6">
        <v>-119.019841</v>
      </c>
      <c r="X799" t="s">
        <v>1425</v>
      </c>
      <c r="Y799" s="12" t="str">
        <f t="shared" si="13"/>
        <v>35.267733-119.019841</v>
      </c>
      <c r="Z799" s="12" t="str">
        <f t="shared" si="14"/>
        <v>35.267733-119.019841</v>
      </c>
      <c r="AA799" t="s">
        <v>1436</v>
      </c>
    </row>
    <row r="800" spans="1:27" x14ac:dyDescent="0.35">
      <c r="G800" s="6">
        <v>35.126069999999999</v>
      </c>
      <c r="H800" s="6">
        <v>-118.40815000000001</v>
      </c>
      <c r="X800" t="s">
        <v>1425</v>
      </c>
      <c r="Y800" s="12" t="str">
        <f t="shared" si="13"/>
        <v>35.12607-118.40815</v>
      </c>
      <c r="Z800" s="12" t="str">
        <f t="shared" si="14"/>
        <v>35.12607-118.40815</v>
      </c>
      <c r="AA800" t="s">
        <v>1437</v>
      </c>
    </row>
    <row r="801" spans="7:27" x14ac:dyDescent="0.35">
      <c r="G801" s="6">
        <v>36.381560999999998</v>
      </c>
      <c r="H801" s="6">
        <v>-114.896529</v>
      </c>
      <c r="X801" t="s">
        <v>1425</v>
      </c>
      <c r="Y801" s="12" t="str">
        <f t="shared" si="13"/>
        <v>36.381561-114.896529</v>
      </c>
      <c r="Z801" s="12" t="str">
        <f t="shared" si="14"/>
        <v>36.381561-114.896529</v>
      </c>
      <c r="AA801" t="s">
        <v>1438</v>
      </c>
    </row>
    <row r="802" spans="7:27" x14ac:dyDescent="0.35">
      <c r="G802" s="6">
        <v>35.011890999999999</v>
      </c>
      <c r="H802" s="6">
        <v>-117.64446100000001</v>
      </c>
      <c r="X802" t="s">
        <v>1425</v>
      </c>
      <c r="Y802" s="12" t="str">
        <f t="shared" si="13"/>
        <v>35.011891-117.644461</v>
      </c>
      <c r="Z802" s="12" t="str">
        <f t="shared" si="14"/>
        <v>35.011891-117.644461</v>
      </c>
      <c r="AA802" t="s">
        <v>1439</v>
      </c>
    </row>
    <row r="803" spans="7:27" x14ac:dyDescent="0.35">
      <c r="G803" s="6">
        <v>41.312511999999998</v>
      </c>
      <c r="H803" s="6">
        <v>-96.324372999999994</v>
      </c>
      <c r="X803" t="s">
        <v>1425</v>
      </c>
      <c r="Y803" s="12" t="str">
        <f t="shared" si="13"/>
        <v>41.312512-96.324373</v>
      </c>
      <c r="Z803" s="12" t="str">
        <f t="shared" si="14"/>
        <v>41.312512-96.324373</v>
      </c>
      <c r="AA803" t="s">
        <v>1440</v>
      </c>
    </row>
    <row r="804" spans="7:27" x14ac:dyDescent="0.35">
      <c r="G804" s="6">
        <v>34.857120999999999</v>
      </c>
      <c r="H804" s="6">
        <v>-117.091981</v>
      </c>
      <c r="X804" t="s">
        <v>1425</v>
      </c>
      <c r="Y804" s="12" t="str">
        <f t="shared" si="13"/>
        <v>34.857121-117.091981</v>
      </c>
      <c r="Z804" s="12" t="str">
        <f t="shared" si="14"/>
        <v>34.857121-117.091981</v>
      </c>
      <c r="AA804" t="s">
        <v>1441</v>
      </c>
    </row>
    <row r="805" spans="7:27" x14ac:dyDescent="0.35">
      <c r="G805" s="6">
        <v>41.998750000000001</v>
      </c>
      <c r="H805" s="6">
        <v>-87.960849999999994</v>
      </c>
      <c r="X805" t="s">
        <v>1425</v>
      </c>
      <c r="Y805" s="12" t="str">
        <f t="shared" ref="Y805:Y868" si="15">_xlfn.CONCAT(G805,H805)</f>
        <v>41.99875-87.96085</v>
      </c>
      <c r="Z805" s="12" t="str">
        <f t="shared" si="14"/>
        <v>41.99875-87.96085</v>
      </c>
      <c r="AA805" t="s">
        <v>1442</v>
      </c>
    </row>
    <row r="806" spans="7:27" x14ac:dyDescent="0.35">
      <c r="G806" s="6">
        <v>41.599769000000002</v>
      </c>
      <c r="H806" s="6">
        <v>-87.579830999999999</v>
      </c>
      <c r="X806" t="s">
        <v>1425</v>
      </c>
      <c r="Y806" s="12" t="str">
        <f t="shared" si="15"/>
        <v>41.599769-87.579831</v>
      </c>
      <c r="Z806" s="12" t="str">
        <f t="shared" si="14"/>
        <v>41.599769-87.579831</v>
      </c>
      <c r="AA806" t="s">
        <v>1443</v>
      </c>
    </row>
    <row r="807" spans="7:27" x14ac:dyDescent="0.35">
      <c r="G807" s="6">
        <v>33.717419</v>
      </c>
      <c r="H807" s="6">
        <v>-116.171266</v>
      </c>
      <c r="X807" t="s">
        <v>1425</v>
      </c>
      <c r="Y807" s="12" t="str">
        <f t="shared" si="15"/>
        <v>33.717419-116.171266</v>
      </c>
      <c r="Z807" s="12" t="str">
        <f t="shared" si="14"/>
        <v>33.717419-116.171266</v>
      </c>
      <c r="AA807" t="s">
        <v>1444</v>
      </c>
    </row>
    <row r="808" spans="7:27" x14ac:dyDescent="0.35">
      <c r="G808" s="6">
        <v>33.037837000000003</v>
      </c>
      <c r="H808" s="6">
        <v>-115.629103</v>
      </c>
      <c r="X808" t="s">
        <v>1425</v>
      </c>
      <c r="Y808" s="12" t="str">
        <f t="shared" si="15"/>
        <v>33.037837-115.629103</v>
      </c>
      <c r="Z808" s="12" t="str">
        <f t="shared" si="14"/>
        <v>33.037837-115.629103</v>
      </c>
      <c r="AA808" t="s">
        <v>1445</v>
      </c>
    </row>
    <row r="809" spans="7:27" x14ac:dyDescent="0.35">
      <c r="G809" s="6">
        <v>33.431283999999998</v>
      </c>
      <c r="H809" s="6">
        <v>-112.591725</v>
      </c>
      <c r="X809" t="s">
        <v>1425</v>
      </c>
      <c r="Y809" s="12" t="str">
        <f t="shared" si="15"/>
        <v>33.431284-112.591725</v>
      </c>
      <c r="Z809" s="12" t="str">
        <f t="shared" si="14"/>
        <v>33.431284-112.591725</v>
      </c>
      <c r="AA809" t="s">
        <v>1446</v>
      </c>
    </row>
    <row r="810" spans="7:27" x14ac:dyDescent="0.35">
      <c r="G810" s="6">
        <v>38.793405</v>
      </c>
      <c r="H810" s="6">
        <v>-90.448305000000005</v>
      </c>
      <c r="X810" t="s">
        <v>1425</v>
      </c>
      <c r="Y810" s="12" t="str">
        <f t="shared" si="15"/>
        <v>38.793405-90.448305</v>
      </c>
      <c r="Z810" s="12" t="str">
        <f t="shared" si="14"/>
        <v>38.793405-90.448305</v>
      </c>
      <c r="AA810" t="s">
        <v>1447</v>
      </c>
    </row>
    <row r="811" spans="7:27" x14ac:dyDescent="0.35">
      <c r="G811" s="6">
        <v>33.457994999999997</v>
      </c>
      <c r="H811" s="6">
        <v>-112.23908</v>
      </c>
      <c r="X811" t="s">
        <v>1425</v>
      </c>
      <c r="Y811" s="12" t="str">
        <f t="shared" si="15"/>
        <v>33.457995-112.23908</v>
      </c>
      <c r="Z811" s="12" t="str">
        <f t="shared" si="14"/>
        <v>33.457995-112.23908</v>
      </c>
      <c r="AA811" t="s">
        <v>1448</v>
      </c>
    </row>
    <row r="812" spans="7:27" x14ac:dyDescent="0.35">
      <c r="G812" s="6">
        <v>33.279874999999997</v>
      </c>
      <c r="H812" s="6">
        <v>-111.962298</v>
      </c>
      <c r="X812" t="s">
        <v>1425</v>
      </c>
      <c r="Y812" s="12" t="str">
        <f t="shared" si="15"/>
        <v>33.279875-111.962298</v>
      </c>
      <c r="Z812" s="12" t="str">
        <f t="shared" si="14"/>
        <v>33.279875-111.962298</v>
      </c>
      <c r="AA812" t="s">
        <v>1449</v>
      </c>
    </row>
    <row r="813" spans="7:27" x14ac:dyDescent="0.35">
      <c r="G813" s="6">
        <v>32.944319999999998</v>
      </c>
      <c r="H813" s="6">
        <v>-112.733253</v>
      </c>
      <c r="X813" t="s">
        <v>1425</v>
      </c>
      <c r="Y813" s="12" t="str">
        <f t="shared" si="15"/>
        <v>32.94432-112.733253</v>
      </c>
      <c r="Z813" s="12" t="str">
        <f t="shared" si="14"/>
        <v>32.94432-112.733253</v>
      </c>
      <c r="AA813" t="s">
        <v>1450</v>
      </c>
    </row>
    <row r="814" spans="7:27" x14ac:dyDescent="0.35">
      <c r="G814" s="6">
        <v>35.594065999999998</v>
      </c>
      <c r="H814" s="6">
        <v>-97.436684999999997</v>
      </c>
      <c r="X814" t="s">
        <v>1425</v>
      </c>
      <c r="Y814" s="12" t="str">
        <f t="shared" si="15"/>
        <v>35.594066-97.436685</v>
      </c>
      <c r="Z814" s="12" t="str">
        <f t="shared" si="14"/>
        <v>35.594066-97.436685</v>
      </c>
      <c r="AA814" t="s">
        <v>1451</v>
      </c>
    </row>
    <row r="815" spans="7:27" x14ac:dyDescent="0.35">
      <c r="G815" s="6">
        <v>35.377870999999999</v>
      </c>
      <c r="H815" s="6">
        <v>-97.495873000000003</v>
      </c>
      <c r="X815" t="s">
        <v>1425</v>
      </c>
      <c r="Y815" s="12" t="str">
        <f t="shared" si="15"/>
        <v>35.377871-97.495873</v>
      </c>
      <c r="Z815" s="12" t="str">
        <f t="shared" si="14"/>
        <v>35.377871-97.495873</v>
      </c>
      <c r="AA815" t="s">
        <v>1452</v>
      </c>
    </row>
    <row r="816" spans="7:27" x14ac:dyDescent="0.35">
      <c r="G816" s="6">
        <v>35.395798999999997</v>
      </c>
      <c r="H816" s="6">
        <v>-97.266194999999996</v>
      </c>
      <c r="X816" t="s">
        <v>1425</v>
      </c>
      <c r="Y816" s="12" t="str">
        <f t="shared" si="15"/>
        <v>35.395799-97.266195</v>
      </c>
      <c r="Z816" s="12" t="str">
        <f t="shared" si="14"/>
        <v>35.395799-97.266195</v>
      </c>
      <c r="AA816" t="s">
        <v>1453</v>
      </c>
    </row>
    <row r="817" spans="7:27" x14ac:dyDescent="0.35">
      <c r="G817" s="6">
        <v>36.205575000000003</v>
      </c>
      <c r="H817" s="6">
        <v>-86.771636999999998</v>
      </c>
      <c r="X817" t="s">
        <v>1425</v>
      </c>
      <c r="Y817" s="12" t="str">
        <f t="shared" si="15"/>
        <v>36.205575-86.771637</v>
      </c>
      <c r="Z817" s="12" t="str">
        <f t="shared" si="14"/>
        <v>36.205575-86.771637</v>
      </c>
      <c r="AA817" t="s">
        <v>1454</v>
      </c>
    </row>
    <row r="818" spans="7:27" x14ac:dyDescent="0.35">
      <c r="G818" s="6">
        <v>33.641593</v>
      </c>
      <c r="H818" s="6">
        <v>-101.83903100000001</v>
      </c>
      <c r="X818" t="s">
        <v>1425</v>
      </c>
      <c r="Y818" s="12" t="str">
        <f t="shared" si="15"/>
        <v>33.641593-101.839031</v>
      </c>
      <c r="Z818" s="12" t="str">
        <f t="shared" si="14"/>
        <v>33.641593-101.839031</v>
      </c>
      <c r="AA818" t="s">
        <v>1455</v>
      </c>
    </row>
    <row r="819" spans="7:27" x14ac:dyDescent="0.35">
      <c r="G819" s="6">
        <v>35.075135000000003</v>
      </c>
      <c r="H819" s="6">
        <v>-89.950950000000006</v>
      </c>
      <c r="X819" t="s">
        <v>1425</v>
      </c>
      <c r="Y819" s="12" t="str">
        <f t="shared" si="15"/>
        <v>35.075135-89.95095</v>
      </c>
      <c r="Z819" s="12" t="str">
        <f t="shared" si="14"/>
        <v>35.075135-89.95095</v>
      </c>
      <c r="AA819" t="s">
        <v>1456</v>
      </c>
    </row>
    <row r="820" spans="7:27" x14ac:dyDescent="0.35">
      <c r="G820" s="6">
        <v>33.263072000000001</v>
      </c>
      <c r="H820" s="6">
        <v>-97.179456000000002</v>
      </c>
      <c r="X820" t="s">
        <v>1425</v>
      </c>
      <c r="Y820" s="12" t="str">
        <f t="shared" si="15"/>
        <v>33.263072-97.179456</v>
      </c>
      <c r="Z820" s="12" t="str">
        <f t="shared" si="14"/>
        <v>33.263072-97.179456</v>
      </c>
      <c r="AA820" t="s">
        <v>1457</v>
      </c>
    </row>
    <row r="821" spans="7:27" x14ac:dyDescent="0.35">
      <c r="G821" s="6">
        <v>33.345047000000001</v>
      </c>
      <c r="H821" s="6">
        <v>-96.584192999999999</v>
      </c>
      <c r="X821" t="s">
        <v>1425</v>
      </c>
      <c r="Y821" s="12" t="str">
        <f t="shared" si="15"/>
        <v>33.345047-96.584193</v>
      </c>
      <c r="Z821" s="12" t="str">
        <f t="shared" si="14"/>
        <v>33.345047-96.584193</v>
      </c>
      <c r="AA821" t="s">
        <v>1458</v>
      </c>
    </row>
    <row r="822" spans="7:27" x14ac:dyDescent="0.35">
      <c r="G822" s="6">
        <v>32.598737</v>
      </c>
      <c r="H822" s="6">
        <v>-97.317577999999997</v>
      </c>
      <c r="X822" t="s">
        <v>1425</v>
      </c>
      <c r="Y822" s="12" t="str">
        <f t="shared" si="15"/>
        <v>32.598737-97.317578</v>
      </c>
      <c r="Z822" s="12" t="str">
        <f t="shared" si="14"/>
        <v>32.598737-97.317578</v>
      </c>
      <c r="AA822" t="s">
        <v>1459</v>
      </c>
    </row>
    <row r="823" spans="7:27" x14ac:dyDescent="0.35">
      <c r="G823" s="6">
        <v>32.640808999999997</v>
      </c>
      <c r="H823" s="6">
        <v>-96.839275000000001</v>
      </c>
      <c r="X823" t="s">
        <v>1425</v>
      </c>
      <c r="Y823" s="12" t="str">
        <f t="shared" si="15"/>
        <v>32.640809-96.839275</v>
      </c>
      <c r="Z823" s="12" t="str">
        <f t="shared" si="14"/>
        <v>32.640809-96.839275</v>
      </c>
      <c r="AA823" t="s">
        <v>1460</v>
      </c>
    </row>
    <row r="824" spans="7:27" x14ac:dyDescent="0.35">
      <c r="G824" s="6">
        <v>32.623952000000003</v>
      </c>
      <c r="H824" s="6">
        <v>-96.693780000000004</v>
      </c>
      <c r="X824" t="s">
        <v>1425</v>
      </c>
      <c r="Y824" s="12" t="str">
        <f t="shared" si="15"/>
        <v>32.623952-96.69378</v>
      </c>
      <c r="Z824" s="12" t="str">
        <f t="shared" si="14"/>
        <v>32.623952-96.69378</v>
      </c>
      <c r="AA824" t="s">
        <v>1461</v>
      </c>
    </row>
    <row r="825" spans="7:27" x14ac:dyDescent="0.35">
      <c r="G825" s="6">
        <v>32.103200999999999</v>
      </c>
      <c r="H825" s="6">
        <v>-81.194400999999999</v>
      </c>
      <c r="X825" t="s">
        <v>1425</v>
      </c>
      <c r="Y825" s="12" t="str">
        <f t="shared" si="15"/>
        <v>32.103201-81.194401</v>
      </c>
      <c r="Z825" s="12" t="str">
        <f t="shared" si="14"/>
        <v>32.103201-81.194401</v>
      </c>
      <c r="AA825" t="s">
        <v>1462</v>
      </c>
    </row>
    <row r="826" spans="7:27" x14ac:dyDescent="0.35">
      <c r="G826" s="6">
        <v>30.437241</v>
      </c>
      <c r="H826" s="6">
        <v>-95.497461000000001</v>
      </c>
      <c r="X826" t="s">
        <v>1425</v>
      </c>
      <c r="Y826" s="12" t="str">
        <f t="shared" si="15"/>
        <v>30.437241-95.497461</v>
      </c>
      <c r="Z826" s="12" t="str">
        <f t="shared" si="14"/>
        <v>30.437241-95.497461</v>
      </c>
      <c r="AA826" t="s">
        <v>1463</v>
      </c>
    </row>
    <row r="827" spans="7:27" x14ac:dyDescent="0.35">
      <c r="G827" s="6">
        <v>29.31101</v>
      </c>
      <c r="H827" s="6">
        <v>-98.617825999999994</v>
      </c>
      <c r="X827" t="s">
        <v>1425</v>
      </c>
      <c r="Y827" s="12" t="str">
        <f t="shared" si="15"/>
        <v>29.31101-98.617826</v>
      </c>
      <c r="Z827" s="12" t="str">
        <f t="shared" si="14"/>
        <v>29.31101-98.617826</v>
      </c>
      <c r="AA827" t="s">
        <v>1464</v>
      </c>
    </row>
    <row r="828" spans="7:27" x14ac:dyDescent="0.35">
      <c r="G828" s="6">
        <v>30.172920000000001</v>
      </c>
      <c r="H828" s="6">
        <v>-93.588120000000004</v>
      </c>
      <c r="X828" t="s">
        <v>1425</v>
      </c>
      <c r="Y828" s="12" t="str">
        <f t="shared" si="15"/>
        <v>30.17292-93.58812</v>
      </c>
      <c r="Z828" s="12" t="str">
        <f t="shared" si="14"/>
        <v>30.17292-93.58812</v>
      </c>
      <c r="AA828" t="s">
        <v>1465</v>
      </c>
    </row>
    <row r="829" spans="7:27" x14ac:dyDescent="0.35">
      <c r="G829" s="6">
        <v>30.253126999999999</v>
      </c>
      <c r="H829" s="6">
        <v>-93.013108000000003</v>
      </c>
      <c r="X829" t="s">
        <v>1425</v>
      </c>
      <c r="Y829" s="12" t="str">
        <f t="shared" si="15"/>
        <v>30.253127-93.013108</v>
      </c>
      <c r="Z829" s="12" t="str">
        <f t="shared" si="14"/>
        <v>30.253127-93.013108</v>
      </c>
      <c r="AA829" t="s">
        <v>1466</v>
      </c>
    </row>
    <row r="830" spans="7:27" x14ac:dyDescent="0.35">
      <c r="G830" s="6">
        <v>29.989270999999999</v>
      </c>
      <c r="H830" s="6">
        <v>-94.211571000000006</v>
      </c>
      <c r="X830" t="s">
        <v>1425</v>
      </c>
      <c r="Y830" s="12" t="str">
        <f t="shared" si="15"/>
        <v>29.989271-94.211571</v>
      </c>
      <c r="Z830" s="12" t="str">
        <f t="shared" si="14"/>
        <v>29.989271-94.211571</v>
      </c>
      <c r="AA830" t="s">
        <v>1467</v>
      </c>
    </row>
    <row r="831" spans="7:27" x14ac:dyDescent="0.35">
      <c r="G831" s="6">
        <v>29.797962999999999</v>
      </c>
      <c r="H831" s="6">
        <v>-95.032623000000001</v>
      </c>
      <c r="X831" t="s">
        <v>1425</v>
      </c>
      <c r="Y831" s="12" t="str">
        <f t="shared" si="15"/>
        <v>29.797963-95.032623</v>
      </c>
      <c r="Z831" s="12" t="str">
        <f t="shared" si="14"/>
        <v>29.797963-95.032623</v>
      </c>
      <c r="AA831" t="s">
        <v>1468</v>
      </c>
    </row>
    <row r="832" spans="7:27" x14ac:dyDescent="0.35">
      <c r="G832" s="6">
        <v>30.742000000000001</v>
      </c>
      <c r="H832" s="6">
        <v>-88.110799999999998</v>
      </c>
      <c r="X832" t="s">
        <v>1425</v>
      </c>
      <c r="Y832" s="12" t="str">
        <f t="shared" si="15"/>
        <v>30.742-88.1108</v>
      </c>
      <c r="Z832" s="12" t="str">
        <f t="shared" si="14"/>
        <v>30.742-88.1108</v>
      </c>
      <c r="AA832" t="s">
        <v>1469</v>
      </c>
    </row>
    <row r="833" spans="7:27" x14ac:dyDescent="0.35">
      <c r="G833" s="6">
        <v>29.706999</v>
      </c>
      <c r="H833" s="6">
        <v>-95.092708000000002</v>
      </c>
      <c r="X833" t="s">
        <v>1425</v>
      </c>
      <c r="Y833" s="12" t="str">
        <f t="shared" si="15"/>
        <v>29.706999-95.092708</v>
      </c>
      <c r="Z833" s="12" t="str">
        <f t="shared" si="14"/>
        <v>29.706999-95.092708</v>
      </c>
      <c r="AA833" t="s">
        <v>1470</v>
      </c>
    </row>
    <row r="834" spans="7:27" x14ac:dyDescent="0.35">
      <c r="G834" s="6">
        <v>30.654385999999999</v>
      </c>
      <c r="H834" s="6">
        <v>-87.759422000000001</v>
      </c>
      <c r="X834" t="s">
        <v>1425</v>
      </c>
      <c r="Y834" s="12" t="str">
        <f t="shared" si="15"/>
        <v>30.654386-87.759422</v>
      </c>
      <c r="Z834" s="12" t="str">
        <f t="shared" ref="Z834:Z897" si="16">_xlfn.CONCAT(G834,H834)</f>
        <v>30.654386-87.759422</v>
      </c>
      <c r="AA834" t="s">
        <v>1471</v>
      </c>
    </row>
    <row r="835" spans="7:27" x14ac:dyDescent="0.35">
      <c r="G835" s="6">
        <v>30.531818999999999</v>
      </c>
      <c r="H835" s="6">
        <v>-88.237880000000004</v>
      </c>
      <c r="X835" t="s">
        <v>1425</v>
      </c>
      <c r="Y835" s="12" t="str">
        <f t="shared" si="15"/>
        <v>30.531819-88.23788</v>
      </c>
      <c r="Z835" s="12" t="str">
        <f t="shared" si="16"/>
        <v>30.531819-88.23788</v>
      </c>
      <c r="AA835" t="s">
        <v>1472</v>
      </c>
    </row>
    <row r="836" spans="7:27" x14ac:dyDescent="0.35">
      <c r="G836" s="6">
        <v>30.452072999999999</v>
      </c>
      <c r="H836" s="6">
        <v>-88.933310000000006</v>
      </c>
      <c r="X836" t="s">
        <v>1425</v>
      </c>
      <c r="Y836" s="12" t="str">
        <f t="shared" si="15"/>
        <v>30.452073-88.93331</v>
      </c>
      <c r="Z836" s="12" t="str">
        <f t="shared" si="16"/>
        <v>30.452073-88.93331</v>
      </c>
      <c r="AA836" t="s">
        <v>1473</v>
      </c>
    </row>
    <row r="837" spans="7:27" x14ac:dyDescent="0.35">
      <c r="G837" s="6">
        <v>30.419115999999999</v>
      </c>
      <c r="H837" s="6">
        <v>-89.190218000000002</v>
      </c>
      <c r="X837" t="s">
        <v>1425</v>
      </c>
      <c r="Y837" s="12" t="str">
        <f t="shared" si="15"/>
        <v>30.419116-89.190218</v>
      </c>
      <c r="Z837" s="12" t="str">
        <f t="shared" si="16"/>
        <v>30.419116-89.190218</v>
      </c>
      <c r="AA837" t="s">
        <v>1474</v>
      </c>
    </row>
    <row r="838" spans="7:27" x14ac:dyDescent="0.35">
      <c r="G838" s="6">
        <v>30.574248999999998</v>
      </c>
      <c r="H838" s="6">
        <v>-87.030483000000004</v>
      </c>
      <c r="X838" t="s">
        <v>1425</v>
      </c>
      <c r="Y838" s="12" t="str">
        <f t="shared" si="15"/>
        <v>30.574249-87.030483</v>
      </c>
      <c r="Z838" s="12" t="str">
        <f t="shared" si="16"/>
        <v>30.574249-87.030483</v>
      </c>
      <c r="AA838" t="s">
        <v>1475</v>
      </c>
    </row>
    <row r="839" spans="7:27" x14ac:dyDescent="0.35">
      <c r="G839" s="6">
        <v>29.197230999999999</v>
      </c>
      <c r="H839" s="6">
        <v>-95.457043999999996</v>
      </c>
      <c r="X839" t="s">
        <v>1425</v>
      </c>
      <c r="Y839" s="12" t="str">
        <f t="shared" si="15"/>
        <v>29.197231-95.457044</v>
      </c>
      <c r="Z839" s="12" t="str">
        <f t="shared" si="16"/>
        <v>29.197231-95.457044</v>
      </c>
      <c r="AA839" t="s">
        <v>1476</v>
      </c>
    </row>
    <row r="840" spans="7:27" x14ac:dyDescent="0.35">
      <c r="G840" s="6">
        <v>30.516860999999999</v>
      </c>
      <c r="H840" s="6">
        <v>-81.632632999999998</v>
      </c>
      <c r="X840" t="s">
        <v>1425</v>
      </c>
      <c r="Y840" s="12" t="str">
        <f t="shared" si="15"/>
        <v>30.516861-81.632633</v>
      </c>
      <c r="Z840" s="12" t="str">
        <f t="shared" si="16"/>
        <v>30.516861-81.632633</v>
      </c>
      <c r="AA840" t="s">
        <v>1477</v>
      </c>
    </row>
    <row r="841" spans="7:27" x14ac:dyDescent="0.35">
      <c r="G841" s="6">
        <v>30.463245000000001</v>
      </c>
      <c r="H841" s="6">
        <v>-81.673874999999995</v>
      </c>
      <c r="X841" t="s">
        <v>1425</v>
      </c>
      <c r="Y841" s="12" t="str">
        <f t="shared" si="15"/>
        <v>30.463245-81.673875</v>
      </c>
      <c r="Z841" s="12" t="str">
        <f t="shared" si="16"/>
        <v>30.463245-81.673875</v>
      </c>
      <c r="AA841" t="s">
        <v>1478</v>
      </c>
    </row>
    <row r="842" spans="7:27" x14ac:dyDescent="0.35">
      <c r="G842" s="6">
        <v>30.291385999999999</v>
      </c>
      <c r="H842" s="6">
        <v>-81.985123000000002</v>
      </c>
      <c r="X842" t="s">
        <v>1425</v>
      </c>
      <c r="Y842" s="12" t="str">
        <f t="shared" si="15"/>
        <v>30.291386-81.985123</v>
      </c>
      <c r="Z842" s="12" t="str">
        <f t="shared" si="16"/>
        <v>30.291386-81.985123</v>
      </c>
      <c r="AA842" t="s">
        <v>1479</v>
      </c>
    </row>
    <row r="843" spans="7:27" x14ac:dyDescent="0.35">
      <c r="G843" s="6">
        <v>29.339663000000002</v>
      </c>
      <c r="H843" s="6">
        <v>-81.134609999999995</v>
      </c>
      <c r="X843" t="s">
        <v>1425</v>
      </c>
      <c r="Y843" s="12" t="str">
        <f t="shared" si="15"/>
        <v>29.339663-81.13461</v>
      </c>
      <c r="Z843" s="12" t="str">
        <f t="shared" si="16"/>
        <v>29.339663-81.13461</v>
      </c>
      <c r="AA843" t="s">
        <v>1480</v>
      </c>
    </row>
    <row r="844" spans="7:27" x14ac:dyDescent="0.35">
      <c r="G844" s="6">
        <v>29.267562000000002</v>
      </c>
      <c r="H844" s="6">
        <v>-82.198425</v>
      </c>
      <c r="X844" t="s">
        <v>1425</v>
      </c>
      <c r="Y844" s="12" t="str">
        <f t="shared" si="15"/>
        <v>29.267562-82.198425</v>
      </c>
      <c r="Z844" s="12" t="str">
        <f t="shared" si="16"/>
        <v>29.267562-82.198425</v>
      </c>
      <c r="AA844" t="s">
        <v>1481</v>
      </c>
    </row>
    <row r="845" spans="7:27" x14ac:dyDescent="0.35">
      <c r="G845" s="6">
        <v>28.666889000000001</v>
      </c>
      <c r="H845" s="6">
        <v>-80.873248000000004</v>
      </c>
      <c r="X845" t="s">
        <v>1425</v>
      </c>
      <c r="Y845" s="12" t="str">
        <f t="shared" si="15"/>
        <v>28.666889-80.873248</v>
      </c>
      <c r="Z845" s="12" t="str">
        <f t="shared" si="16"/>
        <v>28.666889-80.873248</v>
      </c>
      <c r="AA845" t="s">
        <v>1482</v>
      </c>
    </row>
    <row r="846" spans="7:27" x14ac:dyDescent="0.35">
      <c r="G846" s="6">
        <v>26.385897</v>
      </c>
      <c r="H846" s="6">
        <v>-98.141242000000005</v>
      </c>
      <c r="X846" t="s">
        <v>1425</v>
      </c>
      <c r="Y846" s="12" t="str">
        <f t="shared" si="15"/>
        <v>26.385897-98.141242</v>
      </c>
      <c r="Z846" s="12" t="str">
        <f t="shared" si="16"/>
        <v>26.385897-98.141242</v>
      </c>
      <c r="AA846" t="s">
        <v>1483</v>
      </c>
    </row>
    <row r="847" spans="7:27" x14ac:dyDescent="0.35">
      <c r="G847" s="6">
        <v>28.243773000000001</v>
      </c>
      <c r="H847" s="6">
        <v>-81.657694000000006</v>
      </c>
      <c r="X847" t="s">
        <v>1425</v>
      </c>
      <c r="Y847" s="12" t="str">
        <f t="shared" si="15"/>
        <v>28.243773-81.657694</v>
      </c>
      <c r="Z847" s="12" t="str">
        <f t="shared" si="16"/>
        <v>28.243773-81.657694</v>
      </c>
      <c r="AA847" t="s">
        <v>1484</v>
      </c>
    </row>
    <row r="848" spans="7:27" x14ac:dyDescent="0.35">
      <c r="G848" s="6">
        <v>26.182717</v>
      </c>
      <c r="H848" s="6">
        <v>-98.067239999999998</v>
      </c>
      <c r="X848" t="s">
        <v>1425</v>
      </c>
      <c r="Y848" s="12" t="str">
        <f t="shared" si="15"/>
        <v>26.182717-98.06724</v>
      </c>
      <c r="Z848" s="12" t="str">
        <f t="shared" si="16"/>
        <v>26.182717-98.06724</v>
      </c>
      <c r="AA848" t="s">
        <v>1485</v>
      </c>
    </row>
    <row r="849" spans="7:27" x14ac:dyDescent="0.35">
      <c r="G849" s="6">
        <v>28.155314000000001</v>
      </c>
      <c r="H849" s="6">
        <v>-81.800734000000006</v>
      </c>
      <c r="X849" t="s">
        <v>1425</v>
      </c>
      <c r="Y849" s="12" t="str">
        <f t="shared" si="15"/>
        <v>28.155314-81.800734</v>
      </c>
      <c r="Z849" s="12" t="str">
        <f t="shared" si="16"/>
        <v>28.155314-81.800734</v>
      </c>
      <c r="AA849" t="s">
        <v>1486</v>
      </c>
    </row>
    <row r="850" spans="7:27" x14ac:dyDescent="0.35">
      <c r="G850" s="6">
        <v>26.249206000000001</v>
      </c>
      <c r="H850" s="6">
        <v>-97.726687999999996</v>
      </c>
      <c r="X850" t="s">
        <v>1425</v>
      </c>
      <c r="Y850" s="12" t="str">
        <f t="shared" si="15"/>
        <v>26.249206-97.726688</v>
      </c>
      <c r="Z850" s="12" t="str">
        <f t="shared" si="16"/>
        <v>26.249206-97.726688</v>
      </c>
      <c r="AA850" t="s">
        <v>1487</v>
      </c>
    </row>
    <row r="851" spans="7:27" x14ac:dyDescent="0.35">
      <c r="G851" s="6">
        <v>27.872889000000001</v>
      </c>
      <c r="H851" s="6">
        <v>-81.593219000000005</v>
      </c>
      <c r="X851" t="s">
        <v>1425</v>
      </c>
      <c r="Y851" s="12" t="str">
        <f t="shared" si="15"/>
        <v>27.872889-81.593219</v>
      </c>
      <c r="Z851" s="12" t="str">
        <f t="shared" si="16"/>
        <v>27.872889-81.593219</v>
      </c>
      <c r="AA851" t="s">
        <v>1488</v>
      </c>
    </row>
    <row r="852" spans="7:27" x14ac:dyDescent="0.35">
      <c r="G852" s="6">
        <v>25.954858000000002</v>
      </c>
      <c r="H852" s="6">
        <v>-97.418533999999994</v>
      </c>
      <c r="X852" t="s">
        <v>1425</v>
      </c>
      <c r="Y852" s="12" t="str">
        <f t="shared" si="15"/>
        <v>25.954858-97.418534</v>
      </c>
      <c r="Z852" s="12" t="str">
        <f t="shared" si="16"/>
        <v>25.954858-97.418534</v>
      </c>
      <c r="AA852" t="s">
        <v>1489</v>
      </c>
    </row>
    <row r="853" spans="7:27" x14ac:dyDescent="0.35">
      <c r="G853" s="6">
        <v>27.445606000000002</v>
      </c>
      <c r="H853" s="6">
        <v>-80.398174999999995</v>
      </c>
      <c r="X853" t="s">
        <v>1425</v>
      </c>
      <c r="Y853" s="12" t="str">
        <f t="shared" si="15"/>
        <v>27.445606-80.398175</v>
      </c>
      <c r="Z853" s="12" t="str">
        <f t="shared" si="16"/>
        <v>27.445606-80.398175</v>
      </c>
      <c r="AA853" t="s">
        <v>1490</v>
      </c>
    </row>
    <row r="854" spans="7:27" x14ac:dyDescent="0.35">
      <c r="G854" s="6">
        <v>27.413167000000001</v>
      </c>
      <c r="H854" s="6">
        <v>-80.397700999999998</v>
      </c>
      <c r="X854" t="s">
        <v>1425</v>
      </c>
      <c r="Y854" s="12" t="str">
        <f t="shared" si="15"/>
        <v>27.413167-80.397701</v>
      </c>
      <c r="Z854" s="12" t="str">
        <f t="shared" si="16"/>
        <v>27.413167-80.397701</v>
      </c>
      <c r="AA854" t="s">
        <v>1491</v>
      </c>
    </row>
    <row r="855" spans="7:27" x14ac:dyDescent="0.35">
      <c r="G855" s="6">
        <v>26.71396</v>
      </c>
      <c r="H855" s="6">
        <v>-81.815070000000006</v>
      </c>
      <c r="X855" t="s">
        <v>1425</v>
      </c>
      <c r="Y855" s="12" t="str">
        <f t="shared" si="15"/>
        <v>26.71396-81.81507</v>
      </c>
      <c r="Z855" s="12" t="str">
        <f t="shared" si="16"/>
        <v>26.71396-81.81507</v>
      </c>
      <c r="AA855" t="s">
        <v>1492</v>
      </c>
    </row>
    <row r="856" spans="7:27" x14ac:dyDescent="0.35">
      <c r="G856" s="4">
        <v>35.417015999999997</v>
      </c>
      <c r="H856" s="4">
        <v>-119.011383</v>
      </c>
      <c r="X856" t="s">
        <v>1425</v>
      </c>
      <c r="Y856" s="12" t="str">
        <f t="shared" si="15"/>
        <v>35.417016-119.011383</v>
      </c>
      <c r="Z856" s="12" t="str">
        <f t="shared" si="16"/>
        <v>35.417016-119.011383</v>
      </c>
      <c r="AA856" t="s">
        <v>1493</v>
      </c>
    </row>
    <row r="857" spans="7:27" x14ac:dyDescent="0.35">
      <c r="G857" s="4">
        <v>33.269244999999998</v>
      </c>
      <c r="H857" s="4">
        <v>-80.567295999999999</v>
      </c>
      <c r="X857" t="s">
        <v>1425</v>
      </c>
      <c r="Y857" s="12" t="str">
        <f t="shared" si="15"/>
        <v>33.269245-80.567296</v>
      </c>
      <c r="Z857" s="12" t="str">
        <f t="shared" si="16"/>
        <v>33.269245-80.567296</v>
      </c>
      <c r="AA857" t="s">
        <v>1494</v>
      </c>
    </row>
    <row r="858" spans="7:27" x14ac:dyDescent="0.35">
      <c r="G858" s="4">
        <v>41.488219999999998</v>
      </c>
      <c r="H858" s="4">
        <v>-87.578130000000002</v>
      </c>
      <c r="X858" t="s">
        <v>1425</v>
      </c>
      <c r="Y858" s="12" t="str">
        <f t="shared" si="15"/>
        <v>41.48822-87.57813</v>
      </c>
      <c r="Z858" s="12" t="str">
        <f t="shared" si="16"/>
        <v>41.48822-87.57813</v>
      </c>
      <c r="AA858" t="s">
        <v>1495</v>
      </c>
    </row>
    <row r="859" spans="7:27" x14ac:dyDescent="0.35">
      <c r="G859" s="4">
        <v>35.012419999999999</v>
      </c>
      <c r="H859" s="4">
        <v>-117.88343999999999</v>
      </c>
      <c r="X859" t="s">
        <v>1425</v>
      </c>
      <c r="Y859" s="12" t="str">
        <f t="shared" si="15"/>
        <v>35.01242-117.88344</v>
      </c>
      <c r="Z859" s="12" t="str">
        <f t="shared" si="16"/>
        <v>35.01242-117.88344</v>
      </c>
      <c r="AA859" t="s">
        <v>1496</v>
      </c>
    </row>
    <row r="860" spans="7:27" x14ac:dyDescent="0.35">
      <c r="G860" s="4">
        <v>33.289090000000002</v>
      </c>
      <c r="H860" s="4">
        <v>-111.99612999999999</v>
      </c>
      <c r="X860" t="s">
        <v>1425</v>
      </c>
      <c r="Y860" s="12" t="str">
        <f t="shared" si="15"/>
        <v>33.28909-111.99613</v>
      </c>
      <c r="Z860" s="12" t="str">
        <f t="shared" si="16"/>
        <v>33.28909-111.99613</v>
      </c>
      <c r="AA860" t="s">
        <v>1497</v>
      </c>
    </row>
    <row r="861" spans="7:27" x14ac:dyDescent="0.35">
      <c r="G861" s="4">
        <v>37.543349999999997</v>
      </c>
      <c r="H861" s="4">
        <v>-121.26947</v>
      </c>
      <c r="X861" t="s">
        <v>1425</v>
      </c>
      <c r="Y861" s="12" t="str">
        <f t="shared" si="15"/>
        <v>37.54335-121.26947</v>
      </c>
      <c r="Z861" s="12" t="str">
        <f t="shared" si="16"/>
        <v>37.54335-121.26947</v>
      </c>
      <c r="AA861" t="s">
        <v>1498</v>
      </c>
    </row>
    <row r="862" spans="7:27" x14ac:dyDescent="0.35">
      <c r="G862" s="4">
        <v>32.672750000000001</v>
      </c>
      <c r="H862" s="4">
        <v>-96.968000000000004</v>
      </c>
      <c r="X862" t="s">
        <v>1425</v>
      </c>
      <c r="Y862" s="12" t="str">
        <f t="shared" si="15"/>
        <v>32.67275-96.968</v>
      </c>
      <c r="Z862" s="12" t="str">
        <f t="shared" si="16"/>
        <v>32.67275-96.968</v>
      </c>
      <c r="AA862" t="s">
        <v>1499</v>
      </c>
    </row>
    <row r="863" spans="7:27" x14ac:dyDescent="0.35">
      <c r="G863" s="4">
        <v>33.509529999999998</v>
      </c>
      <c r="H863" s="4">
        <v>-112.3849</v>
      </c>
      <c r="X863" t="s">
        <v>1425</v>
      </c>
      <c r="Y863" s="12" t="str">
        <f t="shared" si="15"/>
        <v>33.50953-112.3849</v>
      </c>
      <c r="Z863" s="12" t="str">
        <f t="shared" si="16"/>
        <v>33.50953-112.3849</v>
      </c>
      <c r="AA863" t="s">
        <v>1500</v>
      </c>
    </row>
    <row r="864" spans="7:27" x14ac:dyDescent="0.35">
      <c r="G864" s="4">
        <v>35.780011000000002</v>
      </c>
      <c r="H864" s="4">
        <v>-115.324952</v>
      </c>
      <c r="X864" t="s">
        <v>1425</v>
      </c>
      <c r="Y864" s="12" t="str">
        <f t="shared" si="15"/>
        <v>35.780011-115.324952</v>
      </c>
      <c r="Z864" s="12" t="str">
        <f t="shared" si="16"/>
        <v>35.780011-115.324952</v>
      </c>
      <c r="AA864" t="s">
        <v>1501</v>
      </c>
    </row>
    <row r="865" spans="7:27" x14ac:dyDescent="0.35">
      <c r="G865" s="4">
        <v>29.674147999999999</v>
      </c>
      <c r="H865" s="4">
        <v>-95.028467000000006</v>
      </c>
      <c r="X865" t="s">
        <v>1425</v>
      </c>
      <c r="Y865" s="12" t="str">
        <f t="shared" si="15"/>
        <v>29.674148-95.028467</v>
      </c>
      <c r="Z865" s="12" t="str">
        <f t="shared" si="16"/>
        <v>29.674148-95.028467</v>
      </c>
      <c r="AA865" t="s">
        <v>1502</v>
      </c>
    </row>
    <row r="866" spans="7:27" x14ac:dyDescent="0.35">
      <c r="G866" s="4">
        <v>34.055300000000003</v>
      </c>
      <c r="H866" s="4">
        <v>-117.3951</v>
      </c>
      <c r="X866" t="s">
        <v>1425</v>
      </c>
      <c r="Y866" s="12" t="str">
        <f t="shared" si="15"/>
        <v>34.0553-117.3951</v>
      </c>
      <c r="Z866" s="12" t="str">
        <f t="shared" si="16"/>
        <v>34.0553-117.3951</v>
      </c>
      <c r="AA866" t="s">
        <v>1503</v>
      </c>
    </row>
    <row r="867" spans="7:27" x14ac:dyDescent="0.35">
      <c r="G867" s="4">
        <v>33.570818000000003</v>
      </c>
      <c r="H867" s="4">
        <v>-116.09036399999999</v>
      </c>
      <c r="X867" t="s">
        <v>1425</v>
      </c>
      <c r="Y867" s="12" t="str">
        <f t="shared" si="15"/>
        <v>33.570818-116.090364</v>
      </c>
      <c r="Z867" s="12" t="str">
        <f t="shared" si="16"/>
        <v>33.570818-116.090364</v>
      </c>
      <c r="AA867" t="s">
        <v>1504</v>
      </c>
    </row>
    <row r="868" spans="7:27" x14ac:dyDescent="0.35">
      <c r="G868" s="4">
        <v>26.160425</v>
      </c>
      <c r="H868" s="4">
        <v>-97.876940000000005</v>
      </c>
      <c r="X868" t="s">
        <v>1425</v>
      </c>
      <c r="Y868" s="12" t="str">
        <f t="shared" si="15"/>
        <v>26.160425-97.87694</v>
      </c>
      <c r="Z868" s="12" t="str">
        <f t="shared" si="16"/>
        <v>26.160425-97.87694</v>
      </c>
      <c r="AA868" t="s">
        <v>1505</v>
      </c>
    </row>
    <row r="869" spans="7:27" x14ac:dyDescent="0.35">
      <c r="G869" s="4">
        <v>38.113740999999997</v>
      </c>
      <c r="H869" s="4">
        <v>-121.394989</v>
      </c>
      <c r="X869" t="s">
        <v>1425</v>
      </c>
      <c r="Y869" s="12" t="str">
        <f t="shared" ref="Y869:Y932" si="17">_xlfn.CONCAT(G869,H869)</f>
        <v>38.113741-121.394989</v>
      </c>
      <c r="Z869" s="12" t="str">
        <f t="shared" si="16"/>
        <v>38.113741-121.394989</v>
      </c>
      <c r="AA869" t="s">
        <v>1506</v>
      </c>
    </row>
    <row r="870" spans="7:27" x14ac:dyDescent="0.35">
      <c r="G870" s="4">
        <v>30.37538</v>
      </c>
      <c r="H870" s="4">
        <v>-89.739779999999996</v>
      </c>
      <c r="X870" t="s">
        <v>1425</v>
      </c>
      <c r="Y870" s="12" t="str">
        <f t="shared" si="17"/>
        <v>30.37538-89.73978</v>
      </c>
      <c r="Z870" s="12" t="str">
        <f t="shared" si="16"/>
        <v>30.37538-89.73978</v>
      </c>
      <c r="AA870" t="s">
        <v>1507</v>
      </c>
    </row>
    <row r="871" spans="7:27" x14ac:dyDescent="0.35">
      <c r="G871" s="4">
        <v>32.691870000000002</v>
      </c>
      <c r="H871" s="4">
        <v>-97.518158999999997</v>
      </c>
      <c r="X871" t="s">
        <v>1425</v>
      </c>
      <c r="Y871" s="12" t="str">
        <f t="shared" si="17"/>
        <v>32.69187-97.518159</v>
      </c>
      <c r="Z871" s="12" t="str">
        <f t="shared" si="16"/>
        <v>32.69187-97.518159</v>
      </c>
      <c r="AA871" t="s">
        <v>1508</v>
      </c>
    </row>
    <row r="872" spans="7:27" x14ac:dyDescent="0.35">
      <c r="G872" s="4">
        <v>48.188380000000002</v>
      </c>
      <c r="H872" s="4">
        <v>-122.20604</v>
      </c>
      <c r="X872" t="s">
        <v>1425</v>
      </c>
      <c r="Y872" s="12" t="str">
        <f t="shared" si="17"/>
        <v>48.18838-122.20604</v>
      </c>
      <c r="Z872" s="12" t="str">
        <f t="shared" si="16"/>
        <v>48.18838-122.20604</v>
      </c>
      <c r="AA872" t="s">
        <v>1509</v>
      </c>
    </row>
    <row r="873" spans="7:27" x14ac:dyDescent="0.35">
      <c r="G873" s="4">
        <v>30.936019999999999</v>
      </c>
      <c r="H873" s="4">
        <v>-90.522570000000002</v>
      </c>
      <c r="X873" t="s">
        <v>1425</v>
      </c>
      <c r="Y873" s="12" t="str">
        <f t="shared" si="17"/>
        <v>30.93602-90.52257</v>
      </c>
      <c r="Z873" s="12" t="str">
        <f t="shared" si="16"/>
        <v>30.93602-90.52257</v>
      </c>
      <c r="AA873" t="s">
        <v>1510</v>
      </c>
    </row>
    <row r="874" spans="7:27" x14ac:dyDescent="0.35">
      <c r="G874" s="4">
        <v>34.137749999999997</v>
      </c>
      <c r="H874" s="4">
        <v>-117.42134</v>
      </c>
      <c r="X874" t="s">
        <v>1425</v>
      </c>
      <c r="Y874" s="12" t="str">
        <f t="shared" si="17"/>
        <v>34.13775-117.42134</v>
      </c>
      <c r="Z874" s="12" t="str">
        <f t="shared" si="16"/>
        <v>34.13775-117.42134</v>
      </c>
      <c r="AA874" t="s">
        <v>1511</v>
      </c>
    </row>
    <row r="875" spans="7:27" x14ac:dyDescent="0.35">
      <c r="G875" s="4">
        <v>34.062365</v>
      </c>
      <c r="H875" s="4">
        <v>-117.28875499999999</v>
      </c>
      <c r="X875" t="s">
        <v>1425</v>
      </c>
      <c r="Y875" s="12" t="str">
        <f t="shared" si="17"/>
        <v>34.062365-117.288755</v>
      </c>
      <c r="Z875" s="12" t="str">
        <f t="shared" si="16"/>
        <v>34.062365-117.288755</v>
      </c>
      <c r="AA875" t="s">
        <v>1512</v>
      </c>
    </row>
    <row r="876" spans="7:27" x14ac:dyDescent="0.35">
      <c r="G876" s="4">
        <v>32.841937999999999</v>
      </c>
      <c r="H876" s="4">
        <v>-97.341729000000001</v>
      </c>
      <c r="X876" t="s">
        <v>1425</v>
      </c>
      <c r="Y876" s="12" t="str">
        <f t="shared" si="17"/>
        <v>32.841938-97.341729</v>
      </c>
      <c r="Z876" s="12" t="str">
        <f t="shared" si="16"/>
        <v>32.841938-97.341729</v>
      </c>
      <c r="AA876" t="s">
        <v>1513</v>
      </c>
    </row>
    <row r="877" spans="7:27" x14ac:dyDescent="0.35">
      <c r="G877" s="4">
        <v>35.353856999999998</v>
      </c>
      <c r="H877" s="4">
        <v>-119.331024</v>
      </c>
      <c r="X877" t="s">
        <v>1425</v>
      </c>
      <c r="Y877" s="12" t="str">
        <f t="shared" si="17"/>
        <v>35.353857-119.331024</v>
      </c>
      <c r="Z877" s="12" t="str">
        <f t="shared" si="16"/>
        <v>35.353857-119.331024</v>
      </c>
      <c r="AA877" t="s">
        <v>1514</v>
      </c>
    </row>
    <row r="878" spans="7:27" x14ac:dyDescent="0.35">
      <c r="G878" s="4">
        <v>32.854914000000001</v>
      </c>
      <c r="H878" s="4">
        <v>-96.560838000000004</v>
      </c>
      <c r="X878" t="s">
        <v>1425</v>
      </c>
      <c r="Y878" s="12" t="str">
        <f t="shared" si="17"/>
        <v>32.854914-96.560838</v>
      </c>
      <c r="Z878" s="12" t="str">
        <f t="shared" si="16"/>
        <v>32.854914-96.560838</v>
      </c>
      <c r="AA878" t="s">
        <v>1515</v>
      </c>
    </row>
    <row r="879" spans="7:27" x14ac:dyDescent="0.35">
      <c r="G879" s="4">
        <v>36.074641</v>
      </c>
      <c r="H879" s="4">
        <v>-120.10320900000001</v>
      </c>
      <c r="X879" t="s">
        <v>1425</v>
      </c>
      <c r="Y879" s="12" t="str">
        <f t="shared" si="17"/>
        <v>36.074641-120.103209</v>
      </c>
      <c r="Z879" s="12" t="str">
        <f t="shared" si="16"/>
        <v>36.074641-120.103209</v>
      </c>
      <c r="AA879" t="s">
        <v>1516</v>
      </c>
    </row>
    <row r="880" spans="7:27" x14ac:dyDescent="0.35">
      <c r="G880" s="4">
        <v>34.904052</v>
      </c>
      <c r="H880" s="4">
        <v>-116.887216</v>
      </c>
      <c r="X880" t="s">
        <v>1425</v>
      </c>
      <c r="Y880" s="12" t="str">
        <f t="shared" si="17"/>
        <v>34.904052-116.887216</v>
      </c>
      <c r="Z880" s="12" t="str">
        <f t="shared" si="16"/>
        <v>34.904052-116.887216</v>
      </c>
      <c r="AA880" t="s">
        <v>1517</v>
      </c>
    </row>
    <row r="881" spans="7:27" x14ac:dyDescent="0.35">
      <c r="G881" s="4">
        <v>33.278584000000002</v>
      </c>
      <c r="H881" s="4">
        <v>-115.96630399999999</v>
      </c>
      <c r="X881" t="s">
        <v>1425</v>
      </c>
      <c r="Y881" s="12" t="str">
        <f t="shared" si="17"/>
        <v>33.278584-115.966304</v>
      </c>
      <c r="Z881" s="12" t="str">
        <f t="shared" si="16"/>
        <v>33.278584-115.966304</v>
      </c>
      <c r="AA881" t="s">
        <v>1518</v>
      </c>
    </row>
    <row r="882" spans="7:27" x14ac:dyDescent="0.35">
      <c r="G882" s="4">
        <v>34.544110000000003</v>
      </c>
      <c r="H882" s="4">
        <v>-118.03588999999999</v>
      </c>
      <c r="X882" t="s">
        <v>1425</v>
      </c>
      <c r="Y882" s="12" t="str">
        <f t="shared" si="17"/>
        <v>34.54411-118.03589</v>
      </c>
      <c r="Z882" s="12" t="str">
        <f t="shared" si="16"/>
        <v>34.54411-118.03589</v>
      </c>
      <c r="AA882" t="s">
        <v>1519</v>
      </c>
    </row>
    <row r="883" spans="7:27" x14ac:dyDescent="0.35">
      <c r="G883" s="4">
        <v>35.267302000000001</v>
      </c>
      <c r="H883" s="4">
        <v>-119.229916</v>
      </c>
      <c r="X883" t="s">
        <v>1425</v>
      </c>
      <c r="Y883" s="12" t="str">
        <f t="shared" si="17"/>
        <v>35.267302-119.229916</v>
      </c>
      <c r="Z883" s="12" t="str">
        <f t="shared" si="16"/>
        <v>35.267302-119.229916</v>
      </c>
      <c r="AA883" t="s">
        <v>1520</v>
      </c>
    </row>
    <row r="884" spans="7:27" x14ac:dyDescent="0.35">
      <c r="G884" s="4">
        <v>32.591557999999999</v>
      </c>
      <c r="H884" s="4">
        <v>-96.680578999999994</v>
      </c>
      <c r="X884" t="s">
        <v>1425</v>
      </c>
      <c r="Y884" s="12" t="str">
        <f t="shared" si="17"/>
        <v>32.591558-96.680579</v>
      </c>
      <c r="Z884" s="12" t="str">
        <f t="shared" si="16"/>
        <v>32.591558-96.680579</v>
      </c>
      <c r="AA884" t="s">
        <v>1493</v>
      </c>
    </row>
    <row r="885" spans="7:27" x14ac:dyDescent="0.35">
      <c r="G885" s="4">
        <v>32.949933000000001</v>
      </c>
      <c r="H885" s="4">
        <v>-112.705484</v>
      </c>
      <c r="X885" t="s">
        <v>1425</v>
      </c>
      <c r="Y885" s="12" t="str">
        <f t="shared" si="17"/>
        <v>32.949933-112.705484</v>
      </c>
      <c r="Z885" s="12" t="str">
        <f t="shared" si="16"/>
        <v>32.949933-112.705484</v>
      </c>
      <c r="AA885" t="s">
        <v>1521</v>
      </c>
    </row>
    <row r="886" spans="7:27" x14ac:dyDescent="0.35">
      <c r="G886" s="4">
        <v>32.930276999999997</v>
      </c>
      <c r="H886" s="4">
        <v>-112.67338599999999</v>
      </c>
      <c r="X886" t="s">
        <v>1425</v>
      </c>
      <c r="Y886" s="12" t="str">
        <f t="shared" si="17"/>
        <v>32.930277-112.673386</v>
      </c>
      <c r="Z886" s="12" t="str">
        <f t="shared" si="16"/>
        <v>32.930277-112.673386</v>
      </c>
      <c r="AA886" t="s">
        <v>1522</v>
      </c>
    </row>
    <row r="887" spans="7:27" x14ac:dyDescent="0.35">
      <c r="G887" s="4">
        <v>33.414684999999999</v>
      </c>
      <c r="H887" s="4">
        <v>-111.995614</v>
      </c>
      <c r="X887" t="s">
        <v>1425</v>
      </c>
      <c r="Y887" s="12" t="str">
        <f t="shared" si="17"/>
        <v>33.414685-111.995614</v>
      </c>
      <c r="Z887" s="12" t="str">
        <f t="shared" si="16"/>
        <v>33.414685-111.995614</v>
      </c>
      <c r="AA887" t="s">
        <v>1523</v>
      </c>
    </row>
    <row r="888" spans="7:27" x14ac:dyDescent="0.35">
      <c r="G888" s="4">
        <v>33.765445</v>
      </c>
      <c r="H888" s="4">
        <v>-112.514111</v>
      </c>
      <c r="X888" t="s">
        <v>1425</v>
      </c>
      <c r="Y888" s="12" t="str">
        <f t="shared" si="17"/>
        <v>33.765445-112.514111</v>
      </c>
      <c r="Z888" s="12" t="str">
        <f t="shared" si="16"/>
        <v>33.765445-112.514111</v>
      </c>
      <c r="AA888" t="s">
        <v>1524</v>
      </c>
    </row>
    <row r="889" spans="7:27" x14ac:dyDescent="0.35">
      <c r="G889" s="4">
        <v>33.494338999999997</v>
      </c>
      <c r="H889" s="4">
        <v>-112.937243</v>
      </c>
      <c r="X889" t="s">
        <v>1425</v>
      </c>
      <c r="Y889" s="12" t="str">
        <f t="shared" si="17"/>
        <v>33.494339-112.937243</v>
      </c>
      <c r="Z889" s="12" t="str">
        <f t="shared" si="16"/>
        <v>33.494339-112.937243</v>
      </c>
      <c r="AA889" t="s">
        <v>1525</v>
      </c>
    </row>
    <row r="890" spans="7:27" x14ac:dyDescent="0.35">
      <c r="G890" s="4">
        <v>34.064473999999997</v>
      </c>
      <c r="H890" s="4">
        <v>-117.492892</v>
      </c>
      <c r="X890" t="s">
        <v>1425</v>
      </c>
      <c r="Y890" s="12" t="str">
        <f t="shared" si="17"/>
        <v>34.064474-117.492892</v>
      </c>
      <c r="Z890" s="12" t="str">
        <f t="shared" si="16"/>
        <v>34.064474-117.492892</v>
      </c>
      <c r="AA890" t="s">
        <v>1526</v>
      </c>
    </row>
    <row r="891" spans="7:27" x14ac:dyDescent="0.35">
      <c r="G891" s="4">
        <v>47.241807000000001</v>
      </c>
      <c r="H891" s="4">
        <v>-122.412691</v>
      </c>
      <c r="X891" t="s">
        <v>1425</v>
      </c>
      <c r="Y891" s="12" t="str">
        <f t="shared" si="17"/>
        <v>47.241807-122.412691</v>
      </c>
      <c r="Z891" s="12" t="str">
        <f t="shared" si="16"/>
        <v>47.241807-122.412691</v>
      </c>
      <c r="AA891" t="s">
        <v>1527</v>
      </c>
    </row>
    <row r="892" spans="7:27" x14ac:dyDescent="0.35">
      <c r="G892" s="4">
        <v>36.784168000000001</v>
      </c>
      <c r="H892" s="4">
        <v>-114.140024</v>
      </c>
      <c r="X892" t="s">
        <v>1425</v>
      </c>
      <c r="Y892" s="12" t="str">
        <f t="shared" si="17"/>
        <v>36.784168-114.140024</v>
      </c>
      <c r="Z892" s="12" t="str">
        <f t="shared" si="16"/>
        <v>36.784168-114.140024</v>
      </c>
      <c r="AA892" t="s">
        <v>1528</v>
      </c>
    </row>
    <row r="893" spans="7:27" x14ac:dyDescent="0.35">
      <c r="G893" s="4">
        <v>46.951416999999999</v>
      </c>
      <c r="H893" s="4">
        <v>-122.940833</v>
      </c>
      <c r="X893" t="s">
        <v>1425</v>
      </c>
      <c r="Y893" s="12" t="str">
        <f t="shared" si="17"/>
        <v>46.951417-122.940833</v>
      </c>
      <c r="Z893" s="12" t="str">
        <f t="shared" si="16"/>
        <v>46.951417-122.940833</v>
      </c>
      <c r="AA893" t="s">
        <v>1529</v>
      </c>
    </row>
    <row r="894" spans="7:27" x14ac:dyDescent="0.35">
      <c r="G894" s="4">
        <v>30.414117000000001</v>
      </c>
      <c r="H894" s="4">
        <v>-81.572948999999994</v>
      </c>
      <c r="X894" t="s">
        <v>1425</v>
      </c>
      <c r="Y894" s="12" t="str">
        <f t="shared" si="17"/>
        <v>30.414117-81.572949</v>
      </c>
      <c r="Z894" s="12" t="str">
        <f t="shared" si="16"/>
        <v>30.414117-81.572949</v>
      </c>
      <c r="AA894" t="s">
        <v>1530</v>
      </c>
    </row>
    <row r="895" spans="7:27" x14ac:dyDescent="0.35">
      <c r="G895" s="4">
        <v>32.977583000000003</v>
      </c>
      <c r="H895" s="4">
        <v>-115.503749</v>
      </c>
      <c r="X895" t="s">
        <v>1425</v>
      </c>
      <c r="Y895" s="12" t="str">
        <f t="shared" si="17"/>
        <v>32.977583-115.503749</v>
      </c>
      <c r="Z895" s="12" t="str">
        <f t="shared" si="16"/>
        <v>32.977583-115.503749</v>
      </c>
      <c r="AA895" t="s">
        <v>1531</v>
      </c>
    </row>
    <row r="896" spans="7:27" x14ac:dyDescent="0.35">
      <c r="G896" s="4">
        <v>27.917895999999999</v>
      </c>
      <c r="H896" s="4">
        <v>-81.718998999999997</v>
      </c>
      <c r="X896" t="s">
        <v>1425</v>
      </c>
      <c r="Y896" s="12" t="str">
        <f t="shared" si="17"/>
        <v>27.917896-81.718999</v>
      </c>
      <c r="Z896" s="12" t="str">
        <f t="shared" si="16"/>
        <v>27.917896-81.718999</v>
      </c>
      <c r="AA896" t="s">
        <v>1532</v>
      </c>
    </row>
    <row r="897" spans="7:27" x14ac:dyDescent="0.35">
      <c r="G897" s="4">
        <v>32.801065999999999</v>
      </c>
      <c r="H897" s="4">
        <v>-97.028161999999995</v>
      </c>
      <c r="X897" t="s">
        <v>1425</v>
      </c>
      <c r="Y897" s="12" t="str">
        <f t="shared" si="17"/>
        <v>32.801066-97.028162</v>
      </c>
      <c r="Z897" s="12" t="str">
        <f t="shared" si="16"/>
        <v>32.801066-97.028162</v>
      </c>
      <c r="AA897" t="s">
        <v>1533</v>
      </c>
    </row>
    <row r="898" spans="7:27" x14ac:dyDescent="0.35">
      <c r="G898" s="4">
        <v>48.187721000000003</v>
      </c>
      <c r="H898" s="4">
        <v>-122.19710000000001</v>
      </c>
      <c r="X898" t="s">
        <v>1425</v>
      </c>
      <c r="Y898" s="12" t="str">
        <f t="shared" si="17"/>
        <v>48.187721-122.1971</v>
      </c>
      <c r="Z898" s="12" t="str">
        <f t="shared" ref="Z898:Z961" si="18">_xlfn.CONCAT(G898,H898)</f>
        <v>48.187721-122.1971</v>
      </c>
      <c r="AA898" t="s">
        <v>1534</v>
      </c>
    </row>
    <row r="899" spans="7:27" x14ac:dyDescent="0.35">
      <c r="G899" s="4">
        <v>28.37602</v>
      </c>
      <c r="H899" s="4">
        <v>-80.802139999999994</v>
      </c>
      <c r="X899" t="s">
        <v>1425</v>
      </c>
      <c r="Y899" s="12" t="str">
        <f t="shared" si="17"/>
        <v>28.37602-80.80214</v>
      </c>
      <c r="Z899" s="12" t="str">
        <f t="shared" si="18"/>
        <v>28.37602-80.80214</v>
      </c>
      <c r="AA899" t="s">
        <v>1535</v>
      </c>
    </row>
    <row r="900" spans="7:27" x14ac:dyDescent="0.35">
      <c r="G900" s="4">
        <v>35.127561999999998</v>
      </c>
      <c r="H900" s="4">
        <v>-118.41484</v>
      </c>
      <c r="X900" t="s">
        <v>1425</v>
      </c>
      <c r="Y900" s="12" t="str">
        <f t="shared" si="17"/>
        <v>35.127562-118.41484</v>
      </c>
      <c r="Z900" s="12" t="str">
        <f t="shared" si="18"/>
        <v>35.127562-118.41484</v>
      </c>
    </row>
    <row r="901" spans="7:27" x14ac:dyDescent="0.35">
      <c r="G901" s="4">
        <v>32.903967000000002</v>
      </c>
      <c r="H901" s="4">
        <v>-79.985219999999998</v>
      </c>
      <c r="X901" t="s">
        <v>1425</v>
      </c>
      <c r="Y901" s="12" t="str">
        <f t="shared" si="17"/>
        <v>32.903967-79.98522</v>
      </c>
      <c r="Z901" s="12" t="str">
        <f t="shared" si="18"/>
        <v>32.903967-79.98522</v>
      </c>
    </row>
    <row r="902" spans="7:27" x14ac:dyDescent="0.35">
      <c r="G902" s="4">
        <v>37.465164000000001</v>
      </c>
      <c r="H902" s="4">
        <v>-121.16503899999999</v>
      </c>
      <c r="X902" t="s">
        <v>1425</v>
      </c>
      <c r="Y902" s="12" t="str">
        <f t="shared" si="17"/>
        <v>37.465164-121.165039</v>
      </c>
      <c r="Z902" s="12" t="str">
        <f t="shared" si="18"/>
        <v>37.465164-121.165039</v>
      </c>
    </row>
    <row r="903" spans="7:27" x14ac:dyDescent="0.35">
      <c r="G903" s="4">
        <v>36.180433999999998</v>
      </c>
      <c r="H903" s="4">
        <v>-119.333018</v>
      </c>
      <c r="X903" t="s">
        <v>1425</v>
      </c>
      <c r="Y903" s="12" t="str">
        <f t="shared" si="17"/>
        <v>36.180434-119.333018</v>
      </c>
      <c r="Z903" s="12" t="str">
        <f t="shared" si="18"/>
        <v>36.180434-119.333018</v>
      </c>
    </row>
    <row r="904" spans="7:27" x14ac:dyDescent="0.35">
      <c r="G904" s="4">
        <v>33.082892000000001</v>
      </c>
      <c r="H904" s="4">
        <v>-80.206312999999994</v>
      </c>
      <c r="X904" t="s">
        <v>1425</v>
      </c>
      <c r="Y904" s="12" t="str">
        <f t="shared" si="17"/>
        <v>33.082892-80.206313</v>
      </c>
      <c r="Z904" s="12" t="str">
        <f t="shared" si="18"/>
        <v>33.082892-80.206313</v>
      </c>
    </row>
    <row r="905" spans="7:27" x14ac:dyDescent="0.35">
      <c r="G905" s="4">
        <v>29.714341999999998</v>
      </c>
      <c r="H905" s="4">
        <v>-95.196027999999998</v>
      </c>
      <c r="X905" t="s">
        <v>1425</v>
      </c>
      <c r="Y905" s="12" t="str">
        <f t="shared" si="17"/>
        <v>29.714342-95.196028</v>
      </c>
      <c r="Z905" s="12" t="str">
        <f t="shared" si="18"/>
        <v>29.714342-95.196028</v>
      </c>
    </row>
    <row r="906" spans="7:27" x14ac:dyDescent="0.35">
      <c r="G906" s="4">
        <v>30.253699999999998</v>
      </c>
      <c r="H906" s="4">
        <v>-93.014735999999999</v>
      </c>
      <c r="X906" t="s">
        <v>1425</v>
      </c>
      <c r="Y906" s="12" t="str">
        <f t="shared" si="17"/>
        <v>30.2537-93.014736</v>
      </c>
      <c r="Z906" s="12" t="str">
        <f t="shared" si="18"/>
        <v>30.2537-93.014736</v>
      </c>
    </row>
    <row r="907" spans="7:27" x14ac:dyDescent="0.35">
      <c r="G907" s="4">
        <v>30.371514000000001</v>
      </c>
      <c r="H907" s="4">
        <v>-81.764116000000001</v>
      </c>
      <c r="X907" t="s">
        <v>1425</v>
      </c>
      <c r="Y907" s="12" t="str">
        <f t="shared" si="17"/>
        <v>30.371514-81.764116</v>
      </c>
      <c r="Z907" s="12" t="str">
        <f t="shared" si="18"/>
        <v>30.371514-81.764116</v>
      </c>
    </row>
    <row r="908" spans="7:27" x14ac:dyDescent="0.35">
      <c r="G908" s="4">
        <v>26.666228</v>
      </c>
      <c r="H908" s="4">
        <v>-80.716317000000004</v>
      </c>
      <c r="X908" t="s">
        <v>1425</v>
      </c>
      <c r="Y908" s="12" t="str">
        <f t="shared" si="17"/>
        <v>26.666228-80.716317</v>
      </c>
      <c r="Z908" s="12" t="str">
        <f t="shared" si="18"/>
        <v>26.666228-80.716317</v>
      </c>
    </row>
    <row r="909" spans="7:27" x14ac:dyDescent="0.35">
      <c r="G909" s="4">
        <v>41.75412</v>
      </c>
      <c r="H909" s="4">
        <v>-87.799057000000005</v>
      </c>
      <c r="X909" t="s">
        <v>1425</v>
      </c>
      <c r="Y909" s="12" t="str">
        <f t="shared" si="17"/>
        <v>41.75412-87.799057</v>
      </c>
      <c r="Z909" s="12" t="str">
        <f t="shared" si="18"/>
        <v>41.75412-87.799057</v>
      </c>
    </row>
    <row r="910" spans="7:27" x14ac:dyDescent="0.35">
      <c r="G910" s="4">
        <v>41.663639000000003</v>
      </c>
      <c r="H910" s="4">
        <v>-87.701114000000004</v>
      </c>
      <c r="X910" t="s">
        <v>1425</v>
      </c>
      <c r="Y910" s="12" t="str">
        <f t="shared" si="17"/>
        <v>41.663639-87.701114</v>
      </c>
      <c r="Z910" s="12" t="str">
        <f t="shared" si="18"/>
        <v>41.663639-87.701114</v>
      </c>
    </row>
    <row r="911" spans="7:27" x14ac:dyDescent="0.35">
      <c r="G911" s="4">
        <v>29.771599999999999</v>
      </c>
      <c r="H911" s="4">
        <v>-95.124779000000004</v>
      </c>
      <c r="X911" t="s">
        <v>1425</v>
      </c>
      <c r="Y911" s="12" t="str">
        <f t="shared" si="17"/>
        <v>29.7716-95.124779</v>
      </c>
      <c r="Z911" s="12" t="str">
        <f t="shared" si="18"/>
        <v>29.7716-95.124779</v>
      </c>
    </row>
    <row r="912" spans="7:27" x14ac:dyDescent="0.35">
      <c r="G912" s="4">
        <v>37.855676000000003</v>
      </c>
      <c r="H912" s="4">
        <v>-121.27560800000001</v>
      </c>
      <c r="X912" t="s">
        <v>1425</v>
      </c>
      <c r="Y912" s="12" t="str">
        <f t="shared" si="17"/>
        <v>37.855676-121.275608</v>
      </c>
      <c r="Z912" s="12" t="str">
        <f t="shared" si="18"/>
        <v>37.855676-121.275608</v>
      </c>
    </row>
    <row r="913" spans="7:26" x14ac:dyDescent="0.35">
      <c r="G913" s="4">
        <v>34.014716</v>
      </c>
      <c r="H913" s="4">
        <v>-117.527146</v>
      </c>
      <c r="X913" t="s">
        <v>1425</v>
      </c>
      <c r="Y913" s="12" t="str">
        <f t="shared" si="17"/>
        <v>34.014716-117.527146</v>
      </c>
      <c r="Z913" s="12" t="str">
        <f t="shared" si="18"/>
        <v>34.014716-117.527146</v>
      </c>
    </row>
    <row r="914" spans="7:26" x14ac:dyDescent="0.35">
      <c r="G914" s="4">
        <v>25.925212999999999</v>
      </c>
      <c r="H914" s="4">
        <v>-80.245671000000002</v>
      </c>
      <c r="X914" t="s">
        <v>1425</v>
      </c>
      <c r="Y914" s="12" t="str">
        <f t="shared" si="17"/>
        <v>25.925213-80.245671</v>
      </c>
      <c r="Z914" s="12" t="str">
        <f t="shared" si="18"/>
        <v>25.925213-80.245671</v>
      </c>
    </row>
    <row r="915" spans="7:26" x14ac:dyDescent="0.35">
      <c r="G915" s="4">
        <v>42.136772999999998</v>
      </c>
      <c r="H915" s="4">
        <v>-83.240122</v>
      </c>
      <c r="X915" t="s">
        <v>1425</v>
      </c>
      <c r="Y915" s="12" t="str">
        <f t="shared" si="17"/>
        <v>42.136773-83.240122</v>
      </c>
      <c r="Z915" s="12" t="str">
        <f t="shared" si="18"/>
        <v>42.136773-83.240122</v>
      </c>
    </row>
    <row r="916" spans="7:26" x14ac:dyDescent="0.35">
      <c r="G916" s="4">
        <v>38.617049000000002</v>
      </c>
      <c r="H916" s="4">
        <v>-121.53838</v>
      </c>
      <c r="X916" t="s">
        <v>1425</v>
      </c>
      <c r="Y916" s="12" t="str">
        <f t="shared" si="17"/>
        <v>38.617049-121.53838</v>
      </c>
      <c r="Z916" s="12" t="str">
        <f t="shared" si="18"/>
        <v>38.617049-121.53838</v>
      </c>
    </row>
    <row r="917" spans="7:26" x14ac:dyDescent="0.35">
      <c r="G917" s="4">
        <v>25.760165000000001</v>
      </c>
      <c r="H917" s="4">
        <v>-80.480704000000003</v>
      </c>
      <c r="X917" t="s">
        <v>1425</v>
      </c>
      <c r="Y917" s="12" t="str">
        <f t="shared" si="17"/>
        <v>25.760165-80.480704</v>
      </c>
      <c r="Z917" s="12" t="str">
        <f t="shared" si="18"/>
        <v>25.760165-80.480704</v>
      </c>
    </row>
    <row r="918" spans="7:26" x14ac:dyDescent="0.35">
      <c r="G918" s="4">
        <v>25.884675999999999</v>
      </c>
      <c r="H918" s="4">
        <v>-80.365668999999997</v>
      </c>
      <c r="X918" t="s">
        <v>1425</v>
      </c>
      <c r="Y918" s="12" t="str">
        <f t="shared" si="17"/>
        <v>25.884676-80.365669</v>
      </c>
      <c r="Z918" s="12" t="str">
        <f t="shared" si="18"/>
        <v>25.884676-80.365669</v>
      </c>
    </row>
    <row r="919" spans="7:26" x14ac:dyDescent="0.35">
      <c r="G919" s="4">
        <v>37.060668999999997</v>
      </c>
      <c r="H919" s="4">
        <v>-113.582159</v>
      </c>
      <c r="X919" t="s">
        <v>1425</v>
      </c>
      <c r="Y919" s="12" t="str">
        <f t="shared" si="17"/>
        <v>37.060669-113.582159</v>
      </c>
      <c r="Z919" s="12" t="str">
        <f t="shared" si="18"/>
        <v>37.060669-113.582159</v>
      </c>
    </row>
    <row r="920" spans="7:26" x14ac:dyDescent="0.35">
      <c r="G920" s="4">
        <v>39.130651</v>
      </c>
      <c r="H920" s="4">
        <v>-94.497324000000006</v>
      </c>
      <c r="X920" t="s">
        <v>1425</v>
      </c>
      <c r="Y920" s="12" t="str">
        <f t="shared" si="17"/>
        <v>39.130651-94.497324</v>
      </c>
      <c r="Z920" s="12" t="str">
        <f t="shared" si="18"/>
        <v>39.130651-94.497324</v>
      </c>
    </row>
    <row r="921" spans="7:26" x14ac:dyDescent="0.35">
      <c r="G921" s="4">
        <v>33.818219999999997</v>
      </c>
      <c r="H921" s="4">
        <v>-116.403606</v>
      </c>
      <c r="X921" t="s">
        <v>1425</v>
      </c>
      <c r="Y921" s="12" t="str">
        <f t="shared" si="17"/>
        <v>33.81822-116.403606</v>
      </c>
      <c r="Z921" s="12" t="str">
        <f t="shared" si="18"/>
        <v>33.81822-116.403606</v>
      </c>
    </row>
    <row r="922" spans="7:26" x14ac:dyDescent="0.35">
      <c r="G922" s="4">
        <v>40.187632000000001</v>
      </c>
      <c r="H922" s="4">
        <v>-111.641572</v>
      </c>
      <c r="X922" t="s">
        <v>1425</v>
      </c>
      <c r="Y922" s="12" t="str">
        <f t="shared" si="17"/>
        <v>40.187632-111.641572</v>
      </c>
      <c r="Z922" s="12" t="str">
        <f t="shared" si="18"/>
        <v>40.187632-111.641572</v>
      </c>
    </row>
    <row r="923" spans="7:26" x14ac:dyDescent="0.35">
      <c r="G923" s="4">
        <v>40.726700000000001</v>
      </c>
      <c r="H923" s="4">
        <v>-111.91549999999999</v>
      </c>
      <c r="X923" t="s">
        <v>1425</v>
      </c>
      <c r="Y923" s="12" t="str">
        <f t="shared" si="17"/>
        <v>40.7267-111.9155</v>
      </c>
      <c r="Z923" s="12" t="str">
        <f t="shared" si="18"/>
        <v>40.7267-111.9155</v>
      </c>
    </row>
    <row r="924" spans="7:26" x14ac:dyDescent="0.35">
      <c r="G924" s="4">
        <v>29.446650000000002</v>
      </c>
      <c r="H924" s="4">
        <v>-98.362020000000001</v>
      </c>
      <c r="X924" t="s">
        <v>1425</v>
      </c>
      <c r="Y924" s="12" t="str">
        <f t="shared" si="17"/>
        <v>29.44665-98.36202</v>
      </c>
      <c r="Z924" s="12" t="str">
        <f t="shared" si="18"/>
        <v>29.44665-98.36202</v>
      </c>
    </row>
    <row r="925" spans="7:26" x14ac:dyDescent="0.35">
      <c r="G925" s="4">
        <v>30.117011000000002</v>
      </c>
      <c r="H925" s="4">
        <v>-93.819991000000002</v>
      </c>
      <c r="X925" t="s">
        <v>1425</v>
      </c>
      <c r="Y925" s="12" t="str">
        <f t="shared" si="17"/>
        <v>30.117011-93.819991</v>
      </c>
      <c r="Z925" s="12" t="str">
        <f t="shared" si="18"/>
        <v>30.117011-93.819991</v>
      </c>
    </row>
    <row r="926" spans="7:26" x14ac:dyDescent="0.35">
      <c r="G926" s="4">
        <v>30.193038000000001</v>
      </c>
      <c r="H926" s="4">
        <v>-95.193116000000003</v>
      </c>
      <c r="X926" t="s">
        <v>1425</v>
      </c>
      <c r="Y926" s="12" t="str">
        <f t="shared" si="17"/>
        <v>30.193038-95.193116</v>
      </c>
      <c r="Z926" s="12" t="str">
        <f t="shared" si="18"/>
        <v>30.193038-95.193116</v>
      </c>
    </row>
    <row r="927" spans="7:26" x14ac:dyDescent="0.35">
      <c r="G927" s="4">
        <v>33.593086999999997</v>
      </c>
      <c r="H927" s="4">
        <v>-101.841623</v>
      </c>
      <c r="X927" t="s">
        <v>1425</v>
      </c>
      <c r="Y927" s="12" t="str">
        <f t="shared" si="17"/>
        <v>33.593087-101.841623</v>
      </c>
      <c r="Z927" s="12" t="str">
        <f t="shared" si="18"/>
        <v>33.593087-101.841623</v>
      </c>
    </row>
    <row r="928" spans="7:26" x14ac:dyDescent="0.35">
      <c r="G928" s="4">
        <v>29.998864999999999</v>
      </c>
      <c r="H928" s="4">
        <v>-95.427798999999993</v>
      </c>
      <c r="X928" t="s">
        <v>1425</v>
      </c>
      <c r="Y928" s="12" t="str">
        <f t="shared" si="17"/>
        <v>29.998865-95.427799</v>
      </c>
      <c r="Z928" s="12" t="str">
        <f t="shared" si="18"/>
        <v>29.998865-95.427799</v>
      </c>
    </row>
    <row r="929" spans="7:26" x14ac:dyDescent="0.35">
      <c r="G929" s="4">
        <v>26.336075999999998</v>
      </c>
      <c r="H929" s="4">
        <v>-98.142990999999995</v>
      </c>
      <c r="X929" t="s">
        <v>1425</v>
      </c>
      <c r="Y929" s="12" t="str">
        <f t="shared" si="17"/>
        <v>26.336076-98.142991</v>
      </c>
      <c r="Z929" s="12" t="str">
        <f t="shared" si="18"/>
        <v>26.336076-98.142991</v>
      </c>
    </row>
    <row r="930" spans="7:26" x14ac:dyDescent="0.35">
      <c r="G930" s="4">
        <v>32.657082000000003</v>
      </c>
      <c r="H930" s="4">
        <v>-96.751452999999998</v>
      </c>
      <c r="X930" t="s">
        <v>1425</v>
      </c>
      <c r="Y930" s="12" t="str">
        <f t="shared" si="17"/>
        <v>32.657082-96.751453</v>
      </c>
      <c r="Z930" s="12" t="str">
        <f t="shared" si="18"/>
        <v>32.657082-96.751453</v>
      </c>
    </row>
    <row r="931" spans="7:26" x14ac:dyDescent="0.35">
      <c r="G931" s="4">
        <v>29.794930999999998</v>
      </c>
      <c r="H931" s="4">
        <v>-95.032926000000003</v>
      </c>
      <c r="X931" t="s">
        <v>1425</v>
      </c>
      <c r="Y931" s="12" t="str">
        <f t="shared" si="17"/>
        <v>29.794931-95.032926</v>
      </c>
      <c r="Z931" s="12" t="str">
        <f t="shared" si="18"/>
        <v>29.794931-95.032926</v>
      </c>
    </row>
    <row r="932" spans="7:26" x14ac:dyDescent="0.35">
      <c r="G932" s="4">
        <v>36.162635000000002</v>
      </c>
      <c r="H932" s="4">
        <v>-95.832356000000004</v>
      </c>
      <c r="X932" t="s">
        <v>1425</v>
      </c>
      <c r="Y932" s="12" t="str">
        <f t="shared" si="17"/>
        <v>36.162635-95.832356</v>
      </c>
      <c r="Z932" s="12" t="str">
        <f t="shared" si="18"/>
        <v>36.162635-95.832356</v>
      </c>
    </row>
    <row r="933" spans="7:26" x14ac:dyDescent="0.35">
      <c r="G933" s="4">
        <v>35.596136000000001</v>
      </c>
      <c r="H933" s="4">
        <v>-97.436620000000005</v>
      </c>
      <c r="X933" t="s">
        <v>1425</v>
      </c>
      <c r="Y933" s="12" t="str">
        <f t="shared" ref="Y933:Y996" si="19">_xlfn.CONCAT(G933,H933)</f>
        <v>35.596136-97.43662</v>
      </c>
      <c r="Z933" s="12" t="str">
        <f t="shared" si="18"/>
        <v>35.596136-97.43662</v>
      </c>
    </row>
    <row r="934" spans="7:26" x14ac:dyDescent="0.35">
      <c r="G934" s="4">
        <v>30.420777000000001</v>
      </c>
      <c r="H934" s="4">
        <v>-89.137685000000005</v>
      </c>
      <c r="X934" t="s">
        <v>1425</v>
      </c>
      <c r="Y934" s="12" t="str">
        <f t="shared" si="19"/>
        <v>30.420777-89.137685</v>
      </c>
      <c r="Z934" s="12" t="str">
        <f t="shared" si="18"/>
        <v>30.420777-89.137685</v>
      </c>
    </row>
    <row r="935" spans="7:26" x14ac:dyDescent="0.35">
      <c r="G935" s="4">
        <v>28.010532999999999</v>
      </c>
      <c r="H935" s="4">
        <v>-82.303600000000003</v>
      </c>
      <c r="X935" t="s">
        <v>1425</v>
      </c>
      <c r="Y935" s="12" t="str">
        <f t="shared" si="19"/>
        <v>28.010533-82.3036</v>
      </c>
      <c r="Z935" s="12" t="str">
        <f t="shared" si="18"/>
        <v>28.010533-82.3036</v>
      </c>
    </row>
    <row r="936" spans="7:26" x14ac:dyDescent="0.35">
      <c r="G936" s="4">
        <v>28.326345</v>
      </c>
      <c r="H936" s="4">
        <v>-82.321753999999999</v>
      </c>
      <c r="X936" t="s">
        <v>1425</v>
      </c>
      <c r="Y936" s="12" t="str">
        <f t="shared" si="19"/>
        <v>28.326345-82.321754</v>
      </c>
      <c r="Z936" s="12" t="str">
        <f t="shared" si="18"/>
        <v>28.326345-82.321754</v>
      </c>
    </row>
    <row r="937" spans="7:26" x14ac:dyDescent="0.35">
      <c r="G937" s="4">
        <v>27.449632000000001</v>
      </c>
      <c r="H937" s="4">
        <v>-80.398071000000002</v>
      </c>
      <c r="X937" t="s">
        <v>1425</v>
      </c>
      <c r="Y937" s="12" t="str">
        <f t="shared" si="19"/>
        <v>27.449632-80.398071</v>
      </c>
      <c r="Z937" s="12" t="str">
        <f t="shared" si="18"/>
        <v>27.449632-80.398071</v>
      </c>
    </row>
    <row r="938" spans="7:26" x14ac:dyDescent="0.35">
      <c r="G938" s="4">
        <v>37.756118999999998</v>
      </c>
      <c r="H938" s="4">
        <v>-121.144322</v>
      </c>
      <c r="X938" t="s">
        <v>1425</v>
      </c>
      <c r="Y938" s="12" t="str">
        <f t="shared" si="19"/>
        <v>37.756119-121.144322</v>
      </c>
      <c r="Z938" s="12" t="str">
        <f t="shared" si="18"/>
        <v>37.756119-121.144322</v>
      </c>
    </row>
    <row r="939" spans="7:26" x14ac:dyDescent="0.35">
      <c r="G939" s="4">
        <v>38.117877</v>
      </c>
      <c r="H939" s="4">
        <v>-121.39417299999999</v>
      </c>
      <c r="X939" t="s">
        <v>1425</v>
      </c>
      <c r="Y939" s="12" t="str">
        <f t="shared" si="19"/>
        <v>38.117877-121.394173</v>
      </c>
      <c r="Z939" s="12" t="str">
        <f t="shared" si="18"/>
        <v>38.117877-121.394173</v>
      </c>
    </row>
    <row r="940" spans="7:26" x14ac:dyDescent="0.35">
      <c r="G940" s="4">
        <v>34.816763000000002</v>
      </c>
      <c r="H940" s="4">
        <v>-118.887325</v>
      </c>
      <c r="X940" t="s">
        <v>1425</v>
      </c>
      <c r="Y940" s="12" t="str">
        <f t="shared" si="19"/>
        <v>34.816763-118.887325</v>
      </c>
      <c r="Z940" s="12" t="str">
        <f t="shared" si="18"/>
        <v>34.816763-118.887325</v>
      </c>
    </row>
    <row r="941" spans="7:26" x14ac:dyDescent="0.35">
      <c r="G941" s="4">
        <v>34.854120999999999</v>
      </c>
      <c r="H941" s="4">
        <v>-117.080693</v>
      </c>
      <c r="X941" t="s">
        <v>1425</v>
      </c>
      <c r="Y941" s="12" t="str">
        <f t="shared" si="19"/>
        <v>34.854121-117.080693</v>
      </c>
      <c r="Z941" s="12" t="str">
        <f t="shared" si="18"/>
        <v>34.854121-117.080693</v>
      </c>
    </row>
    <row r="942" spans="7:26" x14ac:dyDescent="0.35">
      <c r="G942" s="4">
        <v>35.531807000000001</v>
      </c>
      <c r="H942" s="4">
        <v>-119.18764400000001</v>
      </c>
      <c r="X942" t="s">
        <v>1425</v>
      </c>
      <c r="Y942" s="12" t="str">
        <f t="shared" si="19"/>
        <v>35.531807-119.187644</v>
      </c>
      <c r="Z942" s="12" t="str">
        <f t="shared" si="18"/>
        <v>35.531807-119.187644</v>
      </c>
    </row>
    <row r="943" spans="7:26" x14ac:dyDescent="0.35">
      <c r="G943" s="4">
        <v>33.460872999999999</v>
      </c>
      <c r="H943" s="4">
        <v>-112.2054</v>
      </c>
      <c r="X943" t="s">
        <v>1425</v>
      </c>
      <c r="Y943" s="12" t="str">
        <f t="shared" si="19"/>
        <v>33.460873-112.2054</v>
      </c>
      <c r="Z943" s="12" t="str">
        <f t="shared" si="18"/>
        <v>33.460873-112.2054</v>
      </c>
    </row>
    <row r="944" spans="7:26" x14ac:dyDescent="0.35">
      <c r="G944" s="4">
        <v>33.562347000000003</v>
      </c>
      <c r="H944" s="4">
        <v>-86.831540000000004</v>
      </c>
      <c r="X944" t="s">
        <v>1425</v>
      </c>
      <c r="Y944" s="12" t="str">
        <f t="shared" si="19"/>
        <v>33.562347-86.83154</v>
      </c>
      <c r="Z944" s="12" t="str">
        <f t="shared" si="18"/>
        <v>33.562347-86.83154</v>
      </c>
    </row>
    <row r="945" spans="7:26" x14ac:dyDescent="0.35">
      <c r="G945" s="4">
        <v>33.321634000000003</v>
      </c>
      <c r="H945" s="4">
        <v>-87.046503000000001</v>
      </c>
      <c r="X945" t="s">
        <v>1425</v>
      </c>
      <c r="Y945" s="12" t="str">
        <f t="shared" si="19"/>
        <v>33.321634-87.046503</v>
      </c>
      <c r="Z945" s="12" t="str">
        <f t="shared" si="18"/>
        <v>33.321634-87.046503</v>
      </c>
    </row>
    <row r="946" spans="7:26" x14ac:dyDescent="0.35">
      <c r="G946" s="4">
        <v>30.438282000000001</v>
      </c>
      <c r="H946" s="4">
        <v>-88.529199000000006</v>
      </c>
      <c r="X946" t="s">
        <v>1425</v>
      </c>
      <c r="Y946" s="12" t="str">
        <f t="shared" si="19"/>
        <v>30.438282-88.529199</v>
      </c>
      <c r="Z946" s="12" t="str">
        <f t="shared" si="18"/>
        <v>30.438282-88.529199</v>
      </c>
    </row>
    <row r="947" spans="7:26" x14ac:dyDescent="0.35">
      <c r="G947" s="4">
        <v>45.234067000000003</v>
      </c>
      <c r="H947" s="4">
        <v>-122.809398</v>
      </c>
      <c r="X947" t="s">
        <v>1425</v>
      </c>
      <c r="Y947" s="12" t="str">
        <f t="shared" si="19"/>
        <v>45.234067-122.809398</v>
      </c>
      <c r="Z947" s="12" t="str">
        <f t="shared" si="18"/>
        <v>45.234067-122.809398</v>
      </c>
    </row>
    <row r="948" spans="7:26" x14ac:dyDescent="0.35">
      <c r="G948" s="4">
        <v>29.279543</v>
      </c>
      <c r="H948" s="4">
        <v>-98.669314</v>
      </c>
      <c r="X948" t="s">
        <v>1425</v>
      </c>
      <c r="Y948" s="12" t="str">
        <f t="shared" si="19"/>
        <v>29.279543-98.669314</v>
      </c>
      <c r="Z948" s="12" t="str">
        <f t="shared" si="18"/>
        <v>29.279543-98.669314</v>
      </c>
    </row>
    <row r="949" spans="7:26" x14ac:dyDescent="0.35">
      <c r="G949" s="4">
        <v>35.609695000000002</v>
      </c>
      <c r="H949" s="4">
        <v>-115.391695</v>
      </c>
      <c r="X949" t="s">
        <v>1425</v>
      </c>
      <c r="Y949" s="12" t="str">
        <f t="shared" si="19"/>
        <v>35.609695-115.391695</v>
      </c>
      <c r="Z949" s="12" t="str">
        <f t="shared" si="18"/>
        <v>35.609695-115.391695</v>
      </c>
    </row>
    <row r="950" spans="7:26" x14ac:dyDescent="0.35">
      <c r="G950" s="4">
        <v>33.193531999999998</v>
      </c>
      <c r="H950" s="4">
        <v>-80.602151000000006</v>
      </c>
      <c r="X950" t="s">
        <v>1425</v>
      </c>
      <c r="Y950" s="12" t="str">
        <f t="shared" si="19"/>
        <v>33.193532-80.602151</v>
      </c>
      <c r="Z950" s="12" t="str">
        <f t="shared" si="18"/>
        <v>33.193532-80.602151</v>
      </c>
    </row>
    <row r="951" spans="7:26" x14ac:dyDescent="0.35">
      <c r="G951" s="4">
        <v>33.344771999999999</v>
      </c>
      <c r="H951" s="4">
        <v>-96.588958000000005</v>
      </c>
      <c r="X951" t="s">
        <v>1425</v>
      </c>
      <c r="Y951" s="12" t="str">
        <f t="shared" si="19"/>
        <v>33.344772-96.588958</v>
      </c>
      <c r="Z951" s="12" t="str">
        <f t="shared" si="18"/>
        <v>33.344772-96.588958</v>
      </c>
    </row>
    <row r="952" spans="7:26" x14ac:dyDescent="0.35">
      <c r="G952" s="4">
        <v>29.494616000000001</v>
      </c>
      <c r="H952" s="4">
        <v>-95.911803000000006</v>
      </c>
      <c r="X952" t="s">
        <v>1425</v>
      </c>
      <c r="Y952" s="12" t="str">
        <f t="shared" si="19"/>
        <v>29.494616-95.911803</v>
      </c>
      <c r="Z952" s="12" t="str">
        <f t="shared" si="18"/>
        <v>29.494616-95.911803</v>
      </c>
    </row>
    <row r="953" spans="7:26" x14ac:dyDescent="0.35">
      <c r="G953" s="4">
        <v>28.118172999999999</v>
      </c>
      <c r="H953" s="4">
        <v>-81.638422000000006</v>
      </c>
      <c r="X953" t="s">
        <v>1425</v>
      </c>
      <c r="Y953" s="12" t="str">
        <f t="shared" si="19"/>
        <v>28.118173-81.638422</v>
      </c>
      <c r="Z953" s="12" t="str">
        <f t="shared" si="18"/>
        <v>28.118173-81.638422</v>
      </c>
    </row>
    <row r="954" spans="7:26" x14ac:dyDescent="0.35">
      <c r="G954" s="4">
        <v>29.220032</v>
      </c>
      <c r="H954" s="4">
        <v>-98.415081999999998</v>
      </c>
      <c r="X954" t="s">
        <v>1425</v>
      </c>
      <c r="Y954" s="12" t="str">
        <f t="shared" si="19"/>
        <v>29.220032-98.415082</v>
      </c>
      <c r="Z954" s="12" t="str">
        <f t="shared" si="18"/>
        <v>29.220032-98.415082</v>
      </c>
    </row>
    <row r="955" spans="7:26" x14ac:dyDescent="0.35">
      <c r="G955" s="4">
        <v>33.455494000000002</v>
      </c>
      <c r="H955" s="4">
        <v>-112.272825</v>
      </c>
      <c r="X955" t="s">
        <v>1425</v>
      </c>
      <c r="Y955" s="12" t="str">
        <f t="shared" si="19"/>
        <v>33.455494-112.272825</v>
      </c>
      <c r="Z955" s="12" t="str">
        <f t="shared" si="18"/>
        <v>33.455494-112.272825</v>
      </c>
    </row>
    <row r="956" spans="7:26" x14ac:dyDescent="0.35">
      <c r="G956" s="4">
        <v>32.957734000000002</v>
      </c>
      <c r="H956" s="4">
        <v>-97.306776999999997</v>
      </c>
      <c r="X956" t="s">
        <v>1425</v>
      </c>
      <c r="Y956" s="12" t="str">
        <f t="shared" si="19"/>
        <v>32.957734-97.306777</v>
      </c>
      <c r="Z956" s="12" t="str">
        <f t="shared" si="18"/>
        <v>32.957734-97.306777</v>
      </c>
    </row>
    <row r="957" spans="7:26" x14ac:dyDescent="0.35">
      <c r="G957" s="4">
        <v>32.642029000000001</v>
      </c>
      <c r="H957" s="4">
        <v>-96.780882000000005</v>
      </c>
      <c r="X957" t="s">
        <v>1425</v>
      </c>
      <c r="Y957" s="12" t="str">
        <f t="shared" si="19"/>
        <v>32.642029-96.780882</v>
      </c>
      <c r="Z957" s="12" t="str">
        <f t="shared" si="18"/>
        <v>32.642029-96.780882</v>
      </c>
    </row>
    <row r="958" spans="7:26" x14ac:dyDescent="0.35">
      <c r="G958" s="4">
        <v>30.112463999999999</v>
      </c>
      <c r="H958" s="4">
        <v>-93.821771999999996</v>
      </c>
      <c r="X958" t="s">
        <v>1425</v>
      </c>
      <c r="Y958" s="12" t="str">
        <f t="shared" si="19"/>
        <v>30.112464-93.821772</v>
      </c>
      <c r="Z958" s="12" t="str">
        <f t="shared" si="18"/>
        <v>30.112464-93.821772</v>
      </c>
    </row>
    <row r="959" spans="7:26" x14ac:dyDescent="0.35">
      <c r="G959" s="4">
        <v>29.265830000000001</v>
      </c>
      <c r="H959" s="4">
        <v>-82.188903999999994</v>
      </c>
      <c r="X959" t="s">
        <v>1425</v>
      </c>
      <c r="Y959" s="12" t="str">
        <f t="shared" si="19"/>
        <v>29.26583-82.188904</v>
      </c>
      <c r="Z959" s="12" t="str">
        <f t="shared" si="18"/>
        <v>29.26583-82.188904</v>
      </c>
    </row>
    <row r="960" spans="7:26" x14ac:dyDescent="0.35">
      <c r="G960" s="4">
        <v>45.048383000000001</v>
      </c>
      <c r="H960" s="4">
        <v>-122.975206</v>
      </c>
      <c r="X960" t="s">
        <v>1425</v>
      </c>
      <c r="Y960" s="12" t="str">
        <f t="shared" si="19"/>
        <v>45.048383-122.975206</v>
      </c>
      <c r="Z960" s="12" t="str">
        <f t="shared" si="18"/>
        <v>45.048383-122.975206</v>
      </c>
    </row>
    <row r="961" spans="7:26" x14ac:dyDescent="0.35">
      <c r="G961" s="4">
        <v>34.409148000000002</v>
      </c>
      <c r="H961" s="4">
        <v>-117.398565</v>
      </c>
      <c r="X961" t="s">
        <v>1425</v>
      </c>
      <c r="Y961" s="12" t="str">
        <f t="shared" si="19"/>
        <v>34.409148-117.398565</v>
      </c>
      <c r="Z961" s="12" t="str">
        <f t="shared" si="18"/>
        <v>34.409148-117.398565</v>
      </c>
    </row>
    <row r="962" spans="7:26" x14ac:dyDescent="0.35">
      <c r="G962" s="4">
        <v>29.799918000000002</v>
      </c>
      <c r="H962" s="4">
        <v>-95.267751000000004</v>
      </c>
      <c r="X962" t="s">
        <v>1425</v>
      </c>
      <c r="Y962" s="12" t="str">
        <f t="shared" si="19"/>
        <v>29.799918-95.267751</v>
      </c>
      <c r="Z962" s="12" t="str">
        <f t="shared" ref="Z962:Z1025" si="20">_xlfn.CONCAT(G962,H962)</f>
        <v>29.799918-95.267751</v>
      </c>
    </row>
    <row r="963" spans="7:26" x14ac:dyDescent="0.35">
      <c r="G963" s="4">
        <v>34.494509000000001</v>
      </c>
      <c r="H963" s="4">
        <v>-118.61934599999999</v>
      </c>
      <c r="X963" t="s">
        <v>1425</v>
      </c>
      <c r="Y963" s="12" t="str">
        <f t="shared" si="19"/>
        <v>34.494509-118.619346</v>
      </c>
      <c r="Z963" s="12" t="str">
        <f t="shared" si="20"/>
        <v>34.494509-118.619346</v>
      </c>
    </row>
    <row r="964" spans="7:26" x14ac:dyDescent="0.35">
      <c r="G964" s="4">
        <v>26.655936000000001</v>
      </c>
      <c r="H964" s="4">
        <v>-81.802482999999995</v>
      </c>
      <c r="X964" t="s">
        <v>1425</v>
      </c>
      <c r="Y964" s="12" t="str">
        <f t="shared" si="19"/>
        <v>26.655936-81.802483</v>
      </c>
      <c r="Z964" s="12" t="str">
        <f t="shared" si="20"/>
        <v>26.655936-81.802483</v>
      </c>
    </row>
    <row r="965" spans="7:26" x14ac:dyDescent="0.35">
      <c r="G965" s="4">
        <v>32.569229</v>
      </c>
      <c r="H965" s="4">
        <v>-116.952564</v>
      </c>
      <c r="X965" t="s">
        <v>1425</v>
      </c>
      <c r="Y965" s="12" t="str">
        <f t="shared" si="19"/>
        <v>32.569229-116.952564</v>
      </c>
      <c r="Z965" s="12" t="str">
        <f t="shared" si="20"/>
        <v>32.569229-116.952564</v>
      </c>
    </row>
    <row r="966" spans="7:26" x14ac:dyDescent="0.35">
      <c r="G966" s="4">
        <v>36.241317000000002</v>
      </c>
      <c r="H966" s="4">
        <v>-115.09778300000001</v>
      </c>
      <c r="X966" t="s">
        <v>1425</v>
      </c>
      <c r="Y966" s="12" t="str">
        <f t="shared" si="19"/>
        <v>36.241317-115.097783</v>
      </c>
      <c r="Z966" s="12" t="str">
        <f t="shared" si="20"/>
        <v>36.241317-115.097783</v>
      </c>
    </row>
    <row r="967" spans="7:26" x14ac:dyDescent="0.35">
      <c r="G967" s="4">
        <v>33.903033000000001</v>
      </c>
      <c r="H967" s="4">
        <v>-116.54652900000001</v>
      </c>
      <c r="X967" t="s">
        <v>1425</v>
      </c>
      <c r="Y967" s="12" t="str">
        <f t="shared" si="19"/>
        <v>33.903033-116.546529</v>
      </c>
      <c r="Z967" s="12" t="str">
        <f t="shared" si="20"/>
        <v>33.903033-116.546529</v>
      </c>
    </row>
    <row r="968" spans="7:26" x14ac:dyDescent="0.35">
      <c r="G968" s="4">
        <v>29.439983000000002</v>
      </c>
      <c r="H968" s="4">
        <v>-98.380263999999997</v>
      </c>
      <c r="X968" t="s">
        <v>1425</v>
      </c>
      <c r="Y968" s="12" t="str">
        <f t="shared" si="19"/>
        <v>29.439983-98.380264</v>
      </c>
      <c r="Z968" s="12" t="str">
        <f t="shared" si="20"/>
        <v>29.439983-98.380264</v>
      </c>
    </row>
    <row r="969" spans="7:26" x14ac:dyDescent="0.35">
      <c r="G969" s="4">
        <v>30.55941</v>
      </c>
      <c r="H969" s="4">
        <v>-88.205243999999993</v>
      </c>
      <c r="X969" t="s">
        <v>1425</v>
      </c>
      <c r="Y969" s="12" t="str">
        <f t="shared" si="19"/>
        <v>30.55941-88.205244</v>
      </c>
      <c r="Z969" s="12" t="str">
        <f t="shared" si="20"/>
        <v>30.55941-88.205244</v>
      </c>
    </row>
    <row r="970" spans="7:26" x14ac:dyDescent="0.35">
      <c r="G970" s="4">
        <v>30.477546</v>
      </c>
      <c r="H970" s="4">
        <v>-90.455976000000007</v>
      </c>
      <c r="X970" t="s">
        <v>1425</v>
      </c>
      <c r="Y970" s="12" t="str">
        <f t="shared" si="19"/>
        <v>30.477546-90.455976</v>
      </c>
      <c r="Z970" s="12" t="str">
        <f t="shared" si="20"/>
        <v>30.477546-90.455976</v>
      </c>
    </row>
    <row r="971" spans="7:26" x14ac:dyDescent="0.35">
      <c r="G971" s="4">
        <v>29.024514</v>
      </c>
      <c r="H971" s="4">
        <v>-82.159188</v>
      </c>
      <c r="X971" t="s">
        <v>1425</v>
      </c>
      <c r="Y971" s="12" t="str">
        <f t="shared" si="19"/>
        <v>29.024514-82.159188</v>
      </c>
      <c r="Z971" s="12" t="str">
        <f t="shared" si="20"/>
        <v>29.024514-82.159188</v>
      </c>
    </row>
    <row r="972" spans="7:26" x14ac:dyDescent="0.35">
      <c r="G972" s="4">
        <v>34.854720999999998</v>
      </c>
      <c r="H972" s="4">
        <v>-117.08715599999999</v>
      </c>
      <c r="X972" t="s">
        <v>1425</v>
      </c>
      <c r="Y972" s="12" t="str">
        <f t="shared" si="19"/>
        <v>34.854721-117.087156</v>
      </c>
      <c r="Z972" s="12" t="str">
        <f t="shared" si="20"/>
        <v>34.854721-117.087156</v>
      </c>
    </row>
    <row r="973" spans="7:26" x14ac:dyDescent="0.35">
      <c r="G973" s="4">
        <v>36.665604999999999</v>
      </c>
      <c r="H973" s="4">
        <v>-121.62988300000001</v>
      </c>
      <c r="X973" t="s">
        <v>1425</v>
      </c>
      <c r="Y973" s="12" t="str">
        <f t="shared" si="19"/>
        <v>36.665605-121.629883</v>
      </c>
      <c r="Z973" s="12" t="str">
        <f t="shared" si="20"/>
        <v>36.665605-121.629883</v>
      </c>
    </row>
    <row r="974" spans="7:26" x14ac:dyDescent="0.35">
      <c r="G974" s="4">
        <v>41.091721</v>
      </c>
      <c r="H974" s="4">
        <v>-74.155383</v>
      </c>
      <c r="X974" t="s">
        <v>1425</v>
      </c>
      <c r="Y974" s="12" t="str">
        <f t="shared" si="19"/>
        <v>41.091721-74.155383</v>
      </c>
      <c r="Z974" s="12" t="str">
        <f t="shared" si="20"/>
        <v>41.091721-74.155383</v>
      </c>
    </row>
    <row r="975" spans="7:26" x14ac:dyDescent="0.35">
      <c r="G975" s="4">
        <v>34.991618000000003</v>
      </c>
      <c r="H975" s="4">
        <v>-117.543104</v>
      </c>
      <c r="X975" t="s">
        <v>1425</v>
      </c>
      <c r="Y975" s="12" t="str">
        <f t="shared" si="19"/>
        <v>34.991618-117.543104</v>
      </c>
      <c r="Z975" s="12" t="str">
        <f t="shared" si="20"/>
        <v>34.991618-117.543104</v>
      </c>
    </row>
    <row r="976" spans="7:26" x14ac:dyDescent="0.35">
      <c r="G976" s="4">
        <v>38.862003000000001</v>
      </c>
      <c r="H976" s="4">
        <v>-121.950277</v>
      </c>
      <c r="X976" t="s">
        <v>1425</v>
      </c>
      <c r="Y976" s="12" t="str">
        <f t="shared" si="19"/>
        <v>38.862003-121.950277</v>
      </c>
      <c r="Z976" s="12" t="str">
        <f t="shared" si="20"/>
        <v>38.862003-121.950277</v>
      </c>
    </row>
    <row r="977" spans="7:26" x14ac:dyDescent="0.35">
      <c r="G977" s="4">
        <v>35.615130999999998</v>
      </c>
      <c r="H977" s="4">
        <v>-119.658782</v>
      </c>
      <c r="X977" t="s">
        <v>1425</v>
      </c>
      <c r="Y977" s="12" t="str">
        <f t="shared" si="19"/>
        <v>35.615131-119.658782</v>
      </c>
      <c r="Z977" s="12" t="str">
        <f t="shared" si="20"/>
        <v>35.615131-119.658782</v>
      </c>
    </row>
    <row r="978" spans="7:26" x14ac:dyDescent="0.35">
      <c r="G978" s="4">
        <v>46.954224000000004</v>
      </c>
      <c r="H978" s="4">
        <v>-122.93525200000001</v>
      </c>
      <c r="X978" t="s">
        <v>1425</v>
      </c>
      <c r="Y978" s="12" t="str">
        <f t="shared" si="19"/>
        <v>46.954224-122.935252</v>
      </c>
      <c r="Z978" s="12" t="str">
        <f t="shared" si="20"/>
        <v>46.954224-122.935252</v>
      </c>
    </row>
    <row r="979" spans="7:26" x14ac:dyDescent="0.35">
      <c r="G979" s="4">
        <v>26.894739000000001</v>
      </c>
      <c r="H979" s="4">
        <v>-82.009275000000002</v>
      </c>
      <c r="X979" t="s">
        <v>1425</v>
      </c>
      <c r="Y979" s="12" t="str">
        <f t="shared" si="19"/>
        <v>26.894739-82.009275</v>
      </c>
      <c r="Z979" s="12" t="str">
        <f t="shared" si="20"/>
        <v>26.894739-82.009275</v>
      </c>
    </row>
    <row r="980" spans="7:26" x14ac:dyDescent="0.35">
      <c r="G980" s="4">
        <v>29.268326999999999</v>
      </c>
      <c r="H980" s="4">
        <v>-82.191582999999994</v>
      </c>
      <c r="X980" t="s">
        <v>1425</v>
      </c>
      <c r="Y980" s="12" t="str">
        <f t="shared" si="19"/>
        <v>29.268327-82.191583</v>
      </c>
      <c r="Z980" s="12" t="str">
        <f t="shared" si="20"/>
        <v>29.268327-82.191583</v>
      </c>
    </row>
    <row r="981" spans="7:26" x14ac:dyDescent="0.35">
      <c r="G981" s="4">
        <v>27.413892000000001</v>
      </c>
      <c r="H981" s="4">
        <v>-80.400146000000007</v>
      </c>
      <c r="X981" t="s">
        <v>1425</v>
      </c>
      <c r="Y981" s="12" t="str">
        <f t="shared" si="19"/>
        <v>27.413892-80.400146</v>
      </c>
      <c r="Z981" s="12" t="str">
        <f t="shared" si="20"/>
        <v>27.413892-80.400146</v>
      </c>
    </row>
    <row r="982" spans="7:26" x14ac:dyDescent="0.35">
      <c r="G982" s="4">
        <v>27.528434000000001</v>
      </c>
      <c r="H982" s="4">
        <v>-82.512007999999994</v>
      </c>
      <c r="X982" t="s">
        <v>1425</v>
      </c>
      <c r="Y982" s="12" t="str">
        <f t="shared" si="19"/>
        <v>27.528434-82.512008</v>
      </c>
      <c r="Z982" s="12" t="str">
        <f t="shared" si="20"/>
        <v>27.528434-82.512008</v>
      </c>
    </row>
    <row r="983" spans="7:26" x14ac:dyDescent="0.35">
      <c r="G983" s="4">
        <v>28.359603</v>
      </c>
      <c r="H983" s="4">
        <v>-80.792764000000005</v>
      </c>
      <c r="X983" t="s">
        <v>1425</v>
      </c>
      <c r="Y983" s="12" t="str">
        <f t="shared" si="19"/>
        <v>28.359603-80.792764</v>
      </c>
      <c r="Z983" s="12" t="str">
        <f t="shared" si="20"/>
        <v>28.359603-80.792764</v>
      </c>
    </row>
    <row r="984" spans="7:26" x14ac:dyDescent="0.35">
      <c r="G984" s="4">
        <v>30.283978999999999</v>
      </c>
      <c r="H984" s="4">
        <v>-81.984212999999997</v>
      </c>
      <c r="X984" t="s">
        <v>1425</v>
      </c>
      <c r="Y984" s="12" t="str">
        <f t="shared" si="19"/>
        <v>30.283979-81.984213</v>
      </c>
      <c r="Z984" s="12" t="str">
        <f t="shared" si="20"/>
        <v>30.283979-81.984213</v>
      </c>
    </row>
    <row r="985" spans="7:26" x14ac:dyDescent="0.35">
      <c r="G985" s="4">
        <v>30.451957</v>
      </c>
      <c r="H985" s="4">
        <v>-90.957431</v>
      </c>
      <c r="X985" t="s">
        <v>1425</v>
      </c>
      <c r="Y985" s="12" t="str">
        <f t="shared" si="19"/>
        <v>30.451957-90.957431</v>
      </c>
      <c r="Z985" s="12" t="str">
        <f t="shared" si="20"/>
        <v>30.451957-90.957431</v>
      </c>
    </row>
    <row r="986" spans="7:26" x14ac:dyDescent="0.35">
      <c r="G986" s="4">
        <v>30.872861</v>
      </c>
      <c r="H986" s="4">
        <v>-88.046869000000001</v>
      </c>
      <c r="X986" t="s">
        <v>1425</v>
      </c>
      <c r="Y986" s="12" t="str">
        <f t="shared" si="19"/>
        <v>30.872861-88.046869</v>
      </c>
      <c r="Z986" s="12" t="str">
        <f t="shared" si="20"/>
        <v>30.872861-88.046869</v>
      </c>
    </row>
    <row r="987" spans="7:26" x14ac:dyDescent="0.35">
      <c r="G987" s="4">
        <v>32.072302000000001</v>
      </c>
      <c r="H987" s="4">
        <v>-81.199596999999997</v>
      </c>
      <c r="X987" t="s">
        <v>1425</v>
      </c>
      <c r="Y987" s="12" t="str">
        <f t="shared" si="19"/>
        <v>32.072302-81.199597</v>
      </c>
      <c r="Z987" s="12" t="str">
        <f t="shared" si="20"/>
        <v>32.072302-81.199597</v>
      </c>
    </row>
    <row r="988" spans="7:26" x14ac:dyDescent="0.35">
      <c r="G988" s="4">
        <v>32.188259000000002</v>
      </c>
      <c r="H988" s="4">
        <v>-81.195549</v>
      </c>
      <c r="X988" t="s">
        <v>1425</v>
      </c>
      <c r="Y988" s="12" t="str">
        <f t="shared" si="19"/>
        <v>32.188259-81.195549</v>
      </c>
      <c r="Z988" s="12" t="str">
        <f t="shared" si="20"/>
        <v>32.188259-81.195549</v>
      </c>
    </row>
    <row r="989" spans="7:26" x14ac:dyDescent="0.35">
      <c r="G989" s="4">
        <v>33.038760000000003</v>
      </c>
      <c r="H989" s="4">
        <v>-80.142234999999999</v>
      </c>
      <c r="X989" t="s">
        <v>1425</v>
      </c>
      <c r="Y989" s="12" t="str">
        <f t="shared" si="19"/>
        <v>33.03876-80.142235</v>
      </c>
      <c r="Z989" s="12" t="str">
        <f t="shared" si="20"/>
        <v>33.03876-80.142235</v>
      </c>
    </row>
    <row r="990" spans="7:26" x14ac:dyDescent="0.35">
      <c r="G990" s="2">
        <v>40.822702999999997</v>
      </c>
      <c r="H990" s="2">
        <v>-74.029722000000007</v>
      </c>
      <c r="X990" t="s">
        <v>1425</v>
      </c>
      <c r="Y990" s="12" t="str">
        <f t="shared" si="19"/>
        <v>40.822703-74.029722</v>
      </c>
      <c r="Z990" s="12" t="str">
        <f t="shared" si="20"/>
        <v>40.822703-74.029722</v>
      </c>
    </row>
    <row r="991" spans="7:26" x14ac:dyDescent="0.35">
      <c r="G991" s="2">
        <v>30.477238</v>
      </c>
      <c r="H991" s="2">
        <v>-88.393032000000005</v>
      </c>
      <c r="X991" t="s">
        <v>1425</v>
      </c>
      <c r="Y991" s="12" t="str">
        <f t="shared" si="19"/>
        <v>30.477238-88.393032</v>
      </c>
      <c r="Z991" s="12" t="str">
        <f t="shared" si="20"/>
        <v>30.477238-88.393032</v>
      </c>
    </row>
    <row r="992" spans="7:26" x14ac:dyDescent="0.35">
      <c r="G992" s="2">
        <v>27.1264</v>
      </c>
      <c r="H992" s="2">
        <v>-80.340999999999994</v>
      </c>
      <c r="X992" t="s">
        <v>1425</v>
      </c>
      <c r="Y992" s="12" t="str">
        <f t="shared" si="19"/>
        <v>27.1264-80.341</v>
      </c>
      <c r="Z992" s="12" t="str">
        <f t="shared" si="20"/>
        <v>27.1264-80.341</v>
      </c>
    </row>
    <row r="993" spans="7:26" x14ac:dyDescent="0.35">
      <c r="G993" s="2">
        <v>40.321060000000003</v>
      </c>
      <c r="H993" s="2">
        <v>-74.488198999999994</v>
      </c>
      <c r="X993" t="s">
        <v>1425</v>
      </c>
      <c r="Y993" s="12" t="str">
        <f t="shared" si="19"/>
        <v>40.32106-74.488199</v>
      </c>
      <c r="Z993" s="12" t="str">
        <f t="shared" si="20"/>
        <v>40.32106-74.488199</v>
      </c>
    </row>
    <row r="994" spans="7:26" x14ac:dyDescent="0.35">
      <c r="G994" s="2">
        <v>26.549700000000001</v>
      </c>
      <c r="H994" s="2">
        <v>-81.792199999999994</v>
      </c>
      <c r="X994" t="s">
        <v>1425</v>
      </c>
      <c r="Y994" s="12" t="str">
        <f t="shared" si="19"/>
        <v>26.5497-81.7922</v>
      </c>
      <c r="Z994" s="12" t="str">
        <f t="shared" si="20"/>
        <v>26.5497-81.7922</v>
      </c>
    </row>
    <row r="995" spans="7:26" x14ac:dyDescent="0.35">
      <c r="G995" s="2">
        <v>30.610223000000001</v>
      </c>
      <c r="H995" s="2">
        <v>-86.977887999999993</v>
      </c>
      <c r="X995" t="s">
        <v>1425</v>
      </c>
      <c r="Y995" s="12" t="str">
        <f t="shared" si="19"/>
        <v>30.610223-86.977888</v>
      </c>
      <c r="Z995" s="12" t="str">
        <f t="shared" si="20"/>
        <v>30.610223-86.977888</v>
      </c>
    </row>
    <row r="996" spans="7:26" x14ac:dyDescent="0.35">
      <c r="G996" s="2">
        <v>41.068057000000003</v>
      </c>
      <c r="H996" s="2">
        <v>-73.504341999999994</v>
      </c>
      <c r="X996" t="s">
        <v>1425</v>
      </c>
      <c r="Y996" s="12" t="str">
        <f t="shared" si="19"/>
        <v>41.068057-73.504342</v>
      </c>
      <c r="Z996" s="12" t="str">
        <f t="shared" si="20"/>
        <v>41.068057-73.504342</v>
      </c>
    </row>
    <row r="997" spans="7:26" x14ac:dyDescent="0.35">
      <c r="G997" s="2">
        <v>30.612393000000001</v>
      </c>
      <c r="H997" s="2">
        <v>-86.978384000000005</v>
      </c>
      <c r="X997" t="s">
        <v>1425</v>
      </c>
      <c r="Y997" s="12" t="str">
        <f t="shared" ref="Y997:Y1060" si="21">_xlfn.CONCAT(G997,H997)</f>
        <v>30.612393-86.978384</v>
      </c>
      <c r="Z997" s="12" t="str">
        <f t="shared" si="20"/>
        <v>30.612393-86.978384</v>
      </c>
    </row>
    <row r="998" spans="7:26" x14ac:dyDescent="0.35">
      <c r="G998" s="2">
        <v>27.9481</v>
      </c>
      <c r="H998" s="2">
        <v>-80.608900000000006</v>
      </c>
      <c r="X998" t="s">
        <v>1425</v>
      </c>
      <c r="Y998" s="12" t="str">
        <f t="shared" si="21"/>
        <v>27.9481-80.6089</v>
      </c>
      <c r="Z998" s="12" t="str">
        <f t="shared" si="20"/>
        <v>27.9481-80.6089</v>
      </c>
    </row>
    <row r="999" spans="7:26" x14ac:dyDescent="0.35">
      <c r="G999" s="2">
        <v>26.146899999999999</v>
      </c>
      <c r="H999" s="2">
        <v>-80.630399999999995</v>
      </c>
      <c r="X999" t="s">
        <v>1425</v>
      </c>
      <c r="Y999" s="12" t="str">
        <f t="shared" si="21"/>
        <v>26.1469-80.6304</v>
      </c>
      <c r="Z999" s="12" t="str">
        <f t="shared" si="20"/>
        <v>26.1469-80.6304</v>
      </c>
    </row>
    <row r="1000" spans="7:26" x14ac:dyDescent="0.35">
      <c r="G1000" s="2">
        <v>27.127400000000002</v>
      </c>
      <c r="H1000" s="2">
        <v>-80.332999999999998</v>
      </c>
      <c r="X1000" t="s">
        <v>1425</v>
      </c>
      <c r="Y1000" s="12" t="str">
        <f t="shared" si="21"/>
        <v>27.1274-80.333</v>
      </c>
      <c r="Z1000" s="12" t="str">
        <f t="shared" si="20"/>
        <v>27.1274-80.333</v>
      </c>
    </row>
    <row r="1001" spans="7:26" x14ac:dyDescent="0.35">
      <c r="G1001" s="2">
        <v>27.933900000000001</v>
      </c>
      <c r="H1001" s="2">
        <v>-80.603700000000003</v>
      </c>
      <c r="X1001" t="s">
        <v>1425</v>
      </c>
      <c r="Y1001" s="12" t="str">
        <f t="shared" si="21"/>
        <v>27.9339-80.6037</v>
      </c>
      <c r="Z1001" s="12" t="str">
        <f t="shared" si="20"/>
        <v>27.9339-80.6037</v>
      </c>
    </row>
    <row r="1002" spans="7:26" x14ac:dyDescent="0.35">
      <c r="G1002" s="2">
        <v>45.273676999999999</v>
      </c>
      <c r="H1002" s="2">
        <v>-122.77504500000001</v>
      </c>
      <c r="X1002" t="s">
        <v>1425</v>
      </c>
      <c r="Y1002" s="12" t="str">
        <f t="shared" si="21"/>
        <v>45.273677-122.775045</v>
      </c>
      <c r="Z1002" s="12" t="str">
        <f t="shared" si="20"/>
        <v>45.273677-122.775045</v>
      </c>
    </row>
    <row r="1003" spans="7:26" x14ac:dyDescent="0.35">
      <c r="G1003" s="2">
        <v>45.270974000000002</v>
      </c>
      <c r="H1003" s="2">
        <v>-122.77563499999999</v>
      </c>
      <c r="X1003" t="s">
        <v>1425</v>
      </c>
      <c r="Y1003" s="12" t="str">
        <f t="shared" si="21"/>
        <v>45.270974-122.775635</v>
      </c>
      <c r="Z1003" s="12" t="str">
        <f t="shared" si="20"/>
        <v>45.270974-122.775635</v>
      </c>
    </row>
    <row r="1004" spans="7:26" x14ac:dyDescent="0.35">
      <c r="G1004" s="2">
        <v>37.012085999999996</v>
      </c>
      <c r="H1004" s="2">
        <v>-113.61358799999999</v>
      </c>
      <c r="X1004" t="s">
        <v>1425</v>
      </c>
      <c r="Y1004" s="12" t="str">
        <f t="shared" si="21"/>
        <v>37.012086-113.613588</v>
      </c>
      <c r="Z1004" s="12" t="str">
        <f t="shared" si="20"/>
        <v>37.012086-113.613588</v>
      </c>
    </row>
    <row r="1005" spans="7:26" x14ac:dyDescent="0.35">
      <c r="G1005" s="2">
        <v>37.013297000000001</v>
      </c>
      <c r="H1005" s="2">
        <v>-113.616001</v>
      </c>
      <c r="X1005" t="s">
        <v>1425</v>
      </c>
      <c r="Y1005" s="12" t="str">
        <f t="shared" si="21"/>
        <v>37.013297-113.616001</v>
      </c>
      <c r="Z1005" s="12" t="str">
        <f t="shared" si="20"/>
        <v>37.013297-113.616001</v>
      </c>
    </row>
    <row r="1006" spans="7:26" x14ac:dyDescent="0.35">
      <c r="G1006" s="2">
        <v>30.726386000000002</v>
      </c>
      <c r="H1006" s="2">
        <v>-86.506765999999999</v>
      </c>
      <c r="X1006" t="s">
        <v>1425</v>
      </c>
      <c r="Y1006" s="12" t="str">
        <f t="shared" si="21"/>
        <v>30.726386-86.506766</v>
      </c>
      <c r="Z1006" s="12" t="str">
        <f t="shared" si="20"/>
        <v>30.726386-86.506766</v>
      </c>
    </row>
    <row r="1007" spans="7:26" x14ac:dyDescent="0.35">
      <c r="G1007" s="2">
        <v>30.727028000000001</v>
      </c>
      <c r="H1007" s="2">
        <v>-86.507996000000006</v>
      </c>
      <c r="X1007" t="s">
        <v>1425</v>
      </c>
      <c r="Y1007" s="12" t="str">
        <f t="shared" si="21"/>
        <v>30.727028-86.507996</v>
      </c>
      <c r="Z1007" s="12" t="str">
        <f t="shared" si="20"/>
        <v>30.727028-86.507996</v>
      </c>
    </row>
    <row r="1008" spans="7:26" x14ac:dyDescent="0.35">
      <c r="G1008" s="2">
        <v>40.416713999999999</v>
      </c>
      <c r="H1008" s="2">
        <v>-74.443831000000003</v>
      </c>
      <c r="X1008" t="s">
        <v>1425</v>
      </c>
      <c r="Y1008" s="12" t="str">
        <f t="shared" si="21"/>
        <v>40.416714-74.443831</v>
      </c>
      <c r="Z1008" s="12" t="str">
        <f t="shared" si="20"/>
        <v>40.416714-74.443831</v>
      </c>
    </row>
    <row r="1009" spans="7:26" x14ac:dyDescent="0.35">
      <c r="G1009" s="2">
        <v>28.213699999999999</v>
      </c>
      <c r="H1009" s="2">
        <v>-82.373599999999996</v>
      </c>
      <c r="X1009" t="s">
        <v>1425</v>
      </c>
      <c r="Y1009" s="12" t="str">
        <f t="shared" si="21"/>
        <v>28.2137-82.3736</v>
      </c>
      <c r="Z1009" s="12" t="str">
        <f t="shared" si="20"/>
        <v>28.2137-82.3736</v>
      </c>
    </row>
    <row r="1010" spans="7:26" x14ac:dyDescent="0.35">
      <c r="G1010" s="2">
        <v>28.2164</v>
      </c>
      <c r="H1010" s="2">
        <v>-82.368499999999997</v>
      </c>
      <c r="X1010" t="s">
        <v>1425</v>
      </c>
      <c r="Y1010" s="12" t="str">
        <f t="shared" si="21"/>
        <v>28.2164-82.3685</v>
      </c>
      <c r="Z1010" s="12" t="str">
        <f t="shared" si="20"/>
        <v>28.2164-82.3685</v>
      </c>
    </row>
    <row r="1011" spans="7:26" x14ac:dyDescent="0.35">
      <c r="G1011" s="2">
        <v>27.302213999999999</v>
      </c>
      <c r="H1011" s="2">
        <v>-80.372991999999996</v>
      </c>
      <c r="X1011" t="s">
        <v>1425</v>
      </c>
      <c r="Y1011" s="12" t="str">
        <f t="shared" si="21"/>
        <v>27.302214-80.372992</v>
      </c>
      <c r="Z1011" s="12" t="str">
        <f t="shared" si="20"/>
        <v>27.302214-80.372992</v>
      </c>
    </row>
    <row r="1012" spans="7:26" x14ac:dyDescent="0.35">
      <c r="G1012" s="2">
        <v>34.825710999999998</v>
      </c>
      <c r="H1012" s="2">
        <v>-118.870536</v>
      </c>
      <c r="X1012" t="s">
        <v>1425</v>
      </c>
      <c r="Y1012" s="12" t="str">
        <f t="shared" si="21"/>
        <v>34.825711-118.870536</v>
      </c>
      <c r="Z1012" s="12" t="str">
        <f t="shared" si="20"/>
        <v>34.825711-118.870536</v>
      </c>
    </row>
    <row r="1013" spans="7:26" x14ac:dyDescent="0.35">
      <c r="G1013" s="2">
        <v>40.556981</v>
      </c>
      <c r="H1013" s="2">
        <v>-74.263188999999997</v>
      </c>
      <c r="X1013" t="s">
        <v>1425</v>
      </c>
      <c r="Y1013" s="12" t="str">
        <f t="shared" si="21"/>
        <v>40.556981-74.263189</v>
      </c>
      <c r="Z1013" s="12" t="str">
        <f t="shared" si="20"/>
        <v>40.556981-74.263189</v>
      </c>
    </row>
    <row r="1014" spans="7:26" x14ac:dyDescent="0.35">
      <c r="G1014" s="2">
        <v>27.4663</v>
      </c>
      <c r="H1014" s="2">
        <v>-80.417599999999993</v>
      </c>
      <c r="X1014" t="s">
        <v>1425</v>
      </c>
      <c r="Y1014" s="12" t="str">
        <f t="shared" si="21"/>
        <v>27.4663-80.4176</v>
      </c>
      <c r="Z1014" s="12" t="str">
        <f t="shared" si="20"/>
        <v>27.4663-80.4176</v>
      </c>
    </row>
    <row r="1015" spans="7:26" x14ac:dyDescent="0.35">
      <c r="G1015" s="2">
        <v>27.464700000000001</v>
      </c>
      <c r="H1015" s="2">
        <v>-80.421499999999995</v>
      </c>
      <c r="X1015" t="s">
        <v>1425</v>
      </c>
      <c r="Y1015" s="12" t="str">
        <f t="shared" si="21"/>
        <v>27.4647-80.4215</v>
      </c>
      <c r="Z1015" s="12" t="str">
        <f t="shared" si="20"/>
        <v>27.4647-80.4215</v>
      </c>
    </row>
    <row r="1016" spans="7:26" x14ac:dyDescent="0.35">
      <c r="G1016" s="2">
        <v>27.692599999999999</v>
      </c>
      <c r="H1016" s="2">
        <v>-82.420599999999993</v>
      </c>
      <c r="X1016" t="s">
        <v>1425</v>
      </c>
      <c r="Y1016" s="12" t="str">
        <f t="shared" si="21"/>
        <v>27.6926-82.4206</v>
      </c>
      <c r="Z1016" s="12" t="str">
        <f t="shared" si="20"/>
        <v>27.6926-82.4206</v>
      </c>
    </row>
    <row r="1017" spans="7:26" x14ac:dyDescent="0.35">
      <c r="G1017" s="2">
        <v>29.0931</v>
      </c>
      <c r="H1017" s="2">
        <v>-82.183499999999995</v>
      </c>
      <c r="X1017" t="s">
        <v>1425</v>
      </c>
      <c r="Y1017" s="12" t="str">
        <f t="shared" si="21"/>
        <v>29.0931-82.1835</v>
      </c>
      <c r="Z1017" s="12" t="str">
        <f t="shared" si="20"/>
        <v>29.0931-82.1835</v>
      </c>
    </row>
    <row r="1018" spans="7:26" x14ac:dyDescent="0.35">
      <c r="G1018" s="2">
        <v>29.096</v>
      </c>
      <c r="H1018" s="2">
        <v>-82.185100000000006</v>
      </c>
      <c r="X1018" t="s">
        <v>1425</v>
      </c>
      <c r="Y1018" s="12" t="str">
        <f t="shared" si="21"/>
        <v>29.096-82.1851</v>
      </c>
      <c r="Z1018" s="12" t="str">
        <f t="shared" si="20"/>
        <v>29.096-82.1851</v>
      </c>
    </row>
    <row r="1019" spans="7:26" x14ac:dyDescent="0.35">
      <c r="G1019" s="2">
        <v>34.829239000000001</v>
      </c>
      <c r="H1019" s="2">
        <v>-118.872832</v>
      </c>
      <c r="X1019" t="s">
        <v>1425</v>
      </c>
      <c r="Y1019" s="12" t="str">
        <f t="shared" si="21"/>
        <v>34.829239-118.872832</v>
      </c>
      <c r="Z1019" s="12" t="str">
        <f t="shared" si="20"/>
        <v>34.829239-118.872832</v>
      </c>
    </row>
    <row r="1020" spans="7:26" x14ac:dyDescent="0.35">
      <c r="G1020" s="2">
        <v>41.390210000000003</v>
      </c>
      <c r="H1020" s="2">
        <v>-73.519772000000003</v>
      </c>
      <c r="X1020" t="s">
        <v>1425</v>
      </c>
      <c r="Y1020" s="12" t="str">
        <f t="shared" si="21"/>
        <v>41.39021-73.519772</v>
      </c>
      <c r="Z1020" s="12" t="str">
        <f t="shared" si="20"/>
        <v>41.39021-73.519772</v>
      </c>
    </row>
    <row r="1021" spans="7:26" x14ac:dyDescent="0.35">
      <c r="G1021" s="2">
        <v>26.226161999999999</v>
      </c>
      <c r="H1021" s="2">
        <v>-80.183260000000004</v>
      </c>
      <c r="X1021" t="s">
        <v>1425</v>
      </c>
      <c r="Y1021" s="12" t="str">
        <f t="shared" si="21"/>
        <v>26.226162-80.18326</v>
      </c>
      <c r="Z1021" s="12" t="str">
        <f t="shared" si="20"/>
        <v>26.226162-80.18326</v>
      </c>
    </row>
    <row r="1022" spans="7:26" x14ac:dyDescent="0.35">
      <c r="G1022" s="2">
        <v>40.560003000000002</v>
      </c>
      <c r="H1022" s="2">
        <v>-74.264555999999999</v>
      </c>
      <c r="X1022" t="s">
        <v>1425</v>
      </c>
      <c r="Y1022" s="12" t="str">
        <f t="shared" si="21"/>
        <v>40.560003-74.264556</v>
      </c>
      <c r="Z1022" s="12" t="str">
        <f t="shared" si="20"/>
        <v>40.560003-74.264556</v>
      </c>
    </row>
    <row r="1023" spans="7:26" x14ac:dyDescent="0.35">
      <c r="G1023" s="2">
        <v>30.553100000000001</v>
      </c>
      <c r="H1023" s="2">
        <v>-87.362700000000004</v>
      </c>
      <c r="X1023" t="s">
        <v>1425</v>
      </c>
      <c r="Y1023" s="12" t="str">
        <f t="shared" si="21"/>
        <v>30.5531-87.3627</v>
      </c>
      <c r="Z1023" s="12" t="str">
        <f t="shared" si="20"/>
        <v>30.5531-87.3627</v>
      </c>
    </row>
    <row r="1024" spans="7:26" x14ac:dyDescent="0.35">
      <c r="G1024" s="2">
        <v>30.553899999999999</v>
      </c>
      <c r="H1024" s="2">
        <v>-87.361999999999995</v>
      </c>
      <c r="X1024" t="s">
        <v>1425</v>
      </c>
      <c r="Y1024" s="12" t="str">
        <f t="shared" si="21"/>
        <v>30.5539-87.362</v>
      </c>
      <c r="Z1024" s="12" t="str">
        <f t="shared" si="20"/>
        <v>30.5539-87.362</v>
      </c>
    </row>
    <row r="1025" spans="7:26" x14ac:dyDescent="0.35">
      <c r="G1025" s="2">
        <v>36.106209999999997</v>
      </c>
      <c r="H1025" s="2">
        <v>-119.32326</v>
      </c>
      <c r="X1025" t="s">
        <v>1425</v>
      </c>
      <c r="Y1025" s="12" t="str">
        <f t="shared" si="21"/>
        <v>36.10621-119.32326</v>
      </c>
      <c r="Z1025" s="12" t="str">
        <f t="shared" si="20"/>
        <v>36.10621-119.32326</v>
      </c>
    </row>
    <row r="1026" spans="7:26" x14ac:dyDescent="0.35">
      <c r="G1026" s="2">
        <v>36.108685999999999</v>
      </c>
      <c r="H1026" s="2">
        <v>-119.32442399999999</v>
      </c>
      <c r="X1026" t="s">
        <v>1425</v>
      </c>
      <c r="Y1026" s="12" t="str">
        <f t="shared" si="21"/>
        <v>36.108686-119.324424</v>
      </c>
      <c r="Z1026" s="12" t="str">
        <f t="shared" ref="Z1026:Z1089" si="22">_xlfn.CONCAT(G1026,H1026)</f>
        <v>36.108686-119.324424</v>
      </c>
    </row>
    <row r="1027" spans="7:26" x14ac:dyDescent="0.35">
      <c r="G1027" s="2">
        <v>42.246186999999999</v>
      </c>
      <c r="H1027" s="2">
        <v>-71.590738999999999</v>
      </c>
      <c r="X1027" t="s">
        <v>1425</v>
      </c>
      <c r="Y1027" s="12" t="str">
        <f t="shared" si="21"/>
        <v>42.246187-71.590739</v>
      </c>
      <c r="Z1027" s="12" t="str">
        <f t="shared" si="22"/>
        <v>42.246187-71.590739</v>
      </c>
    </row>
    <row r="1028" spans="7:26" x14ac:dyDescent="0.35">
      <c r="G1028" s="2">
        <v>26.169551999999999</v>
      </c>
      <c r="H1028" s="2">
        <v>-81.077038999999999</v>
      </c>
      <c r="X1028" t="s">
        <v>1425</v>
      </c>
      <c r="Y1028" s="12" t="str">
        <f t="shared" si="21"/>
        <v>26.169552-81.077039</v>
      </c>
      <c r="Z1028" s="12" t="str">
        <f t="shared" si="22"/>
        <v>26.169552-81.077039</v>
      </c>
    </row>
    <row r="1029" spans="7:26" x14ac:dyDescent="0.35">
      <c r="G1029" s="2">
        <v>46.835349999999998</v>
      </c>
      <c r="H1029" s="2">
        <v>-122.98524999999999</v>
      </c>
      <c r="X1029" t="s">
        <v>1425</v>
      </c>
      <c r="Y1029" s="12" t="str">
        <f t="shared" si="21"/>
        <v>46.83535-122.98525</v>
      </c>
      <c r="Z1029" s="12" t="str">
        <f t="shared" si="22"/>
        <v>46.83535-122.98525</v>
      </c>
    </row>
    <row r="1030" spans="7:26" x14ac:dyDescent="0.35">
      <c r="G1030" s="2">
        <v>27.682603</v>
      </c>
      <c r="H1030" s="2">
        <v>-82.420644999999993</v>
      </c>
      <c r="X1030" t="s">
        <v>1425</v>
      </c>
      <c r="Y1030" s="12" t="str">
        <f t="shared" si="21"/>
        <v>27.682603-82.420645</v>
      </c>
      <c r="Z1030" s="12" t="str">
        <f t="shared" si="22"/>
        <v>27.682603-82.420645</v>
      </c>
    </row>
    <row r="1031" spans="7:26" x14ac:dyDescent="0.35">
      <c r="G1031" s="2">
        <v>28.7088</v>
      </c>
      <c r="H1031" s="2">
        <v>-80.887799999999999</v>
      </c>
      <c r="X1031" t="s">
        <v>1425</v>
      </c>
      <c r="Y1031" s="12" t="str">
        <f t="shared" si="21"/>
        <v>28.7088-80.8878</v>
      </c>
      <c r="Z1031" s="12" t="str">
        <f t="shared" si="22"/>
        <v>28.7088-80.8878</v>
      </c>
    </row>
    <row r="1032" spans="7:26" x14ac:dyDescent="0.35">
      <c r="G1032" s="2">
        <v>27.1891</v>
      </c>
      <c r="H1032" s="2">
        <v>-80.400800000000004</v>
      </c>
      <c r="X1032" t="s">
        <v>1425</v>
      </c>
      <c r="Y1032" s="12" t="str">
        <f t="shared" si="21"/>
        <v>27.1891-80.4008</v>
      </c>
      <c r="Z1032" s="12" t="str">
        <f t="shared" si="22"/>
        <v>27.1891-80.4008</v>
      </c>
    </row>
    <row r="1033" spans="7:26" x14ac:dyDescent="0.35">
      <c r="G1033" s="2">
        <v>30.5441</v>
      </c>
      <c r="H1033" s="2">
        <v>-87.350200000000001</v>
      </c>
      <c r="X1033" t="s">
        <v>1425</v>
      </c>
      <c r="Y1033" s="12" t="str">
        <f t="shared" si="21"/>
        <v>30.5441-87.3502</v>
      </c>
      <c r="Z1033" s="12" t="str">
        <f t="shared" si="22"/>
        <v>30.5441-87.3502</v>
      </c>
    </row>
    <row r="1034" spans="7:26" x14ac:dyDescent="0.35">
      <c r="G1034" s="2">
        <v>35.417639999999999</v>
      </c>
      <c r="H1034" s="2">
        <v>-119.42295</v>
      </c>
      <c r="X1034" t="s">
        <v>1425</v>
      </c>
      <c r="Y1034" s="12" t="str">
        <f t="shared" si="21"/>
        <v>35.41764-119.42295</v>
      </c>
      <c r="Z1034" s="12" t="str">
        <f t="shared" si="22"/>
        <v>35.41764-119.42295</v>
      </c>
    </row>
    <row r="1035" spans="7:26" x14ac:dyDescent="0.35">
      <c r="G1035" s="2">
        <v>35.417639999999999</v>
      </c>
      <c r="H1035" s="2">
        <v>-119.42295</v>
      </c>
      <c r="X1035" t="s">
        <v>1425</v>
      </c>
      <c r="Y1035" s="12" t="str">
        <f t="shared" si="21"/>
        <v>35.41764-119.42295</v>
      </c>
      <c r="Z1035" s="12" t="str">
        <f t="shared" si="22"/>
        <v>35.41764-119.42295</v>
      </c>
    </row>
    <row r="1036" spans="7:26" x14ac:dyDescent="0.35">
      <c r="G1036" s="2">
        <v>41.145865999999998</v>
      </c>
      <c r="H1036" s="2">
        <v>-73.259457999999995</v>
      </c>
      <c r="X1036" t="s">
        <v>1425</v>
      </c>
      <c r="Y1036" s="12" t="str">
        <f t="shared" si="21"/>
        <v>41.145866-73.259458</v>
      </c>
      <c r="Z1036" s="12" t="str">
        <f t="shared" si="22"/>
        <v>41.145866-73.259458</v>
      </c>
    </row>
    <row r="1037" spans="7:26" x14ac:dyDescent="0.35">
      <c r="G1037" s="2">
        <v>26.879156999999999</v>
      </c>
      <c r="H1037" s="2">
        <v>-81.985992999999993</v>
      </c>
      <c r="X1037" t="s">
        <v>1425</v>
      </c>
      <c r="Y1037" s="12" t="str">
        <f t="shared" si="21"/>
        <v>26.879157-81.985993</v>
      </c>
      <c r="Z1037" s="12" t="str">
        <f t="shared" si="22"/>
        <v>26.879157-81.985993</v>
      </c>
    </row>
    <row r="1038" spans="7:26" x14ac:dyDescent="0.35">
      <c r="G1038" s="2">
        <v>26.879899999999999</v>
      </c>
      <c r="H1038" s="2">
        <v>-81.984999999999999</v>
      </c>
      <c r="X1038" t="s">
        <v>1425</v>
      </c>
      <c r="Y1038" s="12" t="str">
        <f t="shared" si="21"/>
        <v>26.8799-81.985</v>
      </c>
      <c r="Z1038" s="12" t="str">
        <f t="shared" si="22"/>
        <v>26.8799-81.985</v>
      </c>
    </row>
    <row r="1039" spans="7:26" x14ac:dyDescent="0.35">
      <c r="G1039" s="2">
        <v>28.686900000000001</v>
      </c>
      <c r="H1039" s="2">
        <v>-80.878100000000003</v>
      </c>
      <c r="X1039" t="s">
        <v>1425</v>
      </c>
      <c r="Y1039" s="12" t="str">
        <f t="shared" si="21"/>
        <v>28.6869-80.8781</v>
      </c>
      <c r="Z1039" s="12" t="str">
        <f t="shared" si="22"/>
        <v>28.6869-80.8781</v>
      </c>
    </row>
    <row r="1040" spans="7:26" x14ac:dyDescent="0.35">
      <c r="G1040" s="2">
        <v>42.220543999999997</v>
      </c>
      <c r="H1040" s="2">
        <v>-83.519715000000005</v>
      </c>
      <c r="X1040" t="s">
        <v>1425</v>
      </c>
      <c r="Y1040" s="12" t="str">
        <f t="shared" si="21"/>
        <v>42.220544-83.519715</v>
      </c>
      <c r="Z1040" s="12" t="str">
        <f t="shared" si="22"/>
        <v>42.220544-83.519715</v>
      </c>
    </row>
    <row r="1041" spans="7:26" x14ac:dyDescent="0.35">
      <c r="G1041" s="2">
        <v>33.520899999999997</v>
      </c>
      <c r="H1041" s="2">
        <v>-113.0673</v>
      </c>
      <c r="X1041" t="s">
        <v>1425</v>
      </c>
      <c r="Y1041" s="12" t="str">
        <f t="shared" si="21"/>
        <v>33.5209-113.0673</v>
      </c>
      <c r="Z1041" s="12" t="str">
        <f t="shared" si="22"/>
        <v>33.5209-113.0673</v>
      </c>
    </row>
    <row r="1042" spans="7:26" x14ac:dyDescent="0.35">
      <c r="G1042" s="2">
        <v>26.8933</v>
      </c>
      <c r="H1042" s="2">
        <v>-81.998000000000005</v>
      </c>
      <c r="X1042" t="s">
        <v>1425</v>
      </c>
      <c r="Y1042" s="12" t="str">
        <f t="shared" si="21"/>
        <v>26.8933-81.998</v>
      </c>
      <c r="Z1042" s="12" t="str">
        <f t="shared" si="22"/>
        <v>26.8933-81.998</v>
      </c>
    </row>
    <row r="1043" spans="7:26" x14ac:dyDescent="0.35">
      <c r="G1043" s="2">
        <v>30.299032</v>
      </c>
      <c r="H1043" s="2">
        <v>-89.711597999999995</v>
      </c>
      <c r="X1043" t="s">
        <v>1425</v>
      </c>
      <c r="Y1043" s="12" t="str">
        <f t="shared" si="21"/>
        <v>30.299032-89.711598</v>
      </c>
      <c r="Z1043" s="12" t="str">
        <f t="shared" si="22"/>
        <v>30.299032-89.711598</v>
      </c>
    </row>
    <row r="1044" spans="7:26" x14ac:dyDescent="0.35">
      <c r="G1044" s="2">
        <v>45.833393999999998</v>
      </c>
      <c r="H1044" s="2">
        <v>-122.69321100000001</v>
      </c>
      <c r="X1044" t="s">
        <v>1425</v>
      </c>
      <c r="Y1044" s="12" t="str">
        <f t="shared" si="21"/>
        <v>45.833394-122.693211</v>
      </c>
      <c r="Z1044" s="12" t="str">
        <f t="shared" si="22"/>
        <v>45.833394-122.693211</v>
      </c>
    </row>
    <row r="1045" spans="7:26" x14ac:dyDescent="0.35">
      <c r="G1045" s="2">
        <v>33.5199</v>
      </c>
      <c r="H1045" s="2">
        <v>-113.0702</v>
      </c>
      <c r="X1045" t="s">
        <v>1425</v>
      </c>
      <c r="Y1045" s="12" t="str">
        <f t="shared" si="21"/>
        <v>33.5199-113.0702</v>
      </c>
      <c r="Z1045" s="12" t="str">
        <f t="shared" si="22"/>
        <v>33.5199-113.0702</v>
      </c>
    </row>
    <row r="1046" spans="7:26" x14ac:dyDescent="0.35">
      <c r="G1046" s="2">
        <v>25.661735</v>
      </c>
      <c r="H1046" s="2">
        <v>-80.387353000000004</v>
      </c>
      <c r="X1046" t="s">
        <v>1425</v>
      </c>
      <c r="Y1046" s="12" t="str">
        <f t="shared" si="21"/>
        <v>25.661735-80.387353</v>
      </c>
      <c r="Z1046" s="12" t="str">
        <f t="shared" si="22"/>
        <v>25.661735-80.387353</v>
      </c>
    </row>
    <row r="1047" spans="7:26" x14ac:dyDescent="0.35">
      <c r="G1047" s="2">
        <v>35.222602999999999</v>
      </c>
      <c r="H1047" s="2">
        <v>-114.8596</v>
      </c>
      <c r="X1047" t="s">
        <v>1425</v>
      </c>
      <c r="Y1047" s="12" t="str">
        <f t="shared" si="21"/>
        <v>35.222603-114.8596</v>
      </c>
      <c r="Z1047" s="12" t="str">
        <f t="shared" si="22"/>
        <v>35.222603-114.8596</v>
      </c>
    </row>
    <row r="1048" spans="7:26" x14ac:dyDescent="0.35">
      <c r="G1048" s="2">
        <v>33.272233</v>
      </c>
      <c r="H1048" s="2">
        <v>-117.444233</v>
      </c>
      <c r="X1048" t="s">
        <v>1425</v>
      </c>
      <c r="Y1048" s="12" t="str">
        <f t="shared" si="21"/>
        <v>33.272233-117.444233</v>
      </c>
      <c r="Z1048" s="12" t="str">
        <f t="shared" si="22"/>
        <v>33.272233-117.444233</v>
      </c>
    </row>
    <row r="1049" spans="7:26" x14ac:dyDescent="0.35">
      <c r="G1049" s="2">
        <v>41.145865999999998</v>
      </c>
      <c r="H1049" s="2">
        <v>-73.259457999999995</v>
      </c>
      <c r="X1049" t="s">
        <v>1425</v>
      </c>
      <c r="Y1049" s="12" t="str">
        <f t="shared" si="21"/>
        <v>41.145866-73.259458</v>
      </c>
      <c r="Z1049" s="12" t="str">
        <f t="shared" si="22"/>
        <v>41.145866-73.259458</v>
      </c>
    </row>
    <row r="1050" spans="7:26" x14ac:dyDescent="0.35">
      <c r="G1050" s="2">
        <v>28.992899999999999</v>
      </c>
      <c r="H1050" s="2">
        <v>-82.143900000000002</v>
      </c>
      <c r="X1050" t="s">
        <v>1425</v>
      </c>
      <c r="Y1050" s="12" t="str">
        <f t="shared" si="21"/>
        <v>28.9929-82.1439</v>
      </c>
      <c r="Z1050" s="12" t="str">
        <f t="shared" si="22"/>
        <v>28.9929-82.1439</v>
      </c>
    </row>
    <row r="1051" spans="7:26" x14ac:dyDescent="0.35">
      <c r="G1051" s="2">
        <v>42.300879999999999</v>
      </c>
      <c r="H1051" s="2">
        <v>-83.441623000000007</v>
      </c>
      <c r="X1051" t="s">
        <v>1425</v>
      </c>
      <c r="Y1051" s="12" t="str">
        <f t="shared" si="21"/>
        <v>42.30088-83.441623</v>
      </c>
      <c r="Z1051" s="12" t="str">
        <f t="shared" si="22"/>
        <v>42.30088-83.441623</v>
      </c>
    </row>
    <row r="1052" spans="7:26" x14ac:dyDescent="0.35">
      <c r="G1052" s="2">
        <v>28.993500000000001</v>
      </c>
      <c r="H1052" s="2">
        <v>-82.142899999999997</v>
      </c>
      <c r="X1052" t="s">
        <v>1425</v>
      </c>
      <c r="Y1052" s="12" t="str">
        <f t="shared" si="21"/>
        <v>28.9935-82.1429</v>
      </c>
      <c r="Z1052" s="12" t="str">
        <f t="shared" si="22"/>
        <v>28.9935-82.1429</v>
      </c>
    </row>
    <row r="1053" spans="7:26" x14ac:dyDescent="0.35">
      <c r="G1053" s="2">
        <v>30.575717999999998</v>
      </c>
      <c r="H1053" s="2">
        <v>-87.418284999999997</v>
      </c>
      <c r="X1053" t="s">
        <v>1425</v>
      </c>
      <c r="Y1053" s="12" t="str">
        <f t="shared" si="21"/>
        <v>30.575718-87.418285</v>
      </c>
      <c r="Z1053" s="12" t="str">
        <f t="shared" si="22"/>
        <v>30.575718-87.418285</v>
      </c>
    </row>
    <row r="1054" spans="7:26" x14ac:dyDescent="0.35">
      <c r="G1054" s="2">
        <v>33.269416</v>
      </c>
      <c r="H1054" s="2">
        <v>-117.436509</v>
      </c>
      <c r="X1054" t="s">
        <v>1425</v>
      </c>
      <c r="Y1054" s="12" t="str">
        <f t="shared" si="21"/>
        <v>33.269416-117.436509</v>
      </c>
      <c r="Z1054" s="12" t="str">
        <f t="shared" si="22"/>
        <v>33.269416-117.436509</v>
      </c>
    </row>
    <row r="1055" spans="7:26" x14ac:dyDescent="0.35">
      <c r="G1055" s="2">
        <v>26.634454999999999</v>
      </c>
      <c r="H1055" s="2">
        <v>-80.174779000000001</v>
      </c>
      <c r="X1055" t="s">
        <v>1425</v>
      </c>
      <c r="Y1055" s="12" t="str">
        <f t="shared" si="21"/>
        <v>26.634455-80.174779</v>
      </c>
      <c r="Z1055" s="12" t="str">
        <f t="shared" si="22"/>
        <v>26.634455-80.174779</v>
      </c>
    </row>
    <row r="1056" spans="7:26" x14ac:dyDescent="0.35">
      <c r="G1056" s="2">
        <v>33.160057000000002</v>
      </c>
      <c r="H1056" s="2">
        <v>-80.622275999999999</v>
      </c>
      <c r="X1056" t="s">
        <v>1425</v>
      </c>
      <c r="Y1056" s="12" t="str">
        <f t="shared" si="21"/>
        <v>33.160057-80.622276</v>
      </c>
      <c r="Z1056" s="12" t="str">
        <f t="shared" si="22"/>
        <v>33.160057-80.622276</v>
      </c>
    </row>
    <row r="1057" spans="7:26" x14ac:dyDescent="0.35">
      <c r="G1057" s="2">
        <v>37.464440000000003</v>
      </c>
      <c r="H1057" s="2">
        <v>-120.827454</v>
      </c>
      <c r="X1057" t="s">
        <v>1425</v>
      </c>
      <c r="Y1057" s="12" t="str">
        <f t="shared" si="21"/>
        <v>37.46444-120.827454</v>
      </c>
      <c r="Z1057" s="12" t="str">
        <f t="shared" si="22"/>
        <v>37.46444-120.827454</v>
      </c>
    </row>
    <row r="1058" spans="7:26" x14ac:dyDescent="0.35">
      <c r="G1058" s="2">
        <v>35.031967000000002</v>
      </c>
      <c r="H1058" s="2">
        <v>-116.470264</v>
      </c>
      <c r="X1058" t="s">
        <v>1425</v>
      </c>
      <c r="Y1058" s="12" t="str">
        <f t="shared" si="21"/>
        <v>35.031967-116.470264</v>
      </c>
      <c r="Z1058" s="12" t="str">
        <f t="shared" si="22"/>
        <v>35.031967-116.470264</v>
      </c>
    </row>
    <row r="1059" spans="7:26" x14ac:dyDescent="0.35">
      <c r="G1059" s="2">
        <v>35.034433</v>
      </c>
      <c r="H1059" s="2">
        <v>-116.47023</v>
      </c>
      <c r="X1059" t="s">
        <v>1425</v>
      </c>
      <c r="Y1059" s="12" t="str">
        <f t="shared" si="21"/>
        <v>35.034433-116.47023</v>
      </c>
      <c r="Z1059" s="12" t="str">
        <f t="shared" si="22"/>
        <v>35.034433-116.47023</v>
      </c>
    </row>
    <row r="1060" spans="7:26" x14ac:dyDescent="0.35">
      <c r="G1060" s="2">
        <v>36.090021</v>
      </c>
      <c r="H1060" s="2">
        <v>-120.113089</v>
      </c>
      <c r="X1060" t="s">
        <v>1425</v>
      </c>
      <c r="Y1060" s="12" t="str">
        <f t="shared" si="21"/>
        <v>36.090021-120.113089</v>
      </c>
      <c r="Z1060" s="12" t="str">
        <f t="shared" si="22"/>
        <v>36.090021-120.113089</v>
      </c>
    </row>
    <row r="1061" spans="7:26" x14ac:dyDescent="0.35">
      <c r="G1061" s="2">
        <v>37.466540000000002</v>
      </c>
      <c r="H1061" s="2">
        <v>-120.83089</v>
      </c>
      <c r="X1061" t="s">
        <v>1425</v>
      </c>
      <c r="Y1061" s="12" t="str">
        <f t="shared" ref="Y1061:Y1124" si="23">_xlfn.CONCAT(G1061,H1061)</f>
        <v>37.46654-120.83089</v>
      </c>
      <c r="Z1061" s="12" t="str">
        <f t="shared" si="22"/>
        <v>37.46654-120.83089</v>
      </c>
    </row>
    <row r="1062" spans="7:26" x14ac:dyDescent="0.35">
      <c r="G1062" s="2">
        <v>28.1691</v>
      </c>
      <c r="H1062" s="2">
        <v>-81.771500000000003</v>
      </c>
      <c r="X1062" t="s">
        <v>1425</v>
      </c>
      <c r="Y1062" s="12" t="str">
        <f t="shared" si="23"/>
        <v>28.1691-81.7715</v>
      </c>
      <c r="Z1062" s="12" t="str">
        <f t="shared" si="22"/>
        <v>28.1691-81.7715</v>
      </c>
    </row>
    <row r="1063" spans="7:26" x14ac:dyDescent="0.35">
      <c r="G1063" s="2">
        <v>28.174199999999999</v>
      </c>
      <c r="H1063" s="2">
        <v>-81.766900000000007</v>
      </c>
      <c r="X1063" t="s">
        <v>1425</v>
      </c>
      <c r="Y1063" s="12" t="str">
        <f t="shared" si="23"/>
        <v>28.1742-81.7669</v>
      </c>
      <c r="Z1063" s="12" t="str">
        <f t="shared" si="22"/>
        <v>28.1742-81.7669</v>
      </c>
    </row>
    <row r="1064" spans="7:26" x14ac:dyDescent="0.35">
      <c r="G1064" s="2">
        <v>28.51474</v>
      </c>
      <c r="H1064" s="2">
        <v>-81.499700000000004</v>
      </c>
      <c r="X1064" t="s">
        <v>1425</v>
      </c>
      <c r="Y1064" s="12" t="str">
        <f t="shared" si="23"/>
        <v>28.51474-81.4997</v>
      </c>
      <c r="Z1064" s="12" t="str">
        <f t="shared" si="22"/>
        <v>28.51474-81.4997</v>
      </c>
    </row>
    <row r="1065" spans="7:26" x14ac:dyDescent="0.35">
      <c r="G1065" s="2">
        <v>42.742946000000003</v>
      </c>
      <c r="H1065" s="2">
        <v>-83.485986999999994</v>
      </c>
      <c r="X1065" t="s">
        <v>1425</v>
      </c>
      <c r="Y1065" s="12" t="str">
        <f t="shared" si="23"/>
        <v>42.742946-83.485987</v>
      </c>
      <c r="Z1065" s="12" t="str">
        <f t="shared" si="22"/>
        <v>42.742946-83.485987</v>
      </c>
    </row>
    <row r="1066" spans="7:26" x14ac:dyDescent="0.35">
      <c r="G1066" s="2">
        <v>42.763328000000001</v>
      </c>
      <c r="H1066" s="2">
        <v>-83.510053999999997</v>
      </c>
      <c r="X1066" t="s">
        <v>1425</v>
      </c>
      <c r="Y1066" s="12" t="str">
        <f t="shared" si="23"/>
        <v>42.763328-83.510054</v>
      </c>
      <c r="Z1066" s="12" t="str">
        <f t="shared" si="22"/>
        <v>42.763328-83.510054</v>
      </c>
    </row>
    <row r="1067" spans="7:26" x14ac:dyDescent="0.35">
      <c r="G1067" s="2">
        <v>40.809049000000002</v>
      </c>
      <c r="H1067" s="2">
        <v>-73.223622000000006</v>
      </c>
      <c r="X1067" t="s">
        <v>1425</v>
      </c>
      <c r="Y1067" s="12" t="str">
        <f t="shared" si="23"/>
        <v>40.809049-73.223622</v>
      </c>
      <c r="Z1067" s="12" t="str">
        <f t="shared" si="22"/>
        <v>40.809049-73.223622</v>
      </c>
    </row>
    <row r="1068" spans="7:26" x14ac:dyDescent="0.35">
      <c r="G1068" s="2">
        <v>45.777079999999998</v>
      </c>
      <c r="H1068" s="2">
        <v>-122.66954</v>
      </c>
      <c r="X1068" t="s">
        <v>1425</v>
      </c>
      <c r="Y1068" s="12" t="str">
        <f t="shared" si="23"/>
        <v>45.77708-122.66954</v>
      </c>
      <c r="Z1068" s="12" t="str">
        <f t="shared" si="22"/>
        <v>45.77708-122.66954</v>
      </c>
    </row>
    <row r="1069" spans="7:26" x14ac:dyDescent="0.35">
      <c r="G1069" s="2">
        <v>47.270612</v>
      </c>
      <c r="H1069" s="2">
        <v>-122.315825</v>
      </c>
      <c r="X1069" t="s">
        <v>1425</v>
      </c>
      <c r="Y1069" s="12" t="str">
        <f t="shared" si="23"/>
        <v>47.270612-122.315825</v>
      </c>
      <c r="Z1069" s="12" t="str">
        <f t="shared" si="22"/>
        <v>47.270612-122.315825</v>
      </c>
    </row>
    <row r="1070" spans="7:26" x14ac:dyDescent="0.35">
      <c r="G1070" s="2">
        <v>34.012497000000003</v>
      </c>
      <c r="H1070" s="2">
        <v>-117.07745199999999</v>
      </c>
      <c r="X1070" t="s">
        <v>1425</v>
      </c>
      <c r="Y1070" s="12" t="str">
        <f t="shared" si="23"/>
        <v>34.012497-117.077452</v>
      </c>
      <c r="Z1070" s="12" t="str">
        <f t="shared" si="22"/>
        <v>34.012497-117.077452</v>
      </c>
    </row>
    <row r="1071" spans="7:26" x14ac:dyDescent="0.35">
      <c r="G1071" s="2">
        <v>41.080464999999997</v>
      </c>
      <c r="H1071" s="2">
        <v>-73.461236999999997</v>
      </c>
      <c r="X1071" t="s">
        <v>1425</v>
      </c>
      <c r="Y1071" s="12" t="str">
        <f t="shared" si="23"/>
        <v>41.080465-73.461237</v>
      </c>
      <c r="Z1071" s="12" t="str">
        <f t="shared" si="22"/>
        <v>41.080465-73.461237</v>
      </c>
    </row>
    <row r="1072" spans="7:26" x14ac:dyDescent="0.35">
      <c r="G1072" s="2">
        <v>30.983121000000001</v>
      </c>
      <c r="H1072" s="2">
        <v>-90.510205999999997</v>
      </c>
      <c r="X1072" t="s">
        <v>1425</v>
      </c>
      <c r="Y1072" s="12" t="str">
        <f t="shared" si="23"/>
        <v>30.983121-90.510206</v>
      </c>
      <c r="Z1072" s="12" t="str">
        <f t="shared" si="22"/>
        <v>30.983121-90.510206</v>
      </c>
    </row>
    <row r="1073" spans="7:26" x14ac:dyDescent="0.35">
      <c r="G1073" s="2">
        <v>33.922196999999997</v>
      </c>
      <c r="H1073" s="2">
        <v>-116.663837</v>
      </c>
      <c r="X1073" t="s">
        <v>1425</v>
      </c>
      <c r="Y1073" s="12" t="str">
        <f t="shared" si="23"/>
        <v>33.922197-116.663837</v>
      </c>
      <c r="Z1073" s="12" t="str">
        <f t="shared" si="22"/>
        <v>33.922197-116.663837</v>
      </c>
    </row>
    <row r="1074" spans="7:26" x14ac:dyDescent="0.35">
      <c r="G1074" s="2">
        <v>32.757908999999998</v>
      </c>
      <c r="H1074" s="2">
        <v>-116.484459</v>
      </c>
      <c r="X1074" t="s">
        <v>1425</v>
      </c>
      <c r="Y1074" s="12" t="str">
        <f t="shared" si="23"/>
        <v>32.757909-116.484459</v>
      </c>
      <c r="Z1074" s="12" t="str">
        <f t="shared" si="22"/>
        <v>32.757909-116.484459</v>
      </c>
    </row>
    <row r="1075" spans="7:26" x14ac:dyDescent="0.35">
      <c r="G1075" s="2">
        <v>37.583128000000002</v>
      </c>
      <c r="H1075" s="2">
        <v>-121.323212</v>
      </c>
      <c r="X1075" t="s">
        <v>1425</v>
      </c>
      <c r="Y1075" s="12" t="str">
        <f t="shared" si="23"/>
        <v>37.583128-121.323212</v>
      </c>
      <c r="Z1075" s="12" t="str">
        <f t="shared" si="22"/>
        <v>37.583128-121.323212</v>
      </c>
    </row>
    <row r="1076" spans="7:26" x14ac:dyDescent="0.35">
      <c r="G1076" s="2">
        <v>27.004899999999999</v>
      </c>
      <c r="H1076" s="2">
        <v>-80.205399999999997</v>
      </c>
      <c r="X1076" t="s">
        <v>1425</v>
      </c>
      <c r="Y1076" s="12" t="str">
        <f t="shared" si="23"/>
        <v>27.0049-80.2054</v>
      </c>
      <c r="Z1076" s="12" t="str">
        <f t="shared" si="22"/>
        <v>27.0049-80.2054</v>
      </c>
    </row>
    <row r="1077" spans="7:26" x14ac:dyDescent="0.35">
      <c r="G1077" s="2">
        <v>32.216000000000001</v>
      </c>
      <c r="H1077" s="2">
        <v>-81.174000000000007</v>
      </c>
      <c r="X1077" t="s">
        <v>1425</v>
      </c>
      <c r="Y1077" s="12" t="str">
        <f t="shared" si="23"/>
        <v>32.216-81.174</v>
      </c>
      <c r="Z1077" s="12" t="str">
        <f t="shared" si="22"/>
        <v>32.216-81.174</v>
      </c>
    </row>
    <row r="1078" spans="7:26" x14ac:dyDescent="0.35">
      <c r="G1078" s="2">
        <v>30.436973999999999</v>
      </c>
      <c r="H1078" s="2">
        <v>-88.622180999999998</v>
      </c>
      <c r="X1078" t="s">
        <v>1425</v>
      </c>
      <c r="Y1078" s="12" t="str">
        <f t="shared" si="23"/>
        <v>30.436974-88.622181</v>
      </c>
      <c r="Z1078" s="12" t="str">
        <f t="shared" si="22"/>
        <v>30.436974-88.622181</v>
      </c>
    </row>
    <row r="1079" spans="7:26" x14ac:dyDescent="0.35">
      <c r="G1079" s="2">
        <v>30.438635000000001</v>
      </c>
      <c r="H1079" s="2">
        <v>-88.619265999999996</v>
      </c>
      <c r="X1079" t="s">
        <v>1425</v>
      </c>
      <c r="Y1079" s="12" t="str">
        <f t="shared" si="23"/>
        <v>30.438635-88.619266</v>
      </c>
      <c r="Z1079" s="12" t="str">
        <f t="shared" si="22"/>
        <v>30.438635-88.619266</v>
      </c>
    </row>
    <row r="1080" spans="7:26" x14ac:dyDescent="0.35">
      <c r="G1080" s="2">
        <v>35.006653</v>
      </c>
      <c r="H1080" s="2">
        <v>-117.718642</v>
      </c>
      <c r="X1080" t="s">
        <v>1425</v>
      </c>
      <c r="Y1080" s="12" t="str">
        <f t="shared" si="23"/>
        <v>35.006653-117.718642</v>
      </c>
      <c r="Z1080" s="12" t="str">
        <f t="shared" si="22"/>
        <v>35.006653-117.718642</v>
      </c>
    </row>
    <row r="1081" spans="7:26" x14ac:dyDescent="0.35">
      <c r="G1081" s="2">
        <v>35.006970000000003</v>
      </c>
      <c r="H1081" s="2">
        <v>-117.71746</v>
      </c>
      <c r="X1081" t="s">
        <v>1425</v>
      </c>
      <c r="Y1081" s="12" t="str">
        <f t="shared" si="23"/>
        <v>35.00697-117.71746</v>
      </c>
      <c r="Z1081" s="12" t="str">
        <f t="shared" si="22"/>
        <v>35.00697-117.71746</v>
      </c>
    </row>
    <row r="1082" spans="7:26" x14ac:dyDescent="0.35">
      <c r="G1082" s="2">
        <v>35.432749999999999</v>
      </c>
      <c r="H1082" s="2">
        <v>-115.70648</v>
      </c>
      <c r="X1082" t="s">
        <v>1425</v>
      </c>
      <c r="Y1082" s="12" t="str">
        <f t="shared" si="23"/>
        <v>35.43275-115.70648</v>
      </c>
      <c r="Z1082" s="12" t="str">
        <f t="shared" si="22"/>
        <v>35.43275-115.70648</v>
      </c>
    </row>
    <row r="1083" spans="7:26" x14ac:dyDescent="0.35">
      <c r="G1083" s="2">
        <v>35.432749999999999</v>
      </c>
      <c r="H1083" s="2">
        <v>-115.70648</v>
      </c>
      <c r="X1083" t="s">
        <v>1425</v>
      </c>
      <c r="Y1083" s="12" t="str">
        <f t="shared" si="23"/>
        <v>35.43275-115.70648</v>
      </c>
      <c r="Z1083" s="12" t="str">
        <f t="shared" si="22"/>
        <v>35.43275-115.70648</v>
      </c>
    </row>
    <row r="1084" spans="7:26" x14ac:dyDescent="0.35">
      <c r="G1084" s="2">
        <v>28.7255</v>
      </c>
      <c r="H1084" s="2">
        <v>-81.373999999999995</v>
      </c>
      <c r="X1084" t="s">
        <v>1425</v>
      </c>
      <c r="Y1084" s="12" t="str">
        <f t="shared" si="23"/>
        <v>28.7255-81.374</v>
      </c>
      <c r="Z1084" s="12" t="str">
        <f t="shared" si="22"/>
        <v>28.7255-81.374</v>
      </c>
    </row>
    <row r="1085" spans="7:26" x14ac:dyDescent="0.35">
      <c r="G1085" s="2">
        <v>32.989431000000003</v>
      </c>
      <c r="H1085" s="2">
        <v>-80.085773000000003</v>
      </c>
      <c r="X1085" t="s">
        <v>1425</v>
      </c>
      <c r="Y1085" s="12" t="str">
        <f t="shared" si="23"/>
        <v>32.989431-80.085773</v>
      </c>
      <c r="Z1085" s="12" t="str">
        <f t="shared" si="22"/>
        <v>32.989431-80.085773</v>
      </c>
    </row>
    <row r="1086" spans="7:26" x14ac:dyDescent="0.35">
      <c r="G1086" s="2">
        <v>35.851739999999999</v>
      </c>
      <c r="H1086" s="2">
        <v>-120.77211</v>
      </c>
      <c r="X1086" t="s">
        <v>1425</v>
      </c>
      <c r="Y1086" s="12" t="str">
        <f t="shared" si="23"/>
        <v>35.85174-120.77211</v>
      </c>
      <c r="Z1086" s="12" t="str">
        <f t="shared" si="22"/>
        <v>35.85174-120.77211</v>
      </c>
    </row>
    <row r="1087" spans="7:26" x14ac:dyDescent="0.35">
      <c r="G1087" s="2">
        <v>37.582630000000002</v>
      </c>
      <c r="H1087" s="2">
        <v>-121.32284</v>
      </c>
      <c r="X1087" t="s">
        <v>1425</v>
      </c>
      <c r="Y1087" s="12" t="str">
        <f t="shared" si="23"/>
        <v>37.58263-121.32284</v>
      </c>
      <c r="Z1087" s="12" t="str">
        <f t="shared" si="22"/>
        <v>37.58263-121.32284</v>
      </c>
    </row>
    <row r="1088" spans="7:26" x14ac:dyDescent="0.35">
      <c r="G1088" s="2">
        <v>27.584700000000002</v>
      </c>
      <c r="H1088" s="2">
        <v>-82.614199999999997</v>
      </c>
      <c r="X1088" t="s">
        <v>1425</v>
      </c>
      <c r="Y1088" s="12" t="str">
        <f t="shared" si="23"/>
        <v>27.5847-82.6142</v>
      </c>
      <c r="Z1088" s="12" t="str">
        <f t="shared" si="22"/>
        <v>27.5847-82.6142</v>
      </c>
    </row>
    <row r="1089" spans="7:26" x14ac:dyDescent="0.35">
      <c r="G1089" s="2">
        <v>28.701899999999998</v>
      </c>
      <c r="H1089" s="2">
        <v>-81.384900000000002</v>
      </c>
      <c r="X1089" t="s">
        <v>1425</v>
      </c>
      <c r="Y1089" s="12" t="str">
        <f t="shared" si="23"/>
        <v>28.7019-81.3849</v>
      </c>
      <c r="Z1089" s="12" t="str">
        <f t="shared" si="22"/>
        <v>28.7019-81.3849</v>
      </c>
    </row>
    <row r="1090" spans="7:26" x14ac:dyDescent="0.35">
      <c r="G1090" s="2">
        <v>41.578755000000001</v>
      </c>
      <c r="H1090" s="2">
        <v>-87.599436999999995</v>
      </c>
      <c r="X1090" t="s">
        <v>1425</v>
      </c>
      <c r="Y1090" s="12" t="str">
        <f t="shared" si="23"/>
        <v>41.578755-87.599437</v>
      </c>
      <c r="Z1090" s="12" t="str">
        <f t="shared" ref="Z1090:Z1153" si="24">_xlfn.CONCAT(G1090,H1090)</f>
        <v>41.578755-87.599437</v>
      </c>
    </row>
    <row r="1091" spans="7:26" x14ac:dyDescent="0.35">
      <c r="G1091" s="2">
        <v>41.578755000000001</v>
      </c>
      <c r="H1091" s="2">
        <v>-87.599436999999995</v>
      </c>
      <c r="X1091" t="s">
        <v>1425</v>
      </c>
      <c r="Y1091" s="12" t="str">
        <f t="shared" si="23"/>
        <v>41.578755-87.599437</v>
      </c>
      <c r="Z1091" s="12" t="str">
        <f t="shared" si="24"/>
        <v>41.578755-87.599437</v>
      </c>
    </row>
    <row r="1092" spans="7:26" x14ac:dyDescent="0.35">
      <c r="G1092" s="2">
        <v>40.826281999999999</v>
      </c>
      <c r="H1092" s="2">
        <v>-72.950778</v>
      </c>
      <c r="X1092" t="s">
        <v>1425</v>
      </c>
      <c r="Y1092" s="12" t="str">
        <f t="shared" si="23"/>
        <v>40.826282-72.950778</v>
      </c>
      <c r="Z1092" s="12" t="str">
        <f t="shared" si="24"/>
        <v>40.826282-72.950778</v>
      </c>
    </row>
    <row r="1093" spans="7:26" x14ac:dyDescent="0.35">
      <c r="G1093" s="2">
        <v>26.167400000000001</v>
      </c>
      <c r="H1093" s="2">
        <v>-81.078500000000005</v>
      </c>
      <c r="X1093" t="s">
        <v>1425</v>
      </c>
      <c r="Y1093" s="12" t="str">
        <f t="shared" si="23"/>
        <v>26.1674-81.0785</v>
      </c>
      <c r="Z1093" s="12" t="str">
        <f t="shared" si="24"/>
        <v>26.1674-81.0785</v>
      </c>
    </row>
    <row r="1094" spans="7:26" x14ac:dyDescent="0.35">
      <c r="G1094" s="2">
        <v>28.015499999999999</v>
      </c>
      <c r="H1094" s="2">
        <v>-82.265199999999993</v>
      </c>
      <c r="X1094" t="s">
        <v>1425</v>
      </c>
      <c r="Y1094" s="12" t="str">
        <f t="shared" si="23"/>
        <v>28.0155-82.2652</v>
      </c>
      <c r="Z1094" s="12" t="str">
        <f t="shared" si="24"/>
        <v>28.0155-82.2652</v>
      </c>
    </row>
    <row r="1095" spans="7:26" x14ac:dyDescent="0.35">
      <c r="G1095" s="2">
        <v>28.0185</v>
      </c>
      <c r="H1095" s="2">
        <v>-82.2727</v>
      </c>
      <c r="X1095" t="s">
        <v>1425</v>
      </c>
      <c r="Y1095" s="12" t="str">
        <f t="shared" si="23"/>
        <v>28.0185-82.2727</v>
      </c>
      <c r="Z1095" s="12" t="str">
        <f t="shared" si="24"/>
        <v>28.0185-82.2727</v>
      </c>
    </row>
    <row r="1096" spans="7:26" x14ac:dyDescent="0.35">
      <c r="G1096" s="2">
        <v>30.1373</v>
      </c>
      <c r="H1096" s="2">
        <v>-93.676874999999995</v>
      </c>
      <c r="X1096" t="s">
        <v>1425</v>
      </c>
      <c r="Y1096" s="12" t="str">
        <f t="shared" si="23"/>
        <v>30.1373-93.676875</v>
      </c>
      <c r="Z1096" s="12" t="str">
        <f t="shared" si="24"/>
        <v>30.1373-93.676875</v>
      </c>
    </row>
    <row r="1097" spans="7:26" x14ac:dyDescent="0.35">
      <c r="G1097" s="2">
        <v>45.111786000000002</v>
      </c>
      <c r="H1097" s="2">
        <v>-93.473911000000001</v>
      </c>
      <c r="X1097" t="s">
        <v>1425</v>
      </c>
      <c r="Y1097" s="12" t="str">
        <f t="shared" si="23"/>
        <v>45.111786-93.473911</v>
      </c>
      <c r="Z1097" s="12" t="str">
        <f t="shared" si="24"/>
        <v>45.111786-93.473911</v>
      </c>
    </row>
    <row r="1098" spans="7:26" x14ac:dyDescent="0.35">
      <c r="G1098" s="2">
        <v>38.672410999999997</v>
      </c>
      <c r="H1098" s="2">
        <v>-121.61187700000001</v>
      </c>
      <c r="X1098" t="s">
        <v>1425</v>
      </c>
      <c r="Y1098" s="12" t="str">
        <f t="shared" si="23"/>
        <v>38.672411-121.611877</v>
      </c>
      <c r="Z1098" s="12" t="str">
        <f t="shared" si="24"/>
        <v>38.672411-121.611877</v>
      </c>
    </row>
    <row r="1099" spans="7:26" x14ac:dyDescent="0.35">
      <c r="G1099" s="2">
        <v>27.648700000000002</v>
      </c>
      <c r="H1099" s="2">
        <v>-82.675700000000006</v>
      </c>
      <c r="X1099" t="s">
        <v>1425</v>
      </c>
      <c r="Y1099" s="12" t="str">
        <f t="shared" si="23"/>
        <v>27.6487-82.6757</v>
      </c>
      <c r="Z1099" s="12" t="str">
        <f t="shared" si="24"/>
        <v>27.6487-82.6757</v>
      </c>
    </row>
    <row r="1100" spans="7:26" x14ac:dyDescent="0.35">
      <c r="G1100" s="2">
        <v>32.216999999999999</v>
      </c>
      <c r="H1100" s="2">
        <v>-81.174999999999997</v>
      </c>
      <c r="X1100" t="s">
        <v>1425</v>
      </c>
      <c r="Y1100" s="12" t="str">
        <f t="shared" si="23"/>
        <v>32.217-81.175</v>
      </c>
      <c r="Z1100" s="12" t="str">
        <f t="shared" si="24"/>
        <v>32.217-81.175</v>
      </c>
    </row>
    <row r="1101" spans="7:26" x14ac:dyDescent="0.35">
      <c r="G1101" s="2">
        <v>39.550260000000002</v>
      </c>
      <c r="H1101" s="2">
        <v>-74.735063999999994</v>
      </c>
      <c r="X1101" t="s">
        <v>1425</v>
      </c>
      <c r="Y1101" s="12" t="str">
        <f t="shared" si="23"/>
        <v>39.55026-74.735064</v>
      </c>
      <c r="Z1101" s="12" t="str">
        <f t="shared" si="24"/>
        <v>39.55026-74.735064</v>
      </c>
    </row>
    <row r="1102" spans="7:26" x14ac:dyDescent="0.35">
      <c r="G1102" s="2">
        <v>35.041733999999998</v>
      </c>
      <c r="H1102" s="2">
        <v>-90.004102000000003</v>
      </c>
      <c r="X1102" t="s">
        <v>1425</v>
      </c>
      <c r="Y1102" s="12" t="str">
        <f t="shared" si="23"/>
        <v>35.041734-90.004102</v>
      </c>
      <c r="Z1102" s="12" t="str">
        <f t="shared" si="24"/>
        <v>35.041734-90.004102</v>
      </c>
    </row>
    <row r="1103" spans="7:26" x14ac:dyDescent="0.35">
      <c r="G1103" s="2">
        <v>47.901507000000002</v>
      </c>
      <c r="H1103" s="2">
        <v>-122.214755</v>
      </c>
      <c r="X1103" t="s">
        <v>1425</v>
      </c>
      <c r="Y1103" s="12" t="str">
        <f t="shared" si="23"/>
        <v>47.901507-122.214755</v>
      </c>
      <c r="Z1103" s="12" t="str">
        <f t="shared" si="24"/>
        <v>47.901507-122.214755</v>
      </c>
    </row>
    <row r="1104" spans="7:26" x14ac:dyDescent="0.35">
      <c r="G1104" s="2">
        <v>43.850056000000002</v>
      </c>
      <c r="H1104" s="2">
        <v>-123.020601</v>
      </c>
      <c r="X1104" t="s">
        <v>1425</v>
      </c>
      <c r="Y1104" s="12" t="str">
        <f t="shared" si="23"/>
        <v>43.850056-123.020601</v>
      </c>
      <c r="Z1104" s="12" t="str">
        <f t="shared" si="24"/>
        <v>43.850056-123.020601</v>
      </c>
    </row>
    <row r="1105" spans="7:26" x14ac:dyDescent="0.35">
      <c r="G1105" s="2">
        <v>43.852204999999998</v>
      </c>
      <c r="H1105" s="2">
        <v>-123.021131</v>
      </c>
      <c r="X1105" t="s">
        <v>1425</v>
      </c>
      <c r="Y1105" s="12" t="str">
        <f t="shared" si="23"/>
        <v>43.852205-123.021131</v>
      </c>
      <c r="Z1105" s="12" t="str">
        <f t="shared" si="24"/>
        <v>43.852205-123.021131</v>
      </c>
    </row>
    <row r="1106" spans="7:26" x14ac:dyDescent="0.35">
      <c r="G1106" s="2">
        <v>46.871099999999998</v>
      </c>
      <c r="H1106" s="2">
        <v>-122.97036</v>
      </c>
      <c r="X1106" t="s">
        <v>1425</v>
      </c>
      <c r="Y1106" s="12" t="str">
        <f t="shared" si="23"/>
        <v>46.8711-122.97036</v>
      </c>
      <c r="Z1106" s="12" t="str">
        <f t="shared" si="24"/>
        <v>46.8711-122.97036</v>
      </c>
    </row>
    <row r="1107" spans="7:26" x14ac:dyDescent="0.35">
      <c r="G1107" s="2">
        <v>48.257007999999999</v>
      </c>
      <c r="H1107" s="2">
        <v>-122.256512</v>
      </c>
      <c r="X1107" t="s">
        <v>1425</v>
      </c>
      <c r="Y1107" s="12" t="str">
        <f t="shared" si="23"/>
        <v>48.257008-122.256512</v>
      </c>
      <c r="Z1107" s="12" t="str">
        <f t="shared" si="24"/>
        <v>48.257008-122.256512</v>
      </c>
    </row>
    <row r="1108" spans="7:26" x14ac:dyDescent="0.35">
      <c r="G1108" s="2">
        <v>32.849899999999998</v>
      </c>
      <c r="H1108" s="2">
        <v>-113.2651</v>
      </c>
      <c r="X1108" t="s">
        <v>1425</v>
      </c>
      <c r="Y1108" s="12" t="str">
        <f t="shared" si="23"/>
        <v>32.8499-113.2651</v>
      </c>
      <c r="Z1108" s="12" t="str">
        <f t="shared" si="24"/>
        <v>32.8499-113.2651</v>
      </c>
    </row>
    <row r="1109" spans="7:26" x14ac:dyDescent="0.35">
      <c r="G1109" s="2">
        <v>32.854700000000001</v>
      </c>
      <c r="H1109" s="2">
        <v>-113.2526</v>
      </c>
      <c r="X1109" t="s">
        <v>1425</v>
      </c>
      <c r="Y1109" s="12" t="str">
        <f t="shared" si="23"/>
        <v>32.8547-113.2526</v>
      </c>
      <c r="Z1109" s="12" t="str">
        <f t="shared" si="24"/>
        <v>32.8547-113.2526</v>
      </c>
    </row>
    <row r="1110" spans="7:26" x14ac:dyDescent="0.35">
      <c r="G1110" s="2">
        <v>33.923233000000003</v>
      </c>
      <c r="H1110" s="2">
        <v>-116.66418299999999</v>
      </c>
      <c r="X1110" t="s">
        <v>1425</v>
      </c>
      <c r="Y1110" s="12" t="str">
        <f t="shared" si="23"/>
        <v>33.923233-116.664183</v>
      </c>
      <c r="Z1110" s="12" t="str">
        <f t="shared" si="24"/>
        <v>33.923233-116.664183</v>
      </c>
    </row>
    <row r="1111" spans="7:26" x14ac:dyDescent="0.35">
      <c r="G1111" s="2">
        <v>38.887439999999998</v>
      </c>
      <c r="H1111" s="2">
        <v>-121.97649</v>
      </c>
      <c r="X1111" t="s">
        <v>1425</v>
      </c>
      <c r="Y1111" s="12" t="str">
        <f t="shared" si="23"/>
        <v>38.88744-121.97649</v>
      </c>
      <c r="Z1111" s="12" t="str">
        <f t="shared" si="24"/>
        <v>38.88744-121.97649</v>
      </c>
    </row>
    <row r="1112" spans="7:26" x14ac:dyDescent="0.35">
      <c r="G1112" s="2">
        <v>38.887439999999998</v>
      </c>
      <c r="H1112" s="2">
        <v>-121.97649</v>
      </c>
      <c r="X1112" t="s">
        <v>1425</v>
      </c>
      <c r="Y1112" s="12" t="str">
        <f t="shared" si="23"/>
        <v>38.88744-121.97649</v>
      </c>
      <c r="Z1112" s="12" t="str">
        <f t="shared" si="24"/>
        <v>38.88744-121.97649</v>
      </c>
    </row>
    <row r="1113" spans="7:26" x14ac:dyDescent="0.35">
      <c r="G1113" s="2">
        <v>42.014842000000002</v>
      </c>
      <c r="H1113" s="2">
        <v>-87.926338000000001</v>
      </c>
      <c r="X1113" t="s">
        <v>1425</v>
      </c>
      <c r="Y1113" s="12" t="str">
        <f t="shared" si="23"/>
        <v>42.014842-87.926338</v>
      </c>
      <c r="Z1113" s="12" t="str">
        <f t="shared" si="24"/>
        <v>42.014842-87.926338</v>
      </c>
    </row>
    <row r="1114" spans="7:26" x14ac:dyDescent="0.35">
      <c r="G1114" s="2">
        <v>42.014842000000002</v>
      </c>
      <c r="H1114" s="2">
        <v>-87.926338000000001</v>
      </c>
      <c r="X1114" t="s">
        <v>1425</v>
      </c>
      <c r="Y1114" s="12" t="str">
        <f t="shared" si="23"/>
        <v>42.014842-87.926338</v>
      </c>
      <c r="Z1114" s="12" t="str">
        <f t="shared" si="24"/>
        <v>42.014842-87.926338</v>
      </c>
    </row>
    <row r="1115" spans="7:26" x14ac:dyDescent="0.35">
      <c r="G1115" s="2">
        <v>41.783509000000002</v>
      </c>
      <c r="H1115" s="2">
        <v>-87.907905</v>
      </c>
      <c r="X1115" t="s">
        <v>1425</v>
      </c>
      <c r="Y1115" s="12" t="str">
        <f t="shared" si="23"/>
        <v>41.783509-87.907905</v>
      </c>
      <c r="Z1115" s="12" t="str">
        <f t="shared" si="24"/>
        <v>41.783509-87.907905</v>
      </c>
    </row>
    <row r="1116" spans="7:26" x14ac:dyDescent="0.35">
      <c r="G1116" s="2">
        <v>41.783509000000002</v>
      </c>
      <c r="H1116" s="2">
        <v>-87.907905</v>
      </c>
      <c r="X1116" t="s">
        <v>1425</v>
      </c>
      <c r="Y1116" s="12" t="str">
        <f t="shared" si="23"/>
        <v>41.783509-87.907905</v>
      </c>
      <c r="Z1116" s="12" t="str">
        <f t="shared" si="24"/>
        <v>41.783509-87.907905</v>
      </c>
    </row>
    <row r="1117" spans="7:26" x14ac:dyDescent="0.35">
      <c r="G1117" s="2">
        <v>41.950477999999997</v>
      </c>
      <c r="H1117" s="2">
        <v>-87.882870999999994</v>
      </c>
      <c r="X1117" t="s">
        <v>1425</v>
      </c>
      <c r="Y1117" s="12" t="str">
        <f t="shared" si="23"/>
        <v>41.950478-87.882871</v>
      </c>
      <c r="Z1117" s="12" t="str">
        <f t="shared" si="24"/>
        <v>41.950478-87.882871</v>
      </c>
    </row>
    <row r="1118" spans="7:26" x14ac:dyDescent="0.35">
      <c r="G1118" s="2">
        <v>41.950477999999997</v>
      </c>
      <c r="H1118" s="2">
        <v>-87.882870999999994</v>
      </c>
      <c r="X1118" t="s">
        <v>1425</v>
      </c>
      <c r="Y1118" s="12" t="str">
        <f t="shared" si="23"/>
        <v>41.950478-87.882871</v>
      </c>
      <c r="Z1118" s="12" t="str">
        <f t="shared" si="24"/>
        <v>41.950478-87.882871</v>
      </c>
    </row>
    <row r="1119" spans="7:26" x14ac:dyDescent="0.35">
      <c r="G1119" s="2">
        <v>42.312660000000001</v>
      </c>
      <c r="H1119" s="2">
        <v>-71.428421999999998</v>
      </c>
      <c r="X1119" t="s">
        <v>1425</v>
      </c>
      <c r="Y1119" s="12" t="str">
        <f t="shared" si="23"/>
        <v>42.31266-71.428422</v>
      </c>
      <c r="Z1119" s="12" t="str">
        <f t="shared" si="24"/>
        <v>42.31266-71.428422</v>
      </c>
    </row>
    <row r="1120" spans="7:26" x14ac:dyDescent="0.35">
      <c r="G1120" s="2">
        <v>42.596018000000001</v>
      </c>
      <c r="H1120" s="2">
        <v>-71.368240999999998</v>
      </c>
      <c r="X1120" t="s">
        <v>1425</v>
      </c>
      <c r="Y1120" s="12" t="str">
        <f t="shared" si="23"/>
        <v>42.596018-71.368241</v>
      </c>
      <c r="Z1120" s="12" t="str">
        <f t="shared" si="24"/>
        <v>42.596018-71.368241</v>
      </c>
    </row>
    <row r="1121" spans="7:26" x14ac:dyDescent="0.35">
      <c r="G1121" s="2">
        <v>42.596834000000001</v>
      </c>
      <c r="H1121" s="2">
        <v>-71.369096999999996</v>
      </c>
      <c r="X1121" t="s">
        <v>1425</v>
      </c>
      <c r="Y1121" s="12" t="str">
        <f t="shared" si="23"/>
        <v>42.596834-71.369097</v>
      </c>
      <c r="Z1121" s="12" t="str">
        <f t="shared" si="24"/>
        <v>42.596834-71.369097</v>
      </c>
    </row>
    <row r="1122" spans="7:26" x14ac:dyDescent="0.35">
      <c r="G1122" s="2">
        <v>44.755290000000002</v>
      </c>
      <c r="H1122" s="2">
        <v>-122.38733000000001</v>
      </c>
      <c r="X1122" t="s">
        <v>1425</v>
      </c>
      <c r="Y1122" s="12" t="str">
        <f t="shared" si="23"/>
        <v>44.75529-122.38733</v>
      </c>
      <c r="Z1122" s="12" t="str">
        <f t="shared" si="24"/>
        <v>44.75529-122.38733</v>
      </c>
    </row>
    <row r="1123" spans="7:26" x14ac:dyDescent="0.35">
      <c r="G1123" s="2">
        <v>47.085428</v>
      </c>
      <c r="H1123" s="2">
        <v>-122.653829</v>
      </c>
      <c r="X1123" t="s">
        <v>1425</v>
      </c>
      <c r="Y1123" s="12" t="str">
        <f t="shared" si="23"/>
        <v>47.085428-122.653829</v>
      </c>
      <c r="Z1123" s="12" t="str">
        <f t="shared" si="24"/>
        <v>47.085428-122.653829</v>
      </c>
    </row>
    <row r="1124" spans="7:26" x14ac:dyDescent="0.35">
      <c r="G1124" s="2">
        <v>48.169108000000001</v>
      </c>
      <c r="H1124" s="2">
        <v>-122.194278</v>
      </c>
      <c r="X1124" t="s">
        <v>1425</v>
      </c>
      <c r="Y1124" s="12" t="str">
        <f t="shared" si="23"/>
        <v>48.169108-122.194278</v>
      </c>
      <c r="Z1124" s="12" t="str">
        <f t="shared" si="24"/>
        <v>48.169108-122.194278</v>
      </c>
    </row>
    <row r="1125" spans="7:26" x14ac:dyDescent="0.35">
      <c r="G1125" s="2">
        <v>33.329894000000003</v>
      </c>
      <c r="H1125" s="2">
        <v>-117.161671</v>
      </c>
      <c r="X1125" t="s">
        <v>1425</v>
      </c>
      <c r="Y1125" s="12" t="str">
        <f t="shared" ref="Y1125:Y1188" si="25">_xlfn.CONCAT(G1125,H1125)</f>
        <v>33.329894-117.161671</v>
      </c>
      <c r="Z1125" s="12" t="str">
        <f t="shared" si="24"/>
        <v>33.329894-117.161671</v>
      </c>
    </row>
    <row r="1126" spans="7:26" x14ac:dyDescent="0.35">
      <c r="G1126" s="2">
        <v>44.739513000000002</v>
      </c>
      <c r="H1126" s="2">
        <v>-123.051095</v>
      </c>
      <c r="X1126" t="s">
        <v>1425</v>
      </c>
      <c r="Y1126" s="12" t="str">
        <f t="shared" si="25"/>
        <v>44.739513-123.051095</v>
      </c>
      <c r="Z1126" s="12" t="str">
        <f t="shared" si="24"/>
        <v>44.739513-123.051095</v>
      </c>
    </row>
    <row r="1127" spans="7:26" x14ac:dyDescent="0.35">
      <c r="G1127" s="2">
        <v>44.740645000000001</v>
      </c>
      <c r="H1127" s="2">
        <v>-123.05326700000001</v>
      </c>
      <c r="X1127" t="s">
        <v>1425</v>
      </c>
      <c r="Y1127" s="12" t="str">
        <f t="shared" si="25"/>
        <v>44.740645-123.053267</v>
      </c>
      <c r="Z1127" s="12" t="str">
        <f t="shared" si="24"/>
        <v>44.740645-123.053267</v>
      </c>
    </row>
    <row r="1128" spans="7:26" x14ac:dyDescent="0.35">
      <c r="G1128" s="2">
        <v>45.799149999999997</v>
      </c>
      <c r="H1128" s="2">
        <v>-122.68061</v>
      </c>
      <c r="X1128" t="s">
        <v>1425</v>
      </c>
      <c r="Y1128" s="12" t="str">
        <f t="shared" si="25"/>
        <v>45.79915-122.68061</v>
      </c>
      <c r="Z1128" s="12" t="str">
        <f t="shared" si="24"/>
        <v>45.79915-122.68061</v>
      </c>
    </row>
    <row r="1129" spans="7:26" x14ac:dyDescent="0.35">
      <c r="G1129" s="2">
        <v>48.168849999999999</v>
      </c>
      <c r="H1129" s="2">
        <v>-122.18886999999999</v>
      </c>
      <c r="X1129" t="s">
        <v>1425</v>
      </c>
      <c r="Y1129" s="12" t="str">
        <f t="shared" si="25"/>
        <v>48.16885-122.18887</v>
      </c>
      <c r="Z1129" s="12" t="str">
        <f t="shared" si="24"/>
        <v>48.16885-122.18887</v>
      </c>
    </row>
    <row r="1130" spans="7:26" x14ac:dyDescent="0.35">
      <c r="G1130" s="2">
        <v>30.143621</v>
      </c>
      <c r="H1130" s="2">
        <v>-93.664536999999996</v>
      </c>
      <c r="X1130" t="s">
        <v>1425</v>
      </c>
      <c r="Y1130" s="12" t="str">
        <f t="shared" si="25"/>
        <v>30.143621-93.664537</v>
      </c>
      <c r="Z1130" s="12" t="str">
        <f t="shared" si="24"/>
        <v>30.143621-93.664537</v>
      </c>
    </row>
    <row r="1131" spans="7:26" x14ac:dyDescent="0.35">
      <c r="G1131" s="2">
        <v>30.479030000000002</v>
      </c>
      <c r="H1131" s="2">
        <v>-90.521216999999993</v>
      </c>
      <c r="X1131" t="s">
        <v>1425</v>
      </c>
      <c r="Y1131" s="12" t="str">
        <f t="shared" si="25"/>
        <v>30.47903-90.521217</v>
      </c>
      <c r="Z1131" s="12" t="str">
        <f t="shared" si="24"/>
        <v>30.47903-90.521217</v>
      </c>
    </row>
    <row r="1132" spans="7:26" x14ac:dyDescent="0.35">
      <c r="G1132" s="2">
        <v>30.479778</v>
      </c>
      <c r="H1132" s="2">
        <v>-90.521505000000005</v>
      </c>
      <c r="X1132" t="s">
        <v>1425</v>
      </c>
      <c r="Y1132" s="12" t="str">
        <f t="shared" si="25"/>
        <v>30.479778-90.521505</v>
      </c>
      <c r="Z1132" s="12" t="str">
        <f t="shared" si="24"/>
        <v>30.479778-90.521505</v>
      </c>
    </row>
    <row r="1133" spans="7:26" x14ac:dyDescent="0.35">
      <c r="G1133" s="2">
        <v>30.462394</v>
      </c>
      <c r="H1133" s="2">
        <v>-88.434292999999997</v>
      </c>
      <c r="X1133" t="s">
        <v>1425</v>
      </c>
      <c r="Y1133" s="12" t="str">
        <f t="shared" si="25"/>
        <v>30.462394-88.434293</v>
      </c>
      <c r="Z1133" s="12" t="str">
        <f t="shared" si="24"/>
        <v>30.462394-88.434293</v>
      </c>
    </row>
    <row r="1134" spans="7:26" x14ac:dyDescent="0.35">
      <c r="G1134" s="2">
        <v>35.136493000000002</v>
      </c>
      <c r="H1134" s="2">
        <v>-77.169379000000006</v>
      </c>
      <c r="X1134" t="s">
        <v>1425</v>
      </c>
      <c r="Y1134" s="12" t="str">
        <f t="shared" si="25"/>
        <v>35.136493-77.169379</v>
      </c>
      <c r="Z1134" s="12" t="str">
        <f t="shared" si="24"/>
        <v>35.136493-77.169379</v>
      </c>
    </row>
    <row r="1135" spans="7:26" x14ac:dyDescent="0.35">
      <c r="G1135" s="2">
        <v>39.470861999999997</v>
      </c>
      <c r="H1135" s="2">
        <v>-74.528970000000001</v>
      </c>
      <c r="X1135" t="s">
        <v>1425</v>
      </c>
      <c r="Y1135" s="12" t="str">
        <f t="shared" si="25"/>
        <v>39.470862-74.52897</v>
      </c>
      <c r="Z1135" s="12" t="str">
        <f t="shared" si="24"/>
        <v>39.470862-74.52897</v>
      </c>
    </row>
    <row r="1136" spans="7:26" x14ac:dyDescent="0.35">
      <c r="G1136" s="2">
        <v>36.693454000000003</v>
      </c>
      <c r="H1136" s="2">
        <v>-114.502026</v>
      </c>
      <c r="X1136" t="s">
        <v>1425</v>
      </c>
      <c r="Y1136" s="12" t="str">
        <f t="shared" si="25"/>
        <v>36.693454-114.502026</v>
      </c>
      <c r="Z1136" s="12" t="str">
        <f t="shared" si="24"/>
        <v>36.693454-114.502026</v>
      </c>
    </row>
    <row r="1137" spans="7:26" x14ac:dyDescent="0.35">
      <c r="G1137" s="2">
        <v>36.697488999999997</v>
      </c>
      <c r="H1137" s="2">
        <v>-114.495532</v>
      </c>
      <c r="X1137" t="s">
        <v>1425</v>
      </c>
      <c r="Y1137" s="12" t="str">
        <f t="shared" si="25"/>
        <v>36.697489-114.495532</v>
      </c>
      <c r="Z1137" s="12" t="str">
        <f t="shared" si="24"/>
        <v>36.697489-114.495532</v>
      </c>
    </row>
    <row r="1138" spans="7:26" x14ac:dyDescent="0.35">
      <c r="G1138" s="2">
        <v>36.777571999999999</v>
      </c>
      <c r="H1138" s="2">
        <v>-114.266617</v>
      </c>
      <c r="X1138" t="s">
        <v>1425</v>
      </c>
      <c r="Y1138" s="12" t="str">
        <f t="shared" si="25"/>
        <v>36.777572-114.266617</v>
      </c>
      <c r="Z1138" s="12" t="str">
        <f t="shared" si="24"/>
        <v>36.777572-114.266617</v>
      </c>
    </row>
    <row r="1139" spans="7:26" x14ac:dyDescent="0.35">
      <c r="G1139" s="2">
        <v>36.779172000000003</v>
      </c>
      <c r="H1139" s="2">
        <v>-114.267053</v>
      </c>
      <c r="X1139" t="s">
        <v>1425</v>
      </c>
      <c r="Y1139" s="12" t="str">
        <f t="shared" si="25"/>
        <v>36.779172-114.267053</v>
      </c>
      <c r="Z1139" s="12" t="str">
        <f t="shared" si="24"/>
        <v>36.779172-114.267053</v>
      </c>
    </row>
    <row r="1140" spans="7:26" x14ac:dyDescent="0.35">
      <c r="G1140" s="2">
        <v>32.773560000000003</v>
      </c>
      <c r="H1140" s="2">
        <v>-115.66869</v>
      </c>
      <c r="X1140" t="s">
        <v>1425</v>
      </c>
      <c r="Y1140" s="12" t="str">
        <f t="shared" si="25"/>
        <v>32.77356-115.66869</v>
      </c>
      <c r="Z1140" s="12" t="str">
        <f t="shared" si="24"/>
        <v>32.77356-115.66869</v>
      </c>
    </row>
    <row r="1141" spans="7:26" x14ac:dyDescent="0.35">
      <c r="G1141" s="2">
        <v>34.808408</v>
      </c>
      <c r="H1141" s="2">
        <v>-115.219229</v>
      </c>
      <c r="X1141" t="s">
        <v>1425</v>
      </c>
      <c r="Y1141" s="12" t="str">
        <f t="shared" si="25"/>
        <v>34.808408-115.219229</v>
      </c>
      <c r="Z1141" s="12" t="str">
        <f t="shared" si="24"/>
        <v>34.808408-115.219229</v>
      </c>
    </row>
    <row r="1142" spans="7:26" x14ac:dyDescent="0.35">
      <c r="G1142" s="2">
        <v>34.810217999999999</v>
      </c>
      <c r="H1142" s="2">
        <v>-115.219528</v>
      </c>
      <c r="X1142" t="s">
        <v>1425</v>
      </c>
      <c r="Y1142" s="12" t="str">
        <f t="shared" si="25"/>
        <v>34.810218-115.219528</v>
      </c>
      <c r="Z1142" s="12" t="str">
        <f t="shared" si="24"/>
        <v>34.810218-115.219528</v>
      </c>
    </row>
    <row r="1143" spans="7:26" x14ac:dyDescent="0.35">
      <c r="G1143" s="2">
        <v>36.492024000000001</v>
      </c>
      <c r="H1143" s="2">
        <v>-119.52103700000001</v>
      </c>
      <c r="X1143" t="s">
        <v>1425</v>
      </c>
      <c r="Y1143" s="12" t="str">
        <f t="shared" si="25"/>
        <v>36.492024-119.521037</v>
      </c>
      <c r="Z1143" s="12" t="str">
        <f t="shared" si="24"/>
        <v>36.492024-119.521037</v>
      </c>
    </row>
    <row r="1144" spans="7:26" x14ac:dyDescent="0.35">
      <c r="G1144" s="2">
        <v>30.322347000000001</v>
      </c>
      <c r="H1144" s="2">
        <v>-89.738273000000007</v>
      </c>
      <c r="X1144" t="s">
        <v>1425</v>
      </c>
      <c r="Y1144" s="12" t="str">
        <f t="shared" si="25"/>
        <v>30.322347-89.738273</v>
      </c>
      <c r="Z1144" s="12" t="str">
        <f t="shared" si="24"/>
        <v>30.322347-89.738273</v>
      </c>
    </row>
    <row r="1145" spans="7:26" x14ac:dyDescent="0.35">
      <c r="G1145" s="2">
        <v>32.774763</v>
      </c>
      <c r="H1145" s="2">
        <v>-115.669072</v>
      </c>
      <c r="X1145" t="s">
        <v>1425</v>
      </c>
      <c r="Y1145" s="12" t="str">
        <f t="shared" si="25"/>
        <v>32.774763-115.669072</v>
      </c>
      <c r="Z1145" s="12" t="str">
        <f t="shared" si="24"/>
        <v>32.774763-115.669072</v>
      </c>
    </row>
    <row r="1146" spans="7:26" x14ac:dyDescent="0.35">
      <c r="G1146" s="2">
        <v>34.800319999999999</v>
      </c>
      <c r="H1146" s="2">
        <v>-116.51969</v>
      </c>
      <c r="X1146" t="s">
        <v>1425</v>
      </c>
      <c r="Y1146" s="12" t="str">
        <f t="shared" si="25"/>
        <v>34.80032-116.51969</v>
      </c>
      <c r="Z1146" s="12" t="str">
        <f t="shared" si="24"/>
        <v>34.80032-116.51969</v>
      </c>
    </row>
    <row r="1147" spans="7:26" x14ac:dyDescent="0.35">
      <c r="G1147" s="2">
        <v>34.800319999999999</v>
      </c>
      <c r="H1147" s="2">
        <v>-116.51969</v>
      </c>
      <c r="X1147" t="s">
        <v>1425</v>
      </c>
      <c r="Y1147" s="12" t="str">
        <f t="shared" si="25"/>
        <v>34.80032-116.51969</v>
      </c>
      <c r="Z1147" s="12" t="str">
        <f t="shared" si="24"/>
        <v>34.80032-116.51969</v>
      </c>
    </row>
    <row r="1148" spans="7:26" x14ac:dyDescent="0.35">
      <c r="G1148" s="2">
        <v>35.831173999999997</v>
      </c>
      <c r="H1148" s="2">
        <v>-120.7585</v>
      </c>
      <c r="X1148" t="s">
        <v>1425</v>
      </c>
      <c r="Y1148" s="12" t="str">
        <f t="shared" si="25"/>
        <v>35.831174-120.7585</v>
      </c>
      <c r="Z1148" s="12" t="str">
        <f t="shared" si="24"/>
        <v>35.831174-120.7585</v>
      </c>
    </row>
    <row r="1149" spans="7:26" x14ac:dyDescent="0.35">
      <c r="G1149" s="2">
        <v>41.092149999999997</v>
      </c>
      <c r="H1149" s="2">
        <v>-124.15018000000001</v>
      </c>
      <c r="X1149" t="s">
        <v>1425</v>
      </c>
      <c r="Y1149" s="12" t="str">
        <f t="shared" si="25"/>
        <v>41.09215-124.15018</v>
      </c>
      <c r="Z1149" s="12" t="str">
        <f t="shared" si="24"/>
        <v>41.09215-124.15018</v>
      </c>
    </row>
    <row r="1150" spans="7:26" x14ac:dyDescent="0.35">
      <c r="G1150" s="2">
        <v>33.975250000000003</v>
      </c>
      <c r="H1150" s="2">
        <v>-78.405389999999997</v>
      </c>
      <c r="X1150" t="s">
        <v>1425</v>
      </c>
      <c r="Y1150" s="12" t="str">
        <f t="shared" si="25"/>
        <v>33.97525-78.40539</v>
      </c>
      <c r="Z1150" s="12" t="str">
        <f t="shared" si="24"/>
        <v>33.97525-78.40539</v>
      </c>
    </row>
    <row r="1151" spans="7:26" x14ac:dyDescent="0.35">
      <c r="G1151" s="2">
        <v>36.627296999999999</v>
      </c>
      <c r="H1151" s="2">
        <v>-114.609413</v>
      </c>
      <c r="X1151" t="s">
        <v>1425</v>
      </c>
      <c r="Y1151" s="12" t="str">
        <f t="shared" si="25"/>
        <v>36.627297-114.609413</v>
      </c>
      <c r="Z1151" s="12" t="str">
        <f t="shared" si="24"/>
        <v>36.627297-114.609413</v>
      </c>
    </row>
    <row r="1152" spans="7:26" x14ac:dyDescent="0.35">
      <c r="G1152" s="2">
        <v>36.628331000000003</v>
      </c>
      <c r="H1152" s="2">
        <v>-114.610174</v>
      </c>
      <c r="X1152" t="s">
        <v>1425</v>
      </c>
      <c r="Y1152" s="12" t="str">
        <f t="shared" si="25"/>
        <v>36.628331-114.610174</v>
      </c>
      <c r="Z1152" s="12" t="str">
        <f t="shared" si="24"/>
        <v>36.628331-114.610174</v>
      </c>
    </row>
    <row r="1153" spans="7:26" x14ac:dyDescent="0.35">
      <c r="G1153" s="2">
        <v>39.510300000000001</v>
      </c>
      <c r="H1153" s="2">
        <v>-119.937</v>
      </c>
      <c r="X1153" t="s">
        <v>1425</v>
      </c>
      <c r="Y1153" s="12" t="str">
        <f t="shared" si="25"/>
        <v>39.5103-119.937</v>
      </c>
      <c r="Z1153" s="12" t="str">
        <f t="shared" si="24"/>
        <v>39.5103-119.937</v>
      </c>
    </row>
    <row r="1154" spans="7:26" x14ac:dyDescent="0.35">
      <c r="G1154" s="2">
        <v>39.603248999999998</v>
      </c>
      <c r="H1154" s="2">
        <v>-119.33674600000001</v>
      </c>
      <c r="X1154" t="s">
        <v>1425</v>
      </c>
      <c r="Y1154" s="12" t="str">
        <f t="shared" si="25"/>
        <v>39.603249-119.336746</v>
      </c>
      <c r="Z1154" s="12" t="str">
        <f t="shared" ref="Z1154:Z1214" si="26">_xlfn.CONCAT(G1154,H1154)</f>
        <v>39.603249-119.336746</v>
      </c>
    </row>
    <row r="1155" spans="7:26" x14ac:dyDescent="0.35">
      <c r="G1155" s="2">
        <v>33.610553000000003</v>
      </c>
      <c r="H1155" s="2">
        <v>-114.900695</v>
      </c>
      <c r="X1155" t="s">
        <v>1425</v>
      </c>
      <c r="Y1155" s="12" t="str">
        <f t="shared" si="25"/>
        <v>33.610553-114.900695</v>
      </c>
      <c r="Z1155" s="12" t="str">
        <f t="shared" si="26"/>
        <v>33.610553-114.900695</v>
      </c>
    </row>
    <row r="1156" spans="7:26" x14ac:dyDescent="0.35">
      <c r="G1156" s="2">
        <v>41.125149999999998</v>
      </c>
      <c r="H1156" s="2">
        <v>-124.15081000000001</v>
      </c>
      <c r="X1156" t="s">
        <v>1425</v>
      </c>
      <c r="Y1156" s="12" t="str">
        <f t="shared" si="25"/>
        <v>41.12515-124.15081</v>
      </c>
      <c r="Z1156" s="12" t="str">
        <f t="shared" si="26"/>
        <v>41.12515-124.15081</v>
      </c>
    </row>
    <row r="1157" spans="7:26" x14ac:dyDescent="0.35">
      <c r="G1157" s="2">
        <v>33.884689999999999</v>
      </c>
      <c r="H1157" s="2">
        <v>-78.599687000000003</v>
      </c>
      <c r="X1157" t="s">
        <v>1425</v>
      </c>
      <c r="Y1157" s="12" t="str">
        <f t="shared" si="25"/>
        <v>33.88469-78.599687</v>
      </c>
      <c r="Z1157" s="12" t="str">
        <f t="shared" si="26"/>
        <v>33.88469-78.599687</v>
      </c>
    </row>
    <row r="1158" spans="7:26" x14ac:dyDescent="0.35">
      <c r="G1158" s="2">
        <v>33.679009999999998</v>
      </c>
      <c r="H1158" s="2">
        <v>-115.96622000000001</v>
      </c>
      <c r="X1158" t="s">
        <v>1425</v>
      </c>
      <c r="Y1158" s="12" t="str">
        <f t="shared" si="25"/>
        <v>33.67901-115.96622</v>
      </c>
      <c r="Z1158" s="12" t="str">
        <f t="shared" si="26"/>
        <v>33.67901-115.96622</v>
      </c>
    </row>
    <row r="1159" spans="7:26" x14ac:dyDescent="0.35">
      <c r="G1159" s="2">
        <v>33.679009999999998</v>
      </c>
      <c r="H1159" s="2">
        <v>-115.96622000000001</v>
      </c>
      <c r="X1159" t="s">
        <v>1425</v>
      </c>
      <c r="Y1159" s="12" t="str">
        <f t="shared" si="25"/>
        <v>33.67901-115.96622</v>
      </c>
      <c r="Z1159" s="12" t="str">
        <f t="shared" si="26"/>
        <v>33.67901-115.96622</v>
      </c>
    </row>
    <row r="1160" spans="7:26" x14ac:dyDescent="0.35">
      <c r="G1160" s="2">
        <v>42.311768999999998</v>
      </c>
      <c r="H1160" s="2">
        <v>-71.365329000000003</v>
      </c>
      <c r="X1160" t="s">
        <v>1425</v>
      </c>
      <c r="Y1160" s="12" t="str">
        <f t="shared" si="25"/>
        <v>42.311769-71.365329</v>
      </c>
      <c r="Z1160" s="12" t="str">
        <f t="shared" si="26"/>
        <v>42.311769-71.365329</v>
      </c>
    </row>
    <row r="1161" spans="7:26" x14ac:dyDescent="0.35">
      <c r="G1161" s="2">
        <v>42.324429000000002</v>
      </c>
      <c r="H1161" s="2">
        <v>-83.080765</v>
      </c>
      <c r="X1161" t="s">
        <v>1425</v>
      </c>
      <c r="Y1161" s="12" t="str">
        <f t="shared" si="25"/>
        <v>42.324429-83.080765</v>
      </c>
      <c r="Z1161" s="12" t="str">
        <f t="shared" si="26"/>
        <v>42.324429-83.080765</v>
      </c>
    </row>
    <row r="1162" spans="7:26" x14ac:dyDescent="0.35">
      <c r="G1162" s="2">
        <v>39.509399999999999</v>
      </c>
      <c r="H1162" s="2">
        <v>-119.937</v>
      </c>
      <c r="X1162" t="s">
        <v>1425</v>
      </c>
      <c r="Y1162" s="12" t="str">
        <f t="shared" si="25"/>
        <v>39.5094-119.937</v>
      </c>
      <c r="Z1162" s="12" t="str">
        <f t="shared" si="26"/>
        <v>39.5094-119.937</v>
      </c>
    </row>
    <row r="1163" spans="7:26" x14ac:dyDescent="0.35">
      <c r="G1163" s="2">
        <v>33.957867999999998</v>
      </c>
      <c r="H1163" s="2">
        <v>-117.01980399999999</v>
      </c>
      <c r="X1163" t="s">
        <v>1425</v>
      </c>
      <c r="Y1163" s="12" t="str">
        <f t="shared" si="25"/>
        <v>33.957868-117.019804</v>
      </c>
      <c r="Z1163" s="12" t="str">
        <f t="shared" si="26"/>
        <v>33.957868-117.019804</v>
      </c>
    </row>
    <row r="1164" spans="7:26" x14ac:dyDescent="0.35">
      <c r="G1164" s="2">
        <v>34.485149999999997</v>
      </c>
      <c r="H1164" s="2">
        <v>-120.22906999999999</v>
      </c>
      <c r="X1164" t="s">
        <v>1425</v>
      </c>
      <c r="Y1164" s="12" t="str">
        <f t="shared" si="25"/>
        <v>34.48515-120.22907</v>
      </c>
      <c r="Z1164" s="12" t="str">
        <f t="shared" si="26"/>
        <v>34.48515-120.22907</v>
      </c>
    </row>
    <row r="1165" spans="7:26" x14ac:dyDescent="0.35">
      <c r="G1165" s="2">
        <v>37.541510000000002</v>
      </c>
      <c r="H1165" s="2">
        <v>-122.36744</v>
      </c>
      <c r="X1165" t="s">
        <v>1425</v>
      </c>
      <c r="Y1165" s="12" t="str">
        <f t="shared" si="25"/>
        <v>37.54151-122.36744</v>
      </c>
      <c r="Z1165" s="12" t="str">
        <f t="shared" si="26"/>
        <v>37.54151-122.36744</v>
      </c>
    </row>
    <row r="1166" spans="7:26" x14ac:dyDescent="0.35">
      <c r="G1166" s="2">
        <v>24.954599999999999</v>
      </c>
      <c r="H1166" s="2">
        <v>-80.581299999999999</v>
      </c>
      <c r="X1166" t="s">
        <v>1425</v>
      </c>
      <c r="Y1166" s="12" t="str">
        <f t="shared" si="25"/>
        <v>24.9546-80.5813</v>
      </c>
      <c r="Z1166" s="12" t="str">
        <f t="shared" si="26"/>
        <v>24.9546-80.5813</v>
      </c>
    </row>
    <row r="1167" spans="7:26" x14ac:dyDescent="0.35">
      <c r="G1167" s="2">
        <v>34.485135</v>
      </c>
      <c r="H1167" s="2">
        <v>-120.228955</v>
      </c>
      <c r="X1167" t="s">
        <v>1425</v>
      </c>
      <c r="Y1167" s="12" t="str">
        <f t="shared" si="25"/>
        <v>34.485135-120.228955</v>
      </c>
      <c r="Z1167" s="12" t="str">
        <f t="shared" si="26"/>
        <v>34.485135-120.228955</v>
      </c>
    </row>
    <row r="1168" spans="7:26" x14ac:dyDescent="0.35">
      <c r="G1168" s="2">
        <v>32.737682999999997</v>
      </c>
      <c r="H1168" s="2">
        <v>-114.890708</v>
      </c>
      <c r="X1168" t="s">
        <v>1425</v>
      </c>
      <c r="Y1168" s="12" t="str">
        <f t="shared" si="25"/>
        <v>32.737683-114.890708</v>
      </c>
      <c r="Z1168" s="12" t="str">
        <f t="shared" si="26"/>
        <v>32.737683-114.890708</v>
      </c>
    </row>
    <row r="1169" spans="7:26" x14ac:dyDescent="0.35">
      <c r="G1169" s="2">
        <v>48.023322999999998</v>
      </c>
      <c r="H1169" s="2">
        <v>-122.109843</v>
      </c>
      <c r="X1169" t="s">
        <v>1425</v>
      </c>
      <c r="Y1169" s="12" t="str">
        <f t="shared" si="25"/>
        <v>48.023323-122.109843</v>
      </c>
      <c r="Z1169" s="12" t="str">
        <f t="shared" si="26"/>
        <v>48.023323-122.109843</v>
      </c>
    </row>
    <row r="1170" spans="7:26" x14ac:dyDescent="0.35">
      <c r="G1170" s="1">
        <v>29.796700000000001</v>
      </c>
      <c r="H1170" s="1">
        <v>-95.031099999999995</v>
      </c>
      <c r="X1170" t="s">
        <v>1425</v>
      </c>
      <c r="Y1170" s="12" t="str">
        <f t="shared" si="25"/>
        <v>29.7967-95.0311</v>
      </c>
      <c r="Z1170" s="12" t="str">
        <f t="shared" si="26"/>
        <v>29.7967-95.0311</v>
      </c>
    </row>
    <row r="1171" spans="7:26" x14ac:dyDescent="0.35">
      <c r="G1171" s="1">
        <v>34.064700000000002</v>
      </c>
      <c r="H1171" s="1">
        <v>-117.5566</v>
      </c>
      <c r="X1171" t="s">
        <v>1425</v>
      </c>
      <c r="Y1171" s="12" t="str">
        <f t="shared" si="25"/>
        <v>34.0647-117.5566</v>
      </c>
      <c r="Z1171" s="12" t="str">
        <f t="shared" si="26"/>
        <v>34.0647-117.5566</v>
      </c>
    </row>
    <row r="1172" spans="7:26" x14ac:dyDescent="0.35">
      <c r="G1172" s="1">
        <v>35.457999999999998</v>
      </c>
      <c r="H1172" s="1">
        <v>-97.655600000000007</v>
      </c>
      <c r="X1172" t="s">
        <v>1425</v>
      </c>
      <c r="Y1172" s="12" t="str">
        <f t="shared" si="25"/>
        <v>35.458-97.6556</v>
      </c>
      <c r="Z1172" s="12" t="str">
        <f t="shared" si="26"/>
        <v>35.458-97.6556</v>
      </c>
    </row>
    <row r="1173" spans="7:26" x14ac:dyDescent="0.35">
      <c r="G1173" s="1">
        <v>33.713900000000002</v>
      </c>
      <c r="H1173" s="1">
        <v>-116.1756</v>
      </c>
      <c r="X1173" t="s">
        <v>1425</v>
      </c>
      <c r="Y1173" s="12" t="str">
        <f t="shared" si="25"/>
        <v>33.7139-116.1756</v>
      </c>
      <c r="Z1173" s="12" t="str">
        <f t="shared" si="26"/>
        <v>33.7139-116.1756</v>
      </c>
    </row>
    <row r="1174" spans="7:26" x14ac:dyDescent="0.35">
      <c r="G1174" s="1">
        <v>39.017600000000002</v>
      </c>
      <c r="H1174" s="1">
        <v>-94.130200000000002</v>
      </c>
      <c r="X1174" t="s">
        <v>1425</v>
      </c>
      <c r="Y1174" s="12" t="str">
        <f t="shared" si="25"/>
        <v>39.0176-94.1302</v>
      </c>
      <c r="Z1174" s="12" t="str">
        <f t="shared" si="26"/>
        <v>39.0176-94.1302</v>
      </c>
    </row>
    <row r="1175" spans="7:26" x14ac:dyDescent="0.35">
      <c r="G1175" s="1">
        <v>30.4985</v>
      </c>
      <c r="H1175" s="1">
        <v>-88.333600000000004</v>
      </c>
      <c r="X1175" t="s">
        <v>1425</v>
      </c>
      <c r="Y1175" s="12" t="str">
        <f t="shared" si="25"/>
        <v>30.4985-88.3336</v>
      </c>
      <c r="Z1175" s="12" t="str">
        <f t="shared" si="26"/>
        <v>30.4985-88.3336</v>
      </c>
    </row>
    <row r="1176" spans="7:26" x14ac:dyDescent="0.35">
      <c r="G1176" s="1">
        <v>45.2361</v>
      </c>
      <c r="H1176" s="1">
        <v>-122.80719999999999</v>
      </c>
      <c r="X1176" t="s">
        <v>1425</v>
      </c>
      <c r="Y1176" s="12" t="str">
        <f t="shared" si="25"/>
        <v>45.2361-122.8072</v>
      </c>
      <c r="Z1176" s="12" t="str">
        <f t="shared" si="26"/>
        <v>45.2361-122.8072</v>
      </c>
    </row>
    <row r="1177" spans="7:26" x14ac:dyDescent="0.35">
      <c r="G1177" s="1">
        <v>36.043300000000002</v>
      </c>
      <c r="H1177" s="1">
        <v>-115.18729999999999</v>
      </c>
      <c r="X1177" t="s">
        <v>1425</v>
      </c>
      <c r="Y1177" s="12" t="str">
        <f t="shared" si="25"/>
        <v>36.0433-115.1873</v>
      </c>
      <c r="Z1177" s="12" t="str">
        <f t="shared" si="26"/>
        <v>36.0433-115.1873</v>
      </c>
    </row>
    <row r="1178" spans="7:26" x14ac:dyDescent="0.35">
      <c r="G1178" s="1">
        <v>36.015000000000001</v>
      </c>
      <c r="H1178" s="1">
        <v>-86.618399999999994</v>
      </c>
      <c r="X1178" t="s">
        <v>1425</v>
      </c>
      <c r="Y1178" s="12" t="str">
        <f t="shared" si="25"/>
        <v>36.015-86.6184</v>
      </c>
      <c r="Z1178" s="12" t="str">
        <f t="shared" si="26"/>
        <v>36.015-86.6184</v>
      </c>
    </row>
    <row r="1179" spans="7:26" x14ac:dyDescent="0.35">
      <c r="G1179" s="1">
        <v>29.443300000000001</v>
      </c>
      <c r="H1179" s="1">
        <v>-98.361800000000002</v>
      </c>
      <c r="X1179" t="s">
        <v>1425</v>
      </c>
      <c r="Y1179" s="12" t="str">
        <f t="shared" si="25"/>
        <v>29.4433-98.3618</v>
      </c>
      <c r="Z1179" s="12" t="str">
        <f t="shared" si="26"/>
        <v>29.4433-98.3618</v>
      </c>
    </row>
    <row r="1180" spans="7:26" x14ac:dyDescent="0.35">
      <c r="G1180" s="1">
        <v>32.653399999999998</v>
      </c>
      <c r="H1180" s="1">
        <v>-96.7517</v>
      </c>
      <c r="X1180" t="s">
        <v>1425</v>
      </c>
      <c r="Y1180" s="12" t="str">
        <f t="shared" si="25"/>
        <v>32.6534-96.7517</v>
      </c>
      <c r="Z1180" s="12" t="str">
        <f t="shared" si="26"/>
        <v>32.6534-96.7517</v>
      </c>
    </row>
    <row r="1181" spans="7:26" x14ac:dyDescent="0.35">
      <c r="G1181" s="1">
        <v>28.009899999999998</v>
      </c>
      <c r="H1181" s="1">
        <v>-82.301000000000002</v>
      </c>
      <c r="X1181" t="s">
        <v>1425</v>
      </c>
      <c r="Y1181" s="12" t="str">
        <f t="shared" si="25"/>
        <v>28.0099-82.301</v>
      </c>
      <c r="Z1181" s="12" t="str">
        <f t="shared" si="26"/>
        <v>28.0099-82.301</v>
      </c>
    </row>
    <row r="1182" spans="7:26" x14ac:dyDescent="0.35">
      <c r="G1182" s="1">
        <v>35.401000000000003</v>
      </c>
      <c r="H1182" s="1">
        <v>-119.3961</v>
      </c>
      <c r="X1182" t="s">
        <v>1425</v>
      </c>
      <c r="Y1182" s="12" t="str">
        <f t="shared" si="25"/>
        <v>35.401-119.3961</v>
      </c>
      <c r="Z1182" s="12" t="str">
        <f t="shared" si="26"/>
        <v>35.401-119.3961</v>
      </c>
    </row>
    <row r="1183" spans="7:26" x14ac:dyDescent="0.35">
      <c r="G1183" s="1">
        <v>30.252099999999999</v>
      </c>
      <c r="H1183" s="1">
        <v>-92.0381</v>
      </c>
      <c r="X1183" t="s">
        <v>1425</v>
      </c>
      <c r="Y1183" s="12" t="str">
        <f t="shared" si="25"/>
        <v>30.2521-92.0381</v>
      </c>
      <c r="Z1183" s="12" t="str">
        <f t="shared" si="26"/>
        <v>30.2521-92.0381</v>
      </c>
    </row>
    <row r="1184" spans="7:26" x14ac:dyDescent="0.35">
      <c r="G1184" s="1">
        <v>34.064900000000002</v>
      </c>
      <c r="H1184" s="1">
        <v>-117.5599</v>
      </c>
      <c r="X1184" t="s">
        <v>1425</v>
      </c>
      <c r="Y1184" s="12" t="str">
        <f t="shared" si="25"/>
        <v>34.0649-117.5599</v>
      </c>
      <c r="Z1184" s="12" t="str">
        <f t="shared" si="26"/>
        <v>34.0649-117.5599</v>
      </c>
    </row>
    <row r="1185" spans="7:26" x14ac:dyDescent="0.35">
      <c r="G1185" s="1">
        <v>39.5351</v>
      </c>
      <c r="H1185" s="1">
        <v>-119.73609999999999</v>
      </c>
      <c r="X1185" t="s">
        <v>1425</v>
      </c>
      <c r="Y1185" s="12" t="str">
        <f t="shared" si="25"/>
        <v>39.5351-119.7361</v>
      </c>
      <c r="Z1185" s="12" t="str">
        <f t="shared" si="26"/>
        <v>39.5351-119.7361</v>
      </c>
    </row>
    <row r="1186" spans="7:26" x14ac:dyDescent="0.35">
      <c r="G1186" s="1">
        <v>47.468299999999999</v>
      </c>
      <c r="H1186" s="1">
        <v>-121.71810000000001</v>
      </c>
      <c r="X1186" t="s">
        <v>1425</v>
      </c>
      <c r="Y1186" s="12" t="str">
        <f t="shared" si="25"/>
        <v>47.4683-121.7181</v>
      </c>
      <c r="Z1186" s="12" t="str">
        <f t="shared" si="26"/>
        <v>47.4683-121.7181</v>
      </c>
    </row>
    <row r="1187" spans="7:26" x14ac:dyDescent="0.35">
      <c r="G1187" s="1">
        <v>30.2864</v>
      </c>
      <c r="H1187" s="1">
        <v>-89.751099999999994</v>
      </c>
      <c r="X1187" t="s">
        <v>1425</v>
      </c>
      <c r="Y1187" s="12" t="str">
        <f t="shared" si="25"/>
        <v>30.2864-89.7511</v>
      </c>
      <c r="Z1187" s="12" t="str">
        <f t="shared" si="26"/>
        <v>30.2864-89.7511</v>
      </c>
    </row>
    <row r="1188" spans="7:26" x14ac:dyDescent="0.35">
      <c r="G1188" s="1">
        <v>45.543799999999997</v>
      </c>
      <c r="H1188" s="1">
        <v>-122.39579999999999</v>
      </c>
      <c r="X1188" t="s">
        <v>1425</v>
      </c>
      <c r="Y1188" s="12" t="str">
        <f t="shared" si="25"/>
        <v>45.5438-122.3958</v>
      </c>
      <c r="Z1188" s="12" t="str">
        <f t="shared" si="26"/>
        <v>45.5438-122.3958</v>
      </c>
    </row>
    <row r="1189" spans="7:26" x14ac:dyDescent="0.35">
      <c r="G1189" s="1">
        <v>45.196899999999999</v>
      </c>
      <c r="H1189" s="1">
        <v>-93.549199999999999</v>
      </c>
      <c r="X1189" t="s">
        <v>1425</v>
      </c>
      <c r="Y1189" s="12" t="str">
        <f t="shared" ref="Y1189:Y1214" si="27">_xlfn.CONCAT(G1189,H1189)</f>
        <v>45.1969-93.5492</v>
      </c>
      <c r="Z1189" s="12" t="str">
        <f t="shared" si="26"/>
        <v>45.1969-93.5492</v>
      </c>
    </row>
    <row r="1190" spans="7:26" x14ac:dyDescent="0.35">
      <c r="G1190" s="1">
        <v>27.638100000000001</v>
      </c>
      <c r="H1190" s="1">
        <v>-80.510999999999996</v>
      </c>
      <c r="X1190" t="s">
        <v>1425</v>
      </c>
      <c r="Y1190" s="12" t="str">
        <f t="shared" si="27"/>
        <v>27.6381-80.511</v>
      </c>
      <c r="Z1190" s="12" t="str">
        <f t="shared" si="26"/>
        <v>27.6381-80.511</v>
      </c>
    </row>
    <row r="1191" spans="7:26" x14ac:dyDescent="0.35">
      <c r="G1191" s="1">
        <v>33.4587</v>
      </c>
      <c r="H1191" s="1">
        <v>-112.78230000000001</v>
      </c>
      <c r="X1191" t="s">
        <v>1425</v>
      </c>
      <c r="Y1191" s="12" t="str">
        <f t="shared" si="27"/>
        <v>33.4587-112.7823</v>
      </c>
      <c r="Z1191" s="12" t="str">
        <f t="shared" si="26"/>
        <v>33.4587-112.7823</v>
      </c>
    </row>
    <row r="1192" spans="7:26" x14ac:dyDescent="0.35">
      <c r="G1192" s="1">
        <v>34.853700000000003</v>
      </c>
      <c r="H1192" s="1">
        <v>-117.08880000000001</v>
      </c>
      <c r="X1192" t="s">
        <v>1425</v>
      </c>
      <c r="Y1192" s="12" t="str">
        <f t="shared" si="27"/>
        <v>34.8537-117.0888</v>
      </c>
      <c r="Z1192" s="12" t="str">
        <f t="shared" si="26"/>
        <v>34.8537-117.0888</v>
      </c>
    </row>
    <row r="1193" spans="7:26" x14ac:dyDescent="0.35">
      <c r="G1193" s="1">
        <v>26.384499999999999</v>
      </c>
      <c r="H1193" s="1">
        <v>-98.143500000000003</v>
      </c>
      <c r="X1193" t="s">
        <v>1425</v>
      </c>
      <c r="Y1193" s="12" t="str">
        <f t="shared" si="27"/>
        <v>26.3845-98.1435</v>
      </c>
      <c r="Z1193" s="12" t="str">
        <f t="shared" si="26"/>
        <v>26.3845-98.1435</v>
      </c>
    </row>
    <row r="1194" spans="7:26" x14ac:dyDescent="0.35">
      <c r="G1194" s="1">
        <v>34.991999999999997</v>
      </c>
      <c r="H1194" s="1">
        <v>-118.94119999999999</v>
      </c>
      <c r="X1194" t="s">
        <v>1425</v>
      </c>
      <c r="Y1194" s="12" t="str">
        <f t="shared" si="27"/>
        <v>34.992-118.9412</v>
      </c>
      <c r="Z1194" s="12" t="str">
        <f t="shared" si="26"/>
        <v>34.992-118.9412</v>
      </c>
    </row>
    <row r="1195" spans="7:26" x14ac:dyDescent="0.35">
      <c r="G1195" s="1">
        <v>30.285499999999999</v>
      </c>
      <c r="H1195" s="1">
        <v>-81.984099999999998</v>
      </c>
      <c r="X1195" t="s">
        <v>1425</v>
      </c>
      <c r="Y1195" s="12" t="str">
        <f t="shared" si="27"/>
        <v>30.2855-81.9841</v>
      </c>
      <c r="Z1195" s="12" t="str">
        <f t="shared" si="26"/>
        <v>30.2855-81.9841</v>
      </c>
    </row>
    <row r="1196" spans="7:26" x14ac:dyDescent="0.35">
      <c r="G1196" s="1">
        <v>33.2622</v>
      </c>
      <c r="H1196" s="1">
        <v>-97.176699999999997</v>
      </c>
      <c r="X1196" t="s">
        <v>1425</v>
      </c>
      <c r="Y1196" s="12" t="str">
        <f t="shared" si="27"/>
        <v>33.2622-97.1767</v>
      </c>
      <c r="Z1196" s="12" t="str">
        <f t="shared" si="26"/>
        <v>33.2622-97.1767</v>
      </c>
    </row>
    <row r="1197" spans="7:26" x14ac:dyDescent="0.35">
      <c r="G1197" s="1">
        <v>29.614100000000001</v>
      </c>
      <c r="H1197" s="1">
        <v>-95.388159999999999</v>
      </c>
      <c r="X1197" t="s">
        <v>1425</v>
      </c>
      <c r="Y1197" s="12" t="str">
        <f t="shared" si="27"/>
        <v>29.6141-95.38816</v>
      </c>
      <c r="Z1197" s="12" t="str">
        <f t="shared" si="26"/>
        <v>29.6141-95.38816</v>
      </c>
    </row>
    <row r="1198" spans="7:26" x14ac:dyDescent="0.35">
      <c r="G1198" s="1">
        <v>30.036999999999999</v>
      </c>
      <c r="H1198" s="1">
        <v>-94.156099999999995</v>
      </c>
      <c r="X1198" t="s">
        <v>1425</v>
      </c>
      <c r="Y1198" s="12" t="str">
        <f t="shared" si="27"/>
        <v>30.037-94.1561</v>
      </c>
      <c r="Z1198" s="12" t="str">
        <f t="shared" si="26"/>
        <v>30.037-94.1561</v>
      </c>
    </row>
    <row r="1199" spans="7:26" x14ac:dyDescent="0.35">
      <c r="G1199" s="1">
        <v>29.4376</v>
      </c>
      <c r="H1199" s="1">
        <v>-98.379900000000006</v>
      </c>
      <c r="X1199" t="s">
        <v>1425</v>
      </c>
      <c r="Y1199" s="12" t="str">
        <f t="shared" si="27"/>
        <v>29.4376-98.3799</v>
      </c>
      <c r="Z1199" s="12" t="str">
        <f t="shared" si="26"/>
        <v>29.4376-98.3799</v>
      </c>
    </row>
    <row r="1200" spans="7:26" x14ac:dyDescent="0.35">
      <c r="G1200" s="1">
        <v>30.477</v>
      </c>
      <c r="H1200" s="1">
        <v>-90.457899999999995</v>
      </c>
      <c r="X1200" t="s">
        <v>1425</v>
      </c>
      <c r="Y1200" s="12" t="str">
        <f t="shared" si="27"/>
        <v>30.477-90.4579</v>
      </c>
      <c r="Z1200" s="12" t="str">
        <f t="shared" si="26"/>
        <v>30.477-90.4579</v>
      </c>
    </row>
    <row r="1201" spans="7:26" x14ac:dyDescent="0.35">
      <c r="G1201" s="1">
        <v>35.466200000000001</v>
      </c>
      <c r="H1201" s="1">
        <v>-97.475499999999997</v>
      </c>
      <c r="X1201" t="s">
        <v>1425</v>
      </c>
      <c r="Y1201" s="12" t="str">
        <f t="shared" si="27"/>
        <v>35.4662-97.4755</v>
      </c>
      <c r="Z1201" s="12" t="str">
        <f t="shared" si="26"/>
        <v>35.4662-97.4755</v>
      </c>
    </row>
    <row r="1202" spans="7:26" x14ac:dyDescent="0.35">
      <c r="G1202" s="1">
        <v>29.408999999999999</v>
      </c>
      <c r="H1202" s="1">
        <v>-82.246200000000002</v>
      </c>
      <c r="X1202" t="s">
        <v>1425</v>
      </c>
      <c r="Y1202" s="12" t="str">
        <f t="shared" si="27"/>
        <v>29.409-82.2462</v>
      </c>
      <c r="Z1202" s="12" t="str">
        <f t="shared" si="26"/>
        <v>29.409-82.2462</v>
      </c>
    </row>
    <row r="1203" spans="7:26" x14ac:dyDescent="0.35">
      <c r="G1203" s="1">
        <v>34.9861</v>
      </c>
      <c r="H1203" s="1">
        <v>-118.9481</v>
      </c>
      <c r="X1203" t="s">
        <v>1425</v>
      </c>
      <c r="Y1203" s="12" t="str">
        <f t="shared" si="27"/>
        <v>34.9861-118.9481</v>
      </c>
      <c r="Z1203" s="12" t="str">
        <f t="shared" si="26"/>
        <v>34.9861-118.9481</v>
      </c>
    </row>
    <row r="1204" spans="7:26" x14ac:dyDescent="0.35">
      <c r="G1204" s="1">
        <v>36.279699999999998</v>
      </c>
      <c r="H1204" s="1">
        <v>-115.0261</v>
      </c>
      <c r="X1204" t="s">
        <v>1425</v>
      </c>
      <c r="Y1204" s="12" t="str">
        <f t="shared" si="27"/>
        <v>36.2797-115.0261</v>
      </c>
      <c r="Z1204" s="12" t="str">
        <f t="shared" si="26"/>
        <v>36.2797-115.0261</v>
      </c>
    </row>
    <row r="1205" spans="7:26" x14ac:dyDescent="0.35">
      <c r="G1205" s="1">
        <v>39.523299999999999</v>
      </c>
      <c r="H1205" s="1">
        <v>-119.70869999999999</v>
      </c>
      <c r="X1205" t="s">
        <v>1425</v>
      </c>
      <c r="Y1205" s="12" t="str">
        <f t="shared" si="27"/>
        <v>39.5233-119.7087</v>
      </c>
      <c r="Z1205" s="12" t="str">
        <f t="shared" si="26"/>
        <v>39.5233-119.7087</v>
      </c>
    </row>
    <row r="1206" spans="7:26" x14ac:dyDescent="0.35">
      <c r="G1206" s="1">
        <v>39.015000000000001</v>
      </c>
      <c r="H1206" s="1">
        <v>-94.131</v>
      </c>
      <c r="X1206" t="s">
        <v>1425</v>
      </c>
      <c r="Y1206" s="12" t="str">
        <f t="shared" si="27"/>
        <v>39.015-94.131</v>
      </c>
      <c r="Z1206" s="12" t="str">
        <f t="shared" si="26"/>
        <v>39.015-94.131</v>
      </c>
    </row>
    <row r="1207" spans="7:26" x14ac:dyDescent="0.35">
      <c r="G1207" s="1">
        <v>33.459693000000001</v>
      </c>
      <c r="H1207" s="1">
        <v>-112.205513</v>
      </c>
      <c r="X1207" t="s">
        <v>1425</v>
      </c>
      <c r="Y1207" s="12" t="str">
        <f t="shared" si="27"/>
        <v>33.459693-112.205513</v>
      </c>
      <c r="Z1207" s="12" t="str">
        <f t="shared" si="26"/>
        <v>33.459693-112.205513</v>
      </c>
    </row>
    <row r="1208" spans="7:26" x14ac:dyDescent="0.35">
      <c r="G1208" s="1">
        <v>44.136369999999999</v>
      </c>
      <c r="H1208" s="1">
        <v>-123.05737000000001</v>
      </c>
      <c r="X1208" t="s">
        <v>1425</v>
      </c>
      <c r="Y1208" s="12" t="str">
        <f t="shared" si="27"/>
        <v>44.13637-123.05737</v>
      </c>
      <c r="Z1208" s="12" t="str">
        <f t="shared" si="26"/>
        <v>44.13637-123.05737</v>
      </c>
    </row>
    <row r="1209" spans="7:26" x14ac:dyDescent="0.35">
      <c r="G1209" s="1">
        <v>44.135100000000001</v>
      </c>
      <c r="H1209" s="1">
        <v>-123.05491000000001</v>
      </c>
      <c r="X1209" t="s">
        <v>1425</v>
      </c>
      <c r="Y1209" s="12" t="str">
        <f t="shared" si="27"/>
        <v>44.1351-123.05491</v>
      </c>
      <c r="Z1209" s="12" t="str">
        <f t="shared" si="26"/>
        <v>44.1351-123.05491</v>
      </c>
    </row>
    <row r="1210" spans="7:26" x14ac:dyDescent="0.35">
      <c r="G1210" s="1">
        <v>41.827435000000001</v>
      </c>
      <c r="H1210" s="1">
        <v>-87.742812000000001</v>
      </c>
      <c r="X1210" t="s">
        <v>1425</v>
      </c>
      <c r="Y1210" s="12" t="str">
        <f t="shared" si="27"/>
        <v>41.827435-87.742812</v>
      </c>
      <c r="Z1210" s="12" t="str">
        <f t="shared" si="26"/>
        <v>41.827435-87.742812</v>
      </c>
    </row>
    <row r="1211" spans="7:26" x14ac:dyDescent="0.35">
      <c r="G1211" s="1">
        <v>33.529359999999997</v>
      </c>
      <c r="H1211" s="1">
        <v>-86.851159999999993</v>
      </c>
      <c r="X1211" t="s">
        <v>1425</v>
      </c>
      <c r="Y1211" s="12" t="str">
        <f t="shared" si="27"/>
        <v>33.52936-86.85116</v>
      </c>
      <c r="Z1211" s="12" t="str">
        <f t="shared" si="26"/>
        <v>33.52936-86.85116</v>
      </c>
    </row>
    <row r="1212" spans="7:26" x14ac:dyDescent="0.35">
      <c r="G1212" s="1">
        <v>35.967075000000001</v>
      </c>
      <c r="H1212" s="1">
        <v>-114.915674</v>
      </c>
      <c r="X1212" t="s">
        <v>1425</v>
      </c>
      <c r="Y1212" s="12" t="str">
        <f t="shared" si="27"/>
        <v>35.967075-114.915674</v>
      </c>
      <c r="Z1212" s="12" t="str">
        <f t="shared" si="26"/>
        <v>35.967075-114.915674</v>
      </c>
    </row>
    <row r="1213" spans="7:26" x14ac:dyDescent="0.35">
      <c r="G1213" s="1">
        <v>35.971474000000001</v>
      </c>
      <c r="H1213" s="1">
        <v>-114.910507</v>
      </c>
      <c r="X1213" t="s">
        <v>1425</v>
      </c>
      <c r="Y1213" s="12" t="str">
        <f t="shared" si="27"/>
        <v>35.971474-114.910507</v>
      </c>
      <c r="Z1213" s="12" t="str">
        <f t="shared" si="26"/>
        <v>35.971474-114.910507</v>
      </c>
    </row>
    <row r="1214" spans="7:26" x14ac:dyDescent="0.35">
      <c r="G1214" s="1">
        <v>29.80378</v>
      </c>
      <c r="H1214" s="1">
        <v>-95.26491</v>
      </c>
      <c r="X1214" t="s">
        <v>1425</v>
      </c>
      <c r="Y1214" s="12" t="str">
        <f t="shared" si="27"/>
        <v>29.80378-95.26491</v>
      </c>
      <c r="Z1214" s="12" t="str">
        <f t="shared" si="26"/>
        <v>29.80378-95.26491</v>
      </c>
    </row>
    <row r="1352" spans="25:25" x14ac:dyDescent="0.35">
      <c r="Y1352" t="str">
        <f t="shared" ref="Y1352:Y1355" si="28">_xlfn.CONCAT(G1352,H1352)</f>
        <v/>
      </c>
    </row>
    <row r="1353" spans="25:25" x14ac:dyDescent="0.35">
      <c r="Y1353" t="str">
        <f t="shared" si="28"/>
        <v/>
      </c>
    </row>
    <row r="1354" spans="25:25" x14ac:dyDescent="0.35">
      <c r="Y1354" t="str">
        <f t="shared" si="28"/>
        <v/>
      </c>
    </row>
    <row r="1355" spans="25:25" x14ac:dyDescent="0.35">
      <c r="Y1355" t="str">
        <f t="shared" si="28"/>
        <v/>
      </c>
    </row>
    <row r="1467" spans="25:25" x14ac:dyDescent="0.35">
      <c r="Y1467" t="str">
        <f t="shared" ref="Y1467" si="29">_xlfn.CONCAT(G1467,H1467)</f>
        <v/>
      </c>
    </row>
  </sheetData>
  <phoneticPr fontId="18" type="noConversion"/>
  <conditionalFormatting sqref="F1:F1048576">
    <cfRule type="duplicateValues" dxfId="8" priority="3"/>
  </conditionalFormatting>
  <conditionalFormatting sqref="G1:G1048576">
    <cfRule type="duplicateValues" dxfId="7" priority="2"/>
  </conditionalFormatting>
  <conditionalFormatting sqref="Y677:Y1048576 Z1:Z676">
    <cfRule type="duplicateValues" dxfId="6" priority="1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95F2C-352F-4825-8B65-F8C09F5D21BF}">
  <dimension ref="A1:AB1467"/>
  <sheetViews>
    <sheetView topLeftCell="A1128" zoomScale="60" workbookViewId="0">
      <selection activeCell="I1209" sqref="I1209"/>
    </sheetView>
  </sheetViews>
  <sheetFormatPr defaultRowHeight="14.5" x14ac:dyDescent="0.35"/>
  <cols>
    <col min="1" max="1" width="11.453125" customWidth="1"/>
    <col min="2" max="2" width="9.26953125" customWidth="1"/>
    <col min="3" max="3" width="11.81640625" customWidth="1"/>
    <col min="4" max="4" width="12.54296875" customWidth="1"/>
    <col min="5" max="5" width="10.1796875" customWidth="1"/>
    <col min="7" max="7" width="10.7265625" customWidth="1"/>
    <col min="8" max="8" width="12.54296875" customWidth="1"/>
    <col min="9" max="9" width="16.54296875" customWidth="1"/>
    <col min="10" max="10" width="20.453125" customWidth="1"/>
    <col min="11" max="11" width="12.1796875" customWidth="1"/>
    <col min="12" max="12" width="22.7265625" customWidth="1"/>
    <col min="13" max="13" width="15.7265625" customWidth="1"/>
    <col min="14" max="14" width="13.81640625" customWidth="1"/>
    <col min="15" max="15" width="13" customWidth="1"/>
    <col min="16" max="16" width="17.453125" customWidth="1"/>
    <col min="17" max="17" width="22.26953125" customWidth="1"/>
    <col min="18" max="18" width="17.54296875" customWidth="1"/>
    <col min="19" max="19" width="17.1796875" customWidth="1"/>
    <col min="20" max="20" width="19.453125" customWidth="1"/>
    <col min="21" max="21" width="12.26953125" customWidth="1"/>
    <col min="22" max="23" width="34.453125" customWidth="1"/>
    <col min="24" max="25" width="10.453125" customWidth="1"/>
    <col min="31" max="31" width="8.7265625" customWidth="1"/>
  </cols>
  <sheetData>
    <row r="1" spans="1:28" x14ac:dyDescent="0.35">
      <c r="A1" t="s">
        <v>1121</v>
      </c>
      <c r="B1" t="s">
        <v>1122</v>
      </c>
      <c r="C1" t="s">
        <v>1123</v>
      </c>
      <c r="D1" t="s">
        <v>1124</v>
      </c>
      <c r="E1" t="s">
        <v>1125</v>
      </c>
      <c r="F1" t="s">
        <v>1126</v>
      </c>
      <c r="G1" t="s">
        <v>1127</v>
      </c>
      <c r="H1" t="s">
        <v>1128</v>
      </c>
      <c r="I1" t="s">
        <v>1129</v>
      </c>
      <c r="J1" t="s">
        <v>1130</v>
      </c>
      <c r="K1" t="s">
        <v>1131</v>
      </c>
      <c r="L1" t="s">
        <v>1132</v>
      </c>
      <c r="M1" t="s">
        <v>1133</v>
      </c>
      <c r="N1" t="s">
        <v>1134</v>
      </c>
      <c r="O1" t="s">
        <v>1135</v>
      </c>
      <c r="P1" t="s">
        <v>1136</v>
      </c>
      <c r="Q1" t="s">
        <v>1137</v>
      </c>
      <c r="R1" t="s">
        <v>1138</v>
      </c>
      <c r="S1" t="s">
        <v>1139</v>
      </c>
      <c r="T1" t="s">
        <v>1140</v>
      </c>
      <c r="U1" t="s">
        <v>1141</v>
      </c>
      <c r="V1" t="s">
        <v>1142</v>
      </c>
      <c r="W1" t="s">
        <v>1143</v>
      </c>
      <c r="X1" t="s">
        <v>1144</v>
      </c>
      <c r="Y1" t="s">
        <v>1145</v>
      </c>
      <c r="Z1" t="s">
        <v>2725</v>
      </c>
      <c r="AA1" t="s">
        <v>1</v>
      </c>
      <c r="AB1" t="s">
        <v>2</v>
      </c>
    </row>
    <row r="2" spans="1:28" x14ac:dyDescent="0.35">
      <c r="A2">
        <v>1</v>
      </c>
      <c r="B2" t="s">
        <v>1148</v>
      </c>
      <c r="C2">
        <v>1</v>
      </c>
      <c r="D2">
        <v>7</v>
      </c>
      <c r="E2">
        <v>48</v>
      </c>
      <c r="F2">
        <v>12</v>
      </c>
      <c r="G2">
        <v>29.409894999999999</v>
      </c>
      <c r="H2">
        <v>-82.246754999999993</v>
      </c>
      <c r="I2">
        <v>4</v>
      </c>
      <c r="J2" t="s">
        <v>1149</v>
      </c>
      <c r="K2" t="s">
        <v>1150</v>
      </c>
      <c r="L2" t="s">
        <v>1151</v>
      </c>
      <c r="M2">
        <v>12</v>
      </c>
      <c r="N2" t="s">
        <v>1152</v>
      </c>
      <c r="O2" t="s">
        <v>1153</v>
      </c>
      <c r="P2">
        <v>83</v>
      </c>
      <c r="Q2">
        <v>12083</v>
      </c>
      <c r="R2">
        <v>375566</v>
      </c>
      <c r="S2">
        <v>56232557503</v>
      </c>
      <c r="T2">
        <v>166815176</v>
      </c>
      <c r="U2">
        <v>1679.4475540000001</v>
      </c>
      <c r="V2">
        <v>133438067.603145</v>
      </c>
      <c r="W2">
        <v>96.245625000000004</v>
      </c>
      <c r="X2" t="s">
        <v>1154</v>
      </c>
      <c r="Y2" t="str">
        <f t="shared" ref="Y2:Y65" si="0">_xlfn.CONCAT(G2,H2)</f>
        <v>29.409895-82.246755</v>
      </c>
      <c r="Z2" s="12" t="s">
        <v>1605</v>
      </c>
      <c r="AA2" t="str">
        <f>VLOOKUP(Table2[[#This Row],[State FIPS Code]],Census_Bureau_Regions_and_Divis!$C$1:$E$52,2,FALSE)</f>
        <v>South</v>
      </c>
      <c r="AB2" t="str">
        <f>VLOOKUP(Table2[[#This Row],[State FIPS Code]],Census_Bureau_Regions_and_Divis!$C$1:$E$52,3,FALSE)</f>
        <v>South Atlantic</v>
      </c>
    </row>
    <row r="3" spans="1:28" x14ac:dyDescent="0.35">
      <c r="A3">
        <v>2</v>
      </c>
      <c r="B3" t="s">
        <v>1148</v>
      </c>
      <c r="C3">
        <v>1</v>
      </c>
      <c r="D3">
        <v>15</v>
      </c>
      <c r="E3">
        <v>75</v>
      </c>
      <c r="F3">
        <v>30</v>
      </c>
      <c r="G3">
        <v>30.476982</v>
      </c>
      <c r="H3">
        <v>-90.458365000000001</v>
      </c>
      <c r="I3">
        <v>1.6</v>
      </c>
      <c r="J3" t="s">
        <v>1155</v>
      </c>
      <c r="K3" t="s">
        <v>1156</v>
      </c>
      <c r="L3" t="s">
        <v>1157</v>
      </c>
      <c r="M3">
        <v>22</v>
      </c>
      <c r="N3" t="s">
        <v>1158</v>
      </c>
      <c r="O3" t="s">
        <v>1159</v>
      </c>
      <c r="P3">
        <v>105</v>
      </c>
      <c r="Q3">
        <v>22105</v>
      </c>
      <c r="R3">
        <v>132858</v>
      </c>
      <c r="S3">
        <v>20728581865</v>
      </c>
      <c r="T3">
        <v>48617413</v>
      </c>
      <c r="U3">
        <v>852.467804</v>
      </c>
      <c r="V3">
        <v>127528433.98611601</v>
      </c>
      <c r="W3">
        <v>96.150175000000004</v>
      </c>
      <c r="X3" t="s">
        <v>1154</v>
      </c>
      <c r="Y3" t="str">
        <f t="shared" si="0"/>
        <v>30.476982-90.458365</v>
      </c>
      <c r="Z3" t="s">
        <v>1605</v>
      </c>
      <c r="AA3" t="str">
        <f>VLOOKUP(Table2[[#This Row],[State FIPS Code]],Census_Bureau_Regions_and_Divis!$C$1:$E$52,2,FALSE)</f>
        <v>South</v>
      </c>
      <c r="AB3" t="str">
        <f>VLOOKUP(Table2[[#This Row],[State FIPS Code]],Census_Bureau_Regions_and_Divis!$C$1:$E$52,3,FALSE)</f>
        <v>West South Central</v>
      </c>
    </row>
    <row r="4" spans="1:28" x14ac:dyDescent="0.35">
      <c r="A4">
        <v>3</v>
      </c>
      <c r="B4" t="s">
        <v>1148</v>
      </c>
      <c r="C4">
        <v>1</v>
      </c>
      <c r="D4">
        <v>24</v>
      </c>
      <c r="E4">
        <v>86</v>
      </c>
      <c r="F4">
        <v>43</v>
      </c>
      <c r="G4">
        <v>36.2789</v>
      </c>
      <c r="H4">
        <v>-115.0261</v>
      </c>
      <c r="I4">
        <v>2.6</v>
      </c>
      <c r="J4" t="s">
        <v>1160</v>
      </c>
      <c r="K4" t="s">
        <v>1161</v>
      </c>
      <c r="L4" t="s">
        <v>1162</v>
      </c>
      <c r="M4">
        <v>32</v>
      </c>
      <c r="N4" t="s">
        <v>1163</v>
      </c>
      <c r="O4" t="s">
        <v>1153</v>
      </c>
      <c r="P4">
        <v>3</v>
      </c>
      <c r="Q4">
        <v>32003</v>
      </c>
      <c r="R4">
        <v>2260510</v>
      </c>
      <c r="S4">
        <v>395360231575</v>
      </c>
      <c r="T4">
        <v>14510536</v>
      </c>
      <c r="U4">
        <v>8142.3001350000004</v>
      </c>
      <c r="V4">
        <v>439629071.21515203</v>
      </c>
      <c r="W4">
        <v>99.300032000000002</v>
      </c>
      <c r="X4" t="s">
        <v>1154</v>
      </c>
      <c r="Y4" t="str">
        <f t="shared" si="0"/>
        <v>36.2789-115.0261</v>
      </c>
      <c r="Z4" t="s">
        <v>1605</v>
      </c>
      <c r="AA4" t="str">
        <f>VLOOKUP(Table2[[#This Row],[State FIPS Code]],Census_Bureau_Regions_and_Divis!$C$1:$E$52,2,FALSE)</f>
        <v>West</v>
      </c>
      <c r="AB4" t="str">
        <f>VLOOKUP(Table2[[#This Row],[State FIPS Code]],Census_Bureau_Regions_and_Divis!$C$1:$E$52,3,FALSE)</f>
        <v>Mountain</v>
      </c>
    </row>
    <row r="5" spans="1:28" x14ac:dyDescent="0.35">
      <c r="A5">
        <v>4</v>
      </c>
      <c r="B5" t="s">
        <v>1148</v>
      </c>
      <c r="C5">
        <v>1</v>
      </c>
      <c r="D5">
        <v>25</v>
      </c>
      <c r="E5">
        <v>87</v>
      </c>
      <c r="F5">
        <v>44</v>
      </c>
      <c r="G5">
        <v>39.523491999999997</v>
      </c>
      <c r="H5">
        <v>-119.708072</v>
      </c>
      <c r="I5">
        <v>3.1</v>
      </c>
      <c r="J5" t="s">
        <v>1164</v>
      </c>
      <c r="K5" t="s">
        <v>1161</v>
      </c>
      <c r="L5" t="s">
        <v>1162</v>
      </c>
      <c r="M5">
        <v>32</v>
      </c>
      <c r="N5" t="s">
        <v>1165</v>
      </c>
      <c r="O5" t="s">
        <v>1153</v>
      </c>
      <c r="P5">
        <v>31</v>
      </c>
      <c r="Q5">
        <v>32031</v>
      </c>
      <c r="R5">
        <v>486264</v>
      </c>
      <c r="S5">
        <v>88109495973</v>
      </c>
      <c r="T5">
        <v>22870706</v>
      </c>
      <c r="U5">
        <v>6606.9052760000004</v>
      </c>
      <c r="V5">
        <v>306403575.31919301</v>
      </c>
      <c r="W5">
        <v>98.631879999999995</v>
      </c>
      <c r="X5" t="s">
        <v>1154</v>
      </c>
      <c r="Y5" t="str">
        <f t="shared" si="0"/>
        <v>39.523492-119.708072</v>
      </c>
      <c r="Z5" t="s">
        <v>1605</v>
      </c>
      <c r="AA5" t="str">
        <f>VLOOKUP(Table2[[#This Row],[State FIPS Code]],Census_Bureau_Regions_and_Divis!$C$1:$E$52,2,FALSE)</f>
        <v>West</v>
      </c>
      <c r="AB5" t="str">
        <f>VLOOKUP(Table2[[#This Row],[State FIPS Code]],Census_Bureau_Regions_and_Divis!$C$1:$E$52,3,FALSE)</f>
        <v>Mountain</v>
      </c>
    </row>
    <row r="6" spans="1:28" x14ac:dyDescent="0.35">
      <c r="A6">
        <v>5</v>
      </c>
      <c r="B6" t="s">
        <v>1148</v>
      </c>
      <c r="C6">
        <v>1</v>
      </c>
      <c r="D6">
        <v>29</v>
      </c>
      <c r="E6">
        <v>105</v>
      </c>
      <c r="F6">
        <v>51</v>
      </c>
      <c r="G6">
        <v>35.466545000000004</v>
      </c>
      <c r="H6">
        <v>-97.474395999999999</v>
      </c>
      <c r="I6">
        <v>3.1</v>
      </c>
      <c r="J6" t="s">
        <v>1166</v>
      </c>
      <c r="K6" t="s">
        <v>1167</v>
      </c>
      <c r="L6" t="s">
        <v>1168</v>
      </c>
      <c r="M6">
        <v>40</v>
      </c>
      <c r="N6" t="s">
        <v>1167</v>
      </c>
      <c r="O6" t="s">
        <v>1153</v>
      </c>
      <c r="P6">
        <v>109</v>
      </c>
      <c r="Q6">
        <v>40109</v>
      </c>
      <c r="R6">
        <v>795336</v>
      </c>
      <c r="S6">
        <v>128974242845</v>
      </c>
      <c r="T6">
        <v>24599262</v>
      </c>
      <c r="U6">
        <v>725.69492200000002</v>
      </c>
      <c r="V6">
        <v>175227007.02901599</v>
      </c>
      <c r="W6">
        <v>97.263761000000002</v>
      </c>
      <c r="X6" t="s">
        <v>1154</v>
      </c>
      <c r="Y6" t="str">
        <f t="shared" si="0"/>
        <v>35.466545-97.474396</v>
      </c>
      <c r="Z6" t="s">
        <v>1605</v>
      </c>
      <c r="AA6" t="str">
        <f>VLOOKUP(Table2[[#This Row],[State FIPS Code]],Census_Bureau_Regions_and_Divis!$C$1:$E$52,2,FALSE)</f>
        <v>South</v>
      </c>
      <c r="AB6" t="str">
        <f>VLOOKUP(Table2[[#This Row],[State FIPS Code]],Census_Bureau_Regions_and_Divis!$C$1:$E$52,3,FALSE)</f>
        <v>West South Central</v>
      </c>
    </row>
    <row r="7" spans="1:28" x14ac:dyDescent="0.35">
      <c r="A7">
        <v>7</v>
      </c>
      <c r="B7" t="s">
        <v>1148</v>
      </c>
      <c r="C7">
        <v>1</v>
      </c>
      <c r="D7">
        <v>36</v>
      </c>
      <c r="E7">
        <v>120</v>
      </c>
      <c r="F7">
        <v>62</v>
      </c>
      <c r="G7">
        <v>29.437367999999999</v>
      </c>
      <c r="H7">
        <v>-98.379365000000007</v>
      </c>
      <c r="I7">
        <v>3</v>
      </c>
      <c r="J7" t="s">
        <v>1169</v>
      </c>
      <c r="K7" t="s">
        <v>1170</v>
      </c>
      <c r="L7" t="s">
        <v>1171</v>
      </c>
      <c r="M7">
        <v>48</v>
      </c>
      <c r="N7" t="s">
        <v>1172</v>
      </c>
      <c r="O7" t="s">
        <v>1153</v>
      </c>
      <c r="P7">
        <v>29</v>
      </c>
      <c r="Q7">
        <v>48029</v>
      </c>
      <c r="R7">
        <v>2007298</v>
      </c>
      <c r="S7">
        <v>274658997004</v>
      </c>
      <c r="T7">
        <v>77862185</v>
      </c>
      <c r="U7">
        <v>1268.7540100000001</v>
      </c>
      <c r="V7">
        <v>250804252.36247301</v>
      </c>
      <c r="W7">
        <v>98.281896000000003</v>
      </c>
      <c r="X7" t="s">
        <v>1154</v>
      </c>
      <c r="Y7" t="str">
        <f t="shared" si="0"/>
        <v>29.437368-98.379365</v>
      </c>
      <c r="Z7" t="s">
        <v>1605</v>
      </c>
      <c r="AA7" t="str">
        <f>VLOOKUP(Table2[[#This Row],[State FIPS Code]],Census_Bureau_Regions_and_Divis!$C$1:$E$52,2,FALSE)</f>
        <v>South</v>
      </c>
      <c r="AB7" t="str">
        <f>VLOOKUP(Table2[[#This Row],[State FIPS Code]],Census_Bureau_Regions_and_Divis!$C$1:$E$52,3,FALSE)</f>
        <v>West South Central</v>
      </c>
    </row>
    <row r="8" spans="1:28" x14ac:dyDescent="0.35">
      <c r="A8">
        <v>9</v>
      </c>
      <c r="B8" t="s">
        <v>1148</v>
      </c>
      <c r="C8">
        <v>1</v>
      </c>
      <c r="D8">
        <v>64</v>
      </c>
      <c r="E8">
        <v>12</v>
      </c>
      <c r="F8">
        <v>123</v>
      </c>
      <c r="G8">
        <v>34.494323000000001</v>
      </c>
      <c r="H8">
        <v>-118.619485</v>
      </c>
      <c r="I8">
        <v>3.7</v>
      </c>
      <c r="J8" t="s">
        <v>1173</v>
      </c>
      <c r="K8" t="s">
        <v>1174</v>
      </c>
      <c r="L8" t="s">
        <v>1175</v>
      </c>
      <c r="M8">
        <v>6</v>
      </c>
      <c r="N8" t="s">
        <v>1176</v>
      </c>
      <c r="O8" t="s">
        <v>1153</v>
      </c>
      <c r="P8">
        <v>37</v>
      </c>
      <c r="Q8">
        <v>6037</v>
      </c>
      <c r="R8">
        <v>10005712</v>
      </c>
      <c r="S8">
        <v>1517716327871</v>
      </c>
      <c r="T8">
        <v>177338385</v>
      </c>
      <c r="U8">
        <v>4797.3835499999996</v>
      </c>
      <c r="V8">
        <v>5326192908.0829201</v>
      </c>
      <c r="W8">
        <v>100</v>
      </c>
      <c r="X8" t="s">
        <v>1154</v>
      </c>
      <c r="Y8" t="str">
        <f t="shared" si="0"/>
        <v>34.494323-118.619485</v>
      </c>
      <c r="Z8" t="s">
        <v>1605</v>
      </c>
      <c r="AA8" t="str">
        <f>VLOOKUP(Table2[[#This Row],[State FIPS Code]],Census_Bureau_Regions_and_Divis!$C$1:$E$52,2,FALSE)</f>
        <v>West</v>
      </c>
      <c r="AB8" t="str">
        <f>VLOOKUP(Table2[[#This Row],[State FIPS Code]],Census_Bureau_Regions_and_Divis!$C$1:$E$52,3,FALSE)</f>
        <v>Pacific</v>
      </c>
    </row>
    <row r="9" spans="1:28" x14ac:dyDescent="0.35">
      <c r="A9">
        <v>13</v>
      </c>
      <c r="B9" t="s">
        <v>1148</v>
      </c>
      <c r="C9">
        <v>1</v>
      </c>
      <c r="D9">
        <v>69</v>
      </c>
      <c r="E9">
        <v>36</v>
      </c>
      <c r="F9">
        <v>132</v>
      </c>
      <c r="G9">
        <v>28.359126</v>
      </c>
      <c r="H9">
        <v>-80.792586999999997</v>
      </c>
      <c r="I9">
        <v>3.2</v>
      </c>
      <c r="J9" t="s">
        <v>1177</v>
      </c>
      <c r="K9" t="s">
        <v>1150</v>
      </c>
      <c r="L9" t="s">
        <v>1151</v>
      </c>
      <c r="M9">
        <v>12</v>
      </c>
      <c r="N9" t="s">
        <v>1178</v>
      </c>
      <c r="O9" t="s">
        <v>1153</v>
      </c>
      <c r="P9">
        <v>9</v>
      </c>
      <c r="Q9">
        <v>12009</v>
      </c>
      <c r="R9">
        <v>606067</v>
      </c>
      <c r="S9">
        <v>105594638837</v>
      </c>
      <c r="T9">
        <v>67636257</v>
      </c>
      <c r="U9">
        <v>1572.7543929999999</v>
      </c>
      <c r="V9">
        <v>449368630.247796</v>
      </c>
      <c r="W9">
        <v>99.363664999999997</v>
      </c>
      <c r="X9" t="s">
        <v>1154</v>
      </c>
      <c r="Y9" t="str">
        <f t="shared" si="0"/>
        <v>28.359126-80.792587</v>
      </c>
      <c r="Z9" t="s">
        <v>1605</v>
      </c>
      <c r="AA9" t="str">
        <f>VLOOKUP(Table2[[#This Row],[State FIPS Code]],Census_Bureau_Regions_and_Divis!$C$1:$E$52,2,FALSE)</f>
        <v>South</v>
      </c>
      <c r="AB9" t="str">
        <f>VLOOKUP(Table2[[#This Row],[State FIPS Code]],Census_Bureau_Regions_and_Divis!$C$1:$E$52,3,FALSE)</f>
        <v>South Atlantic</v>
      </c>
    </row>
    <row r="10" spans="1:28" x14ac:dyDescent="0.35">
      <c r="A10">
        <v>16</v>
      </c>
      <c r="B10" t="s">
        <v>1148</v>
      </c>
      <c r="C10">
        <v>1</v>
      </c>
      <c r="D10">
        <v>73</v>
      </c>
      <c r="E10">
        <v>38</v>
      </c>
      <c r="F10">
        <v>137</v>
      </c>
      <c r="G10">
        <v>26.894151000000001</v>
      </c>
      <c r="H10">
        <v>-82.009195000000005</v>
      </c>
      <c r="I10">
        <v>3.2</v>
      </c>
      <c r="J10" t="s">
        <v>1179</v>
      </c>
      <c r="K10" t="s">
        <v>1150</v>
      </c>
      <c r="L10" t="s">
        <v>1151</v>
      </c>
      <c r="M10">
        <v>12</v>
      </c>
      <c r="N10" t="s">
        <v>1180</v>
      </c>
      <c r="O10" t="s">
        <v>1153</v>
      </c>
      <c r="P10">
        <v>15</v>
      </c>
      <c r="Q10">
        <v>12015</v>
      </c>
      <c r="R10">
        <v>186734</v>
      </c>
      <c r="S10">
        <v>31462612566</v>
      </c>
      <c r="T10">
        <v>50321193</v>
      </c>
      <c r="U10">
        <v>956.79841799999997</v>
      </c>
      <c r="V10">
        <v>144837302.57896599</v>
      </c>
      <c r="W10">
        <v>96.595608999999996</v>
      </c>
      <c r="X10" t="s">
        <v>1154</v>
      </c>
      <c r="Y10" t="str">
        <f t="shared" si="0"/>
        <v>26.894151-82.009195</v>
      </c>
      <c r="Z10" t="s">
        <v>1605</v>
      </c>
      <c r="AA10" t="str">
        <f>VLOOKUP(Table2[[#This Row],[State FIPS Code]],Census_Bureau_Regions_and_Divis!$C$1:$E$52,2,FALSE)</f>
        <v>South</v>
      </c>
      <c r="AB10" t="str">
        <f>VLOOKUP(Table2[[#This Row],[State FIPS Code]],Census_Bureau_Regions_and_Divis!$C$1:$E$52,3,FALSE)</f>
        <v>South Atlantic</v>
      </c>
    </row>
    <row r="11" spans="1:28" x14ac:dyDescent="0.35">
      <c r="A11">
        <v>17</v>
      </c>
      <c r="B11" t="s">
        <v>1148</v>
      </c>
      <c r="C11">
        <v>1</v>
      </c>
      <c r="D11">
        <v>90</v>
      </c>
      <c r="E11">
        <v>19</v>
      </c>
      <c r="F11">
        <v>177</v>
      </c>
      <c r="G11">
        <v>34.991692999999998</v>
      </c>
      <c r="H11">
        <v>-117.54283</v>
      </c>
      <c r="I11">
        <v>2.6</v>
      </c>
      <c r="J11" t="s">
        <v>1181</v>
      </c>
      <c r="K11" t="s">
        <v>1174</v>
      </c>
      <c r="L11" t="s">
        <v>1175</v>
      </c>
      <c r="M11">
        <v>6</v>
      </c>
      <c r="N11" t="s">
        <v>1182</v>
      </c>
      <c r="O11" t="s">
        <v>1153</v>
      </c>
      <c r="P11">
        <v>71</v>
      </c>
      <c r="Q11">
        <v>6071</v>
      </c>
      <c r="R11">
        <v>2179979</v>
      </c>
      <c r="S11">
        <v>377607290209</v>
      </c>
      <c r="T11">
        <v>428886621</v>
      </c>
      <c r="U11">
        <v>20308.295399999999</v>
      </c>
      <c r="V11">
        <v>1523897374.02088</v>
      </c>
      <c r="W11">
        <v>99.90455</v>
      </c>
      <c r="X11" t="s">
        <v>1154</v>
      </c>
      <c r="Y11" t="str">
        <f t="shared" si="0"/>
        <v>34.991693-117.54283</v>
      </c>
      <c r="Z11" t="s">
        <v>1605</v>
      </c>
      <c r="AA11" t="str">
        <f>VLOOKUP(Table2[[#This Row],[State FIPS Code]],Census_Bureau_Regions_and_Divis!$C$1:$E$52,2,FALSE)</f>
        <v>West</v>
      </c>
      <c r="AB11" t="str">
        <f>VLOOKUP(Table2[[#This Row],[State FIPS Code]],Census_Bureau_Regions_and_Divis!$C$1:$E$52,3,FALSE)</f>
        <v>Pacific</v>
      </c>
    </row>
    <row r="12" spans="1:28" x14ac:dyDescent="0.35">
      <c r="A12">
        <v>21</v>
      </c>
      <c r="B12" t="s">
        <v>1148</v>
      </c>
      <c r="C12">
        <v>1</v>
      </c>
      <c r="D12">
        <v>111</v>
      </c>
      <c r="E12">
        <v>75</v>
      </c>
      <c r="F12">
        <v>237</v>
      </c>
      <c r="G12">
        <v>30.477644999999999</v>
      </c>
      <c r="H12">
        <v>-90.456023999999999</v>
      </c>
      <c r="I12">
        <v>1.8</v>
      </c>
      <c r="J12" t="s">
        <v>1155</v>
      </c>
      <c r="K12" t="s">
        <v>1156</v>
      </c>
      <c r="L12" t="s">
        <v>1157</v>
      </c>
      <c r="M12">
        <v>22</v>
      </c>
      <c r="N12" t="s">
        <v>1158</v>
      </c>
      <c r="O12" t="s">
        <v>1159</v>
      </c>
      <c r="P12">
        <v>105</v>
      </c>
      <c r="Q12">
        <v>22105</v>
      </c>
      <c r="R12">
        <v>132858</v>
      </c>
      <c r="S12">
        <v>20728581865</v>
      </c>
      <c r="T12">
        <v>48617413</v>
      </c>
      <c r="U12">
        <v>852.467804</v>
      </c>
      <c r="V12">
        <v>127528433.98611601</v>
      </c>
      <c r="W12">
        <v>96.150175000000004</v>
      </c>
      <c r="X12" t="s">
        <v>1154</v>
      </c>
      <c r="Y12" t="str">
        <f t="shared" si="0"/>
        <v>30.477645-90.456024</v>
      </c>
      <c r="Z12" t="s">
        <v>1605</v>
      </c>
      <c r="AA12" t="str">
        <f>VLOOKUP(Table2[[#This Row],[State FIPS Code]],Census_Bureau_Regions_and_Divis!$C$1:$E$52,2,FALSE)</f>
        <v>South</v>
      </c>
      <c r="AB12" t="str">
        <f>VLOOKUP(Table2[[#This Row],[State FIPS Code]],Census_Bureau_Regions_and_Divis!$C$1:$E$52,3,FALSE)</f>
        <v>West South Central</v>
      </c>
    </row>
    <row r="13" spans="1:28" x14ac:dyDescent="0.35">
      <c r="A13">
        <v>24</v>
      </c>
      <c r="B13" t="s">
        <v>1148</v>
      </c>
      <c r="C13">
        <v>1</v>
      </c>
      <c r="D13">
        <v>131</v>
      </c>
      <c r="E13">
        <v>46</v>
      </c>
      <c r="F13">
        <v>274</v>
      </c>
      <c r="G13">
        <v>26.655225999999999</v>
      </c>
      <c r="H13">
        <v>-81.801737000000003</v>
      </c>
      <c r="I13">
        <v>2.8</v>
      </c>
      <c r="J13" t="s">
        <v>1183</v>
      </c>
      <c r="K13" t="s">
        <v>1150</v>
      </c>
      <c r="L13" t="s">
        <v>1151</v>
      </c>
      <c r="M13">
        <v>12</v>
      </c>
      <c r="N13" t="s">
        <v>1184</v>
      </c>
      <c r="O13" t="s">
        <v>1153</v>
      </c>
      <c r="P13">
        <v>71</v>
      </c>
      <c r="Q13">
        <v>12071</v>
      </c>
      <c r="R13">
        <v>759922</v>
      </c>
      <c r="S13">
        <v>123308373524</v>
      </c>
      <c r="T13">
        <v>119695755</v>
      </c>
      <c r="U13">
        <v>1530.120784</v>
      </c>
      <c r="V13">
        <v>494565830.20493799</v>
      </c>
      <c r="W13">
        <v>99.490932000000001</v>
      </c>
      <c r="X13" t="s">
        <v>1154</v>
      </c>
      <c r="Y13" t="str">
        <f t="shared" si="0"/>
        <v>26.655226-81.801737</v>
      </c>
      <c r="Z13" t="s">
        <v>1605</v>
      </c>
      <c r="AA13" t="str">
        <f>VLOOKUP(Table2[[#This Row],[State FIPS Code]],Census_Bureau_Regions_and_Divis!$C$1:$E$52,2,FALSE)</f>
        <v>South</v>
      </c>
      <c r="AB13" t="str">
        <f>VLOOKUP(Table2[[#This Row],[State FIPS Code]],Census_Bureau_Regions_and_Divis!$C$1:$E$52,3,FALSE)</f>
        <v>South Atlantic</v>
      </c>
    </row>
    <row r="14" spans="1:28" x14ac:dyDescent="0.35">
      <c r="A14">
        <v>27</v>
      </c>
      <c r="B14" t="s">
        <v>1148</v>
      </c>
      <c r="C14">
        <v>1</v>
      </c>
      <c r="D14">
        <v>149</v>
      </c>
      <c r="E14">
        <v>118</v>
      </c>
      <c r="F14">
        <v>319</v>
      </c>
      <c r="G14">
        <v>36.172078999999997</v>
      </c>
      <c r="H14">
        <v>-86.865251000000001</v>
      </c>
      <c r="I14">
        <v>3</v>
      </c>
      <c r="J14" t="s">
        <v>1185</v>
      </c>
      <c r="K14" t="s">
        <v>1186</v>
      </c>
      <c r="L14" t="s">
        <v>1187</v>
      </c>
      <c r="M14">
        <v>47</v>
      </c>
      <c r="N14" t="s">
        <v>1188</v>
      </c>
      <c r="O14" t="s">
        <v>1153</v>
      </c>
      <c r="P14">
        <v>37</v>
      </c>
      <c r="Q14">
        <v>47037</v>
      </c>
      <c r="R14">
        <v>715485</v>
      </c>
      <c r="S14">
        <v>140298734656</v>
      </c>
      <c r="T14">
        <v>12743382</v>
      </c>
      <c r="U14">
        <v>530.86249199999997</v>
      </c>
      <c r="V14">
        <v>140873988.51431301</v>
      </c>
      <c r="W14">
        <v>96.500158999999996</v>
      </c>
      <c r="X14" t="s">
        <v>1154</v>
      </c>
      <c r="Y14" t="str">
        <f t="shared" si="0"/>
        <v>36.172079-86.865251</v>
      </c>
      <c r="Z14" t="s">
        <v>1605</v>
      </c>
      <c r="AA14" t="str">
        <f>VLOOKUP(Table2[[#This Row],[State FIPS Code]],Census_Bureau_Regions_and_Divis!$C$1:$E$52,2,FALSE)</f>
        <v>South</v>
      </c>
      <c r="AB14" t="str">
        <f>VLOOKUP(Table2[[#This Row],[State FIPS Code]],Census_Bureau_Regions_and_Divis!$C$1:$E$52,3,FALSE)</f>
        <v>East South Central</v>
      </c>
    </row>
    <row r="15" spans="1:28" x14ac:dyDescent="0.35">
      <c r="A15">
        <v>31</v>
      </c>
      <c r="B15" t="s">
        <v>1148</v>
      </c>
      <c r="C15">
        <v>1</v>
      </c>
      <c r="D15">
        <v>171</v>
      </c>
      <c r="E15">
        <v>4</v>
      </c>
      <c r="F15">
        <v>354</v>
      </c>
      <c r="G15">
        <v>33.455894999999998</v>
      </c>
      <c r="H15">
        <v>-112.27306900000001</v>
      </c>
      <c r="I15">
        <v>2.6</v>
      </c>
      <c r="J15" t="s">
        <v>1189</v>
      </c>
      <c r="K15" t="s">
        <v>1190</v>
      </c>
      <c r="L15" t="s">
        <v>1191</v>
      </c>
      <c r="M15">
        <v>4</v>
      </c>
      <c r="N15" t="s">
        <v>1192</v>
      </c>
      <c r="O15" t="s">
        <v>1153</v>
      </c>
      <c r="P15">
        <v>13</v>
      </c>
      <c r="Q15">
        <v>4013</v>
      </c>
      <c r="R15">
        <v>4418836</v>
      </c>
      <c r="S15">
        <v>761413089679</v>
      </c>
      <c r="T15">
        <v>1386839832</v>
      </c>
      <c r="U15">
        <v>9319.1417529999999</v>
      </c>
      <c r="V15">
        <v>181115759.27773201</v>
      </c>
      <c r="W15">
        <v>97.327393999999998</v>
      </c>
      <c r="X15" t="s">
        <v>1154</v>
      </c>
      <c r="Y15" t="str">
        <f t="shared" si="0"/>
        <v>33.455895-112.273069</v>
      </c>
      <c r="Z15" t="s">
        <v>1605</v>
      </c>
      <c r="AA15" t="str">
        <f>VLOOKUP(Table2[[#This Row],[State FIPS Code]],Census_Bureau_Regions_and_Divis!$C$1:$E$52,2,FALSE)</f>
        <v>West</v>
      </c>
      <c r="AB15" t="str">
        <f>VLOOKUP(Table2[[#This Row],[State FIPS Code]],Census_Bureau_Regions_and_Divis!$C$1:$E$52,3,FALSE)</f>
        <v>Mountain</v>
      </c>
    </row>
    <row r="16" spans="1:28" x14ac:dyDescent="0.35">
      <c r="A16">
        <v>36</v>
      </c>
      <c r="B16" t="s">
        <v>1148</v>
      </c>
      <c r="C16">
        <v>1</v>
      </c>
      <c r="D16">
        <v>194</v>
      </c>
      <c r="E16">
        <v>105</v>
      </c>
      <c r="F16">
        <v>430</v>
      </c>
      <c r="G16">
        <v>35.390619000000001</v>
      </c>
      <c r="H16">
        <v>-97.265872999999999</v>
      </c>
      <c r="I16">
        <v>4.8</v>
      </c>
      <c r="J16" t="s">
        <v>1166</v>
      </c>
      <c r="K16" t="s">
        <v>1167</v>
      </c>
      <c r="L16" t="s">
        <v>1168</v>
      </c>
      <c r="M16">
        <v>40</v>
      </c>
      <c r="N16" t="s">
        <v>1167</v>
      </c>
      <c r="O16" t="s">
        <v>1153</v>
      </c>
      <c r="P16">
        <v>109</v>
      </c>
      <c r="Q16">
        <v>40109</v>
      </c>
      <c r="R16">
        <v>795336</v>
      </c>
      <c r="S16">
        <v>128974242845</v>
      </c>
      <c r="T16">
        <v>24599262</v>
      </c>
      <c r="U16">
        <v>725.69492200000002</v>
      </c>
      <c r="V16">
        <v>175227007.02901599</v>
      </c>
      <c r="W16">
        <v>97.263761000000002</v>
      </c>
      <c r="X16" t="s">
        <v>1154</v>
      </c>
      <c r="Y16" t="str">
        <f t="shared" si="0"/>
        <v>35.390619-97.265873</v>
      </c>
      <c r="Z16" t="s">
        <v>1605</v>
      </c>
      <c r="AA16" t="str">
        <f>VLOOKUP(Table2[[#This Row],[State FIPS Code]],Census_Bureau_Regions_and_Divis!$C$1:$E$52,2,FALSE)</f>
        <v>South</v>
      </c>
      <c r="AB16" t="str">
        <f>VLOOKUP(Table2[[#This Row],[State FIPS Code]],Census_Bureau_Regions_and_Divis!$C$1:$E$52,3,FALSE)</f>
        <v>West South Central</v>
      </c>
    </row>
    <row r="17" spans="1:28" x14ac:dyDescent="0.35">
      <c r="A17">
        <v>37</v>
      </c>
      <c r="B17" t="s">
        <v>1148</v>
      </c>
      <c r="C17">
        <v>1</v>
      </c>
      <c r="D17">
        <v>201</v>
      </c>
      <c r="E17">
        <v>84</v>
      </c>
      <c r="F17">
        <v>445</v>
      </c>
      <c r="G17">
        <v>38.543230999999999</v>
      </c>
      <c r="H17">
        <v>-90.440368000000007</v>
      </c>
      <c r="I17">
        <v>2.8</v>
      </c>
      <c r="J17" t="s">
        <v>1193</v>
      </c>
      <c r="K17" t="s">
        <v>1194</v>
      </c>
      <c r="L17" t="s">
        <v>1195</v>
      </c>
      <c r="M17">
        <v>29</v>
      </c>
      <c r="N17" t="s">
        <v>1196</v>
      </c>
      <c r="O17" t="s">
        <v>1153</v>
      </c>
      <c r="P17">
        <v>189</v>
      </c>
      <c r="Q17">
        <v>29189</v>
      </c>
      <c r="R17">
        <v>1003734</v>
      </c>
      <c r="S17">
        <v>235118114211</v>
      </c>
      <c r="T17">
        <v>23542269</v>
      </c>
      <c r="U17">
        <v>528.451053</v>
      </c>
      <c r="V17">
        <v>299182703.31406802</v>
      </c>
      <c r="W17">
        <v>98.536429999999996</v>
      </c>
      <c r="X17" t="s">
        <v>1154</v>
      </c>
      <c r="Y17" t="str">
        <f t="shared" si="0"/>
        <v>38.543231-90.440368</v>
      </c>
      <c r="Z17" t="s">
        <v>1605</v>
      </c>
      <c r="AA17" t="str">
        <f>VLOOKUP(Table2[[#This Row],[State FIPS Code]],Census_Bureau_Regions_and_Divis!$C$1:$E$52,2,FALSE)</f>
        <v>Midwest</v>
      </c>
      <c r="AB17" t="str">
        <f>VLOOKUP(Table2[[#This Row],[State FIPS Code]],Census_Bureau_Regions_and_Divis!$C$1:$E$52,3,FALSE)</f>
        <v>West North Central</v>
      </c>
    </row>
    <row r="18" spans="1:28" x14ac:dyDescent="0.35">
      <c r="A18">
        <v>40</v>
      </c>
      <c r="B18" t="s">
        <v>1148</v>
      </c>
      <c r="C18">
        <v>1</v>
      </c>
      <c r="D18">
        <v>221</v>
      </c>
      <c r="E18">
        <v>138</v>
      </c>
      <c r="F18">
        <v>506</v>
      </c>
      <c r="G18">
        <v>40.187348999999998</v>
      </c>
      <c r="H18">
        <v>-111.64114600000001</v>
      </c>
      <c r="I18">
        <v>3</v>
      </c>
      <c r="J18" t="s">
        <v>1197</v>
      </c>
      <c r="K18" t="s">
        <v>1198</v>
      </c>
      <c r="L18" t="s">
        <v>1199</v>
      </c>
      <c r="M18">
        <v>49</v>
      </c>
      <c r="N18" t="s">
        <v>1198</v>
      </c>
      <c r="O18" t="s">
        <v>1153</v>
      </c>
      <c r="P18">
        <v>49</v>
      </c>
      <c r="Q18">
        <v>49049</v>
      </c>
      <c r="R18">
        <v>659138</v>
      </c>
      <c r="S18">
        <v>91160148867</v>
      </c>
      <c r="T18">
        <v>232344858</v>
      </c>
      <c r="U18">
        <v>2165.8695910000001</v>
      </c>
      <c r="V18">
        <v>152410711.15875801</v>
      </c>
      <c r="W18">
        <v>96.818325999999999</v>
      </c>
      <c r="X18" t="s">
        <v>1154</v>
      </c>
      <c r="Y18" t="str">
        <f t="shared" si="0"/>
        <v>40.187349-111.641146</v>
      </c>
      <c r="Z18" t="s">
        <v>1605</v>
      </c>
      <c r="AA18" t="str">
        <f>VLOOKUP(Table2[[#This Row],[State FIPS Code]],Census_Bureau_Regions_and_Divis!$C$1:$E$52,2,FALSE)</f>
        <v>West</v>
      </c>
      <c r="AB18" t="str">
        <f>VLOOKUP(Table2[[#This Row],[State FIPS Code]],Census_Bureau_Regions_and_Divis!$C$1:$E$52,3,FALSE)</f>
        <v>Mountain</v>
      </c>
    </row>
    <row r="19" spans="1:28" x14ac:dyDescent="0.35">
      <c r="A19">
        <v>41</v>
      </c>
      <c r="B19" t="s">
        <v>1148</v>
      </c>
      <c r="C19">
        <v>1</v>
      </c>
      <c r="D19">
        <v>223</v>
      </c>
      <c r="E19">
        <v>83</v>
      </c>
      <c r="F19">
        <v>521</v>
      </c>
      <c r="G19">
        <v>39.131129999999999</v>
      </c>
      <c r="H19">
        <v>-94.497339999999994</v>
      </c>
      <c r="I19">
        <v>2</v>
      </c>
      <c r="J19" t="s">
        <v>1200</v>
      </c>
      <c r="K19" t="s">
        <v>1194</v>
      </c>
      <c r="L19" t="s">
        <v>1195</v>
      </c>
      <c r="M19">
        <v>29</v>
      </c>
      <c r="N19" t="s">
        <v>1201</v>
      </c>
      <c r="O19" t="s">
        <v>1153</v>
      </c>
      <c r="P19">
        <v>95</v>
      </c>
      <c r="Q19">
        <v>29095</v>
      </c>
      <c r="R19">
        <v>716764</v>
      </c>
      <c r="S19">
        <v>135907674186</v>
      </c>
      <c r="T19">
        <v>43104675</v>
      </c>
      <c r="U19">
        <v>622.56471099999999</v>
      </c>
      <c r="V19">
        <v>110865145.33896901</v>
      </c>
      <c r="W19">
        <v>95.609290000000001</v>
      </c>
      <c r="X19" t="s">
        <v>1154</v>
      </c>
      <c r="Y19" t="str">
        <f t="shared" si="0"/>
        <v>39.13113-94.49734</v>
      </c>
      <c r="Z19" t="s">
        <v>1605</v>
      </c>
      <c r="AA19" t="str">
        <f>VLOOKUP(Table2[[#This Row],[State FIPS Code]],Census_Bureau_Regions_and_Divis!$C$1:$E$52,2,FALSE)</f>
        <v>Midwest</v>
      </c>
      <c r="AB19" t="str">
        <f>VLOOKUP(Table2[[#This Row],[State FIPS Code]],Census_Bureau_Regions_and_Divis!$C$1:$E$52,3,FALSE)</f>
        <v>West North Central</v>
      </c>
    </row>
    <row r="20" spans="1:28" x14ac:dyDescent="0.35">
      <c r="A20">
        <v>43</v>
      </c>
      <c r="B20" t="s">
        <v>1148</v>
      </c>
      <c r="C20">
        <v>1</v>
      </c>
      <c r="D20">
        <v>227</v>
      </c>
      <c r="E20">
        <v>22</v>
      </c>
      <c r="F20">
        <v>556</v>
      </c>
      <c r="G20">
        <v>37.856461000000003</v>
      </c>
      <c r="H20">
        <v>-121.27585999999999</v>
      </c>
      <c r="I20">
        <v>3.3</v>
      </c>
      <c r="J20" t="s">
        <v>1202</v>
      </c>
      <c r="K20" t="s">
        <v>1174</v>
      </c>
      <c r="L20" t="s">
        <v>1175</v>
      </c>
      <c r="M20">
        <v>6</v>
      </c>
      <c r="N20" t="s">
        <v>1203</v>
      </c>
      <c r="O20" t="s">
        <v>1153</v>
      </c>
      <c r="P20">
        <v>77</v>
      </c>
      <c r="Q20">
        <v>6077</v>
      </c>
      <c r="R20">
        <v>778512</v>
      </c>
      <c r="S20">
        <v>139591102790</v>
      </c>
      <c r="T20">
        <v>2495791679</v>
      </c>
      <c r="U20">
        <v>1441.147561</v>
      </c>
      <c r="V20">
        <v>216316017.749277</v>
      </c>
      <c r="W20">
        <v>97.772829000000002</v>
      </c>
      <c r="X20" t="s">
        <v>1154</v>
      </c>
      <c r="Y20" t="str">
        <f t="shared" si="0"/>
        <v>37.856461-121.27586</v>
      </c>
      <c r="Z20" t="s">
        <v>1605</v>
      </c>
      <c r="AA20" t="str">
        <f>VLOOKUP(Table2[[#This Row],[State FIPS Code]],Census_Bureau_Regions_and_Divis!$C$1:$E$52,2,FALSE)</f>
        <v>West</v>
      </c>
      <c r="AB20" t="str">
        <f>VLOOKUP(Table2[[#This Row],[State FIPS Code]],Census_Bureau_Regions_and_Divis!$C$1:$E$52,3,FALSE)</f>
        <v>Pacific</v>
      </c>
    </row>
    <row r="21" spans="1:28" x14ac:dyDescent="0.35">
      <c r="A21">
        <v>44</v>
      </c>
      <c r="B21" t="s">
        <v>1148</v>
      </c>
      <c r="C21">
        <v>1</v>
      </c>
      <c r="D21">
        <v>228</v>
      </c>
      <c r="E21">
        <v>50</v>
      </c>
      <c r="F21">
        <v>583</v>
      </c>
      <c r="G21">
        <v>25.760175</v>
      </c>
      <c r="H21">
        <v>-80.480506000000005</v>
      </c>
      <c r="I21">
        <v>3.2</v>
      </c>
      <c r="J21" t="s">
        <v>1204</v>
      </c>
      <c r="K21" t="s">
        <v>1150</v>
      </c>
      <c r="L21" t="s">
        <v>1151</v>
      </c>
      <c r="M21">
        <v>12</v>
      </c>
      <c r="N21" t="s">
        <v>1205</v>
      </c>
      <c r="O21" t="s">
        <v>1153</v>
      </c>
      <c r="P21">
        <v>86</v>
      </c>
      <c r="Q21">
        <v>12086</v>
      </c>
      <c r="R21">
        <v>2698679</v>
      </c>
      <c r="S21">
        <v>319574411037</v>
      </c>
      <c r="T21">
        <v>960869503</v>
      </c>
      <c r="U21">
        <v>2413.4420129999999</v>
      </c>
      <c r="V21">
        <v>1301109036.7829001</v>
      </c>
      <c r="W21">
        <v>99.809100000000001</v>
      </c>
      <c r="X21" t="s">
        <v>1154</v>
      </c>
      <c r="Y21" t="str">
        <f t="shared" si="0"/>
        <v>25.760175-80.480506</v>
      </c>
      <c r="Z21" t="s">
        <v>1605</v>
      </c>
      <c r="AA21" t="str">
        <f>VLOOKUP(Table2[[#This Row],[State FIPS Code]],Census_Bureau_Regions_and_Divis!$C$1:$E$52,2,FALSE)</f>
        <v>South</v>
      </c>
      <c r="AB21" t="str">
        <f>VLOOKUP(Table2[[#This Row],[State FIPS Code]],Census_Bureau_Regions_and_Divis!$C$1:$E$52,3,FALSE)</f>
        <v>South Atlantic</v>
      </c>
    </row>
    <row r="22" spans="1:28" x14ac:dyDescent="0.35">
      <c r="A22">
        <v>45</v>
      </c>
      <c r="B22" t="s">
        <v>1148</v>
      </c>
      <c r="C22">
        <v>1</v>
      </c>
      <c r="D22">
        <v>230</v>
      </c>
      <c r="E22">
        <v>18</v>
      </c>
      <c r="F22">
        <v>587</v>
      </c>
      <c r="G22">
        <v>38.617404999999998</v>
      </c>
      <c r="H22">
        <v>-121.53816</v>
      </c>
      <c r="I22">
        <v>2.9</v>
      </c>
      <c r="J22" t="s">
        <v>1206</v>
      </c>
      <c r="K22" t="s">
        <v>1174</v>
      </c>
      <c r="L22" t="s">
        <v>1175</v>
      </c>
      <c r="M22">
        <v>6</v>
      </c>
      <c r="N22" t="s">
        <v>1207</v>
      </c>
      <c r="O22" t="s">
        <v>1153</v>
      </c>
      <c r="P22">
        <v>67</v>
      </c>
      <c r="Q22">
        <v>6067</v>
      </c>
      <c r="R22">
        <v>1584652</v>
      </c>
      <c r="S22">
        <v>263726910564</v>
      </c>
      <c r="T22">
        <v>493708885</v>
      </c>
      <c r="U22">
        <v>1004.400714</v>
      </c>
      <c r="V22">
        <v>209037794.74139601</v>
      </c>
      <c r="W22">
        <v>97.645561999999998</v>
      </c>
      <c r="X22" t="s">
        <v>1154</v>
      </c>
      <c r="Y22" t="str">
        <f t="shared" si="0"/>
        <v>38.617405-121.53816</v>
      </c>
      <c r="Z22" t="s">
        <v>1605</v>
      </c>
      <c r="AA22" t="str">
        <f>VLOOKUP(Table2[[#This Row],[State FIPS Code]],Census_Bureau_Regions_and_Divis!$C$1:$E$52,2,FALSE)</f>
        <v>West</v>
      </c>
      <c r="AB22" t="str">
        <f>VLOOKUP(Table2[[#This Row],[State FIPS Code]],Census_Bureau_Regions_and_Divis!$C$1:$E$52,3,FALSE)</f>
        <v>Pacific</v>
      </c>
    </row>
    <row r="23" spans="1:28" x14ac:dyDescent="0.35">
      <c r="A23">
        <v>46</v>
      </c>
      <c r="B23" t="s">
        <v>1148</v>
      </c>
      <c r="C23">
        <v>1</v>
      </c>
      <c r="D23">
        <v>234</v>
      </c>
      <c r="E23">
        <v>50</v>
      </c>
      <c r="F23">
        <v>596</v>
      </c>
      <c r="G23">
        <v>25.925395999999999</v>
      </c>
      <c r="H23">
        <v>-80.245958000000002</v>
      </c>
      <c r="I23">
        <v>2</v>
      </c>
      <c r="J23" t="s">
        <v>1204</v>
      </c>
      <c r="K23" t="s">
        <v>1150</v>
      </c>
      <c r="L23" t="s">
        <v>1151</v>
      </c>
      <c r="M23">
        <v>12</v>
      </c>
      <c r="N23" t="s">
        <v>1205</v>
      </c>
      <c r="O23" t="s">
        <v>1153</v>
      </c>
      <c r="P23">
        <v>86</v>
      </c>
      <c r="Q23">
        <v>12086</v>
      </c>
      <c r="R23">
        <v>2698679</v>
      </c>
      <c r="S23">
        <v>319574411037</v>
      </c>
      <c r="T23">
        <v>960869503</v>
      </c>
      <c r="U23">
        <v>2413.4420129999999</v>
      </c>
      <c r="V23">
        <v>1301109036.7829001</v>
      </c>
      <c r="W23">
        <v>99.809100000000001</v>
      </c>
      <c r="X23" t="s">
        <v>1154</v>
      </c>
      <c r="Y23" t="str">
        <f t="shared" si="0"/>
        <v>25.925396-80.245958</v>
      </c>
      <c r="Z23" t="s">
        <v>1605</v>
      </c>
      <c r="AA23" t="str">
        <f>VLOOKUP(Table2[[#This Row],[State FIPS Code]],Census_Bureau_Regions_and_Divis!$C$1:$E$52,2,FALSE)</f>
        <v>South</v>
      </c>
      <c r="AB23" t="str">
        <f>VLOOKUP(Table2[[#This Row],[State FIPS Code]],Census_Bureau_Regions_and_Divis!$C$1:$E$52,3,FALSE)</f>
        <v>South Atlantic</v>
      </c>
    </row>
    <row r="24" spans="1:28" x14ac:dyDescent="0.35">
      <c r="A24">
        <v>47</v>
      </c>
      <c r="B24" t="s">
        <v>1148</v>
      </c>
      <c r="C24">
        <v>1</v>
      </c>
      <c r="D24">
        <v>276</v>
      </c>
      <c r="E24">
        <v>117</v>
      </c>
      <c r="F24">
        <v>930</v>
      </c>
      <c r="G24">
        <v>33.990181999999997</v>
      </c>
      <c r="H24">
        <v>-79.199359000000001</v>
      </c>
      <c r="I24">
        <v>4.5</v>
      </c>
      <c r="J24" t="s">
        <v>1208</v>
      </c>
      <c r="K24" t="s">
        <v>1209</v>
      </c>
      <c r="L24" t="s">
        <v>1210</v>
      </c>
      <c r="M24">
        <v>45</v>
      </c>
      <c r="N24" t="s">
        <v>1211</v>
      </c>
      <c r="O24" t="s">
        <v>1153</v>
      </c>
      <c r="P24">
        <v>51</v>
      </c>
      <c r="Q24">
        <v>45051</v>
      </c>
      <c r="R24">
        <v>348574</v>
      </c>
      <c r="S24">
        <v>64550711964</v>
      </c>
      <c r="T24">
        <v>100741318</v>
      </c>
      <c r="U24">
        <v>1267.3925300000001</v>
      </c>
      <c r="V24">
        <v>348842410.212358</v>
      </c>
      <c r="W24">
        <v>98.981864000000002</v>
      </c>
      <c r="X24" t="s">
        <v>1154</v>
      </c>
      <c r="Y24" t="str">
        <f t="shared" si="0"/>
        <v>33.990182-79.199359</v>
      </c>
      <c r="Z24" t="s">
        <v>1605</v>
      </c>
      <c r="AA24" t="str">
        <f>VLOOKUP(Table2[[#This Row],[State FIPS Code]],Census_Bureau_Regions_and_Divis!$C$1:$E$52,2,FALSE)</f>
        <v>South</v>
      </c>
      <c r="AB24" t="str">
        <f>VLOOKUP(Table2[[#This Row],[State FIPS Code]],Census_Bureau_Regions_and_Divis!$C$1:$E$52,3,FALSE)</f>
        <v>South Atlantic</v>
      </c>
    </row>
    <row r="25" spans="1:28" x14ac:dyDescent="0.35">
      <c r="A25">
        <v>50</v>
      </c>
      <c r="B25" t="s">
        <v>1148</v>
      </c>
      <c r="C25">
        <v>1</v>
      </c>
      <c r="D25">
        <v>287</v>
      </c>
      <c r="E25">
        <v>4</v>
      </c>
      <c r="F25">
        <v>1051</v>
      </c>
      <c r="G25">
        <v>33.279677999999997</v>
      </c>
      <c r="H25">
        <v>-111.962244</v>
      </c>
      <c r="I25">
        <v>2.7</v>
      </c>
      <c r="J25" t="s">
        <v>1189</v>
      </c>
      <c r="K25" t="s">
        <v>1190</v>
      </c>
      <c r="L25" t="s">
        <v>1191</v>
      </c>
      <c r="M25">
        <v>4</v>
      </c>
      <c r="N25" t="s">
        <v>1192</v>
      </c>
      <c r="O25" t="s">
        <v>1153</v>
      </c>
      <c r="P25">
        <v>13</v>
      </c>
      <c r="Q25">
        <v>4013</v>
      </c>
      <c r="R25">
        <v>4418836</v>
      </c>
      <c r="S25">
        <v>761413089679</v>
      </c>
      <c r="T25">
        <v>1386839832</v>
      </c>
      <c r="U25">
        <v>9319.1417529999999</v>
      </c>
      <c r="V25">
        <v>181115759.27773201</v>
      </c>
      <c r="W25">
        <v>97.327393999999998</v>
      </c>
      <c r="X25" t="s">
        <v>1154</v>
      </c>
      <c r="Y25" t="str">
        <f t="shared" si="0"/>
        <v>33.279678-111.962244</v>
      </c>
      <c r="Z25" t="s">
        <v>1605</v>
      </c>
      <c r="AA25" t="str">
        <f>VLOOKUP(Table2[[#This Row],[State FIPS Code]],Census_Bureau_Regions_and_Divis!$C$1:$E$52,2,FALSE)</f>
        <v>West</v>
      </c>
      <c r="AB25" t="str">
        <f>VLOOKUP(Table2[[#This Row],[State FIPS Code]],Census_Bureau_Regions_and_Divis!$C$1:$E$52,3,FALSE)</f>
        <v>Mountain</v>
      </c>
    </row>
    <row r="26" spans="1:28" x14ac:dyDescent="0.35">
      <c r="A26">
        <v>52</v>
      </c>
      <c r="B26" t="s">
        <v>1148</v>
      </c>
      <c r="C26">
        <v>1</v>
      </c>
      <c r="D26">
        <v>300</v>
      </c>
      <c r="E26">
        <v>19</v>
      </c>
      <c r="F26">
        <v>1065</v>
      </c>
      <c r="G26">
        <v>34.856749000000001</v>
      </c>
      <c r="H26">
        <v>-117.09256499999999</v>
      </c>
      <c r="I26">
        <v>3.3</v>
      </c>
      <c r="J26" t="s">
        <v>1181</v>
      </c>
      <c r="K26" t="s">
        <v>1174</v>
      </c>
      <c r="L26" t="s">
        <v>1175</v>
      </c>
      <c r="M26">
        <v>6</v>
      </c>
      <c r="N26" t="s">
        <v>1182</v>
      </c>
      <c r="O26" t="s">
        <v>1153</v>
      </c>
      <c r="P26">
        <v>71</v>
      </c>
      <c r="Q26">
        <v>6071</v>
      </c>
      <c r="R26">
        <v>2179979</v>
      </c>
      <c r="S26">
        <v>377607290209</v>
      </c>
      <c r="T26">
        <v>428886621</v>
      </c>
      <c r="U26">
        <v>20308.295399999999</v>
      </c>
      <c r="V26">
        <v>1523897374.02088</v>
      </c>
      <c r="W26">
        <v>99.90455</v>
      </c>
      <c r="X26" t="s">
        <v>1154</v>
      </c>
      <c r="Y26" t="str">
        <f t="shared" si="0"/>
        <v>34.856749-117.092565</v>
      </c>
      <c r="Z26" t="s">
        <v>1605</v>
      </c>
      <c r="AA26" t="str">
        <f>VLOOKUP(Table2[[#This Row],[State FIPS Code]],Census_Bureau_Regions_and_Divis!$C$1:$E$52,2,FALSE)</f>
        <v>West</v>
      </c>
      <c r="AB26" t="str">
        <f>VLOOKUP(Table2[[#This Row],[State FIPS Code]],Census_Bureau_Regions_and_Divis!$C$1:$E$52,3,FALSE)</f>
        <v>Pacific</v>
      </c>
    </row>
    <row r="27" spans="1:28" x14ac:dyDescent="0.35">
      <c r="A27">
        <v>54</v>
      </c>
      <c r="B27" t="s">
        <v>1148</v>
      </c>
      <c r="C27">
        <v>1</v>
      </c>
      <c r="D27">
        <v>303</v>
      </c>
      <c r="E27">
        <v>11</v>
      </c>
      <c r="F27">
        <v>1068</v>
      </c>
      <c r="G27">
        <v>35.616990000000001</v>
      </c>
      <c r="H27">
        <v>-119.658832</v>
      </c>
      <c r="I27">
        <v>3.4</v>
      </c>
      <c r="J27" t="s">
        <v>1212</v>
      </c>
      <c r="K27" t="s">
        <v>1174</v>
      </c>
      <c r="L27" t="s">
        <v>1175</v>
      </c>
      <c r="M27">
        <v>6</v>
      </c>
      <c r="N27" t="s">
        <v>1213</v>
      </c>
      <c r="O27" t="s">
        <v>1153</v>
      </c>
      <c r="P27">
        <v>29</v>
      </c>
      <c r="Q27">
        <v>6029</v>
      </c>
      <c r="R27">
        <v>908530</v>
      </c>
      <c r="S27">
        <v>146738640467</v>
      </c>
      <c r="T27">
        <v>4676111605</v>
      </c>
      <c r="U27">
        <v>8247.3451380000006</v>
      </c>
      <c r="V27">
        <v>348935217.62360501</v>
      </c>
      <c r="W27">
        <v>99.013681000000005</v>
      </c>
      <c r="X27" t="s">
        <v>1154</v>
      </c>
      <c r="Y27" t="str">
        <f t="shared" si="0"/>
        <v>35.61699-119.658832</v>
      </c>
      <c r="Z27" t="s">
        <v>1605</v>
      </c>
      <c r="AA27" t="str">
        <f>VLOOKUP(Table2[[#This Row],[State FIPS Code]],Census_Bureau_Regions_and_Divis!$C$1:$E$52,2,FALSE)</f>
        <v>West</v>
      </c>
      <c r="AB27" t="str">
        <f>VLOOKUP(Table2[[#This Row],[State FIPS Code]],Census_Bureau_Regions_and_Divis!$C$1:$E$52,3,FALSE)</f>
        <v>Pacific</v>
      </c>
    </row>
    <row r="28" spans="1:28" x14ac:dyDescent="0.35">
      <c r="A28">
        <v>55</v>
      </c>
      <c r="B28" t="s">
        <v>1148</v>
      </c>
      <c r="C28">
        <v>1</v>
      </c>
      <c r="D28">
        <v>304</v>
      </c>
      <c r="E28">
        <v>22</v>
      </c>
      <c r="F28">
        <v>1069</v>
      </c>
      <c r="G28">
        <v>37.755527999999998</v>
      </c>
      <c r="H28">
        <v>-121.141542</v>
      </c>
      <c r="I28">
        <v>2.9</v>
      </c>
      <c r="J28" t="s">
        <v>1202</v>
      </c>
      <c r="K28" t="s">
        <v>1174</v>
      </c>
      <c r="L28" t="s">
        <v>1175</v>
      </c>
      <c r="M28">
        <v>6</v>
      </c>
      <c r="N28" t="s">
        <v>1203</v>
      </c>
      <c r="O28" t="s">
        <v>1153</v>
      </c>
      <c r="P28">
        <v>77</v>
      </c>
      <c r="Q28">
        <v>6077</v>
      </c>
      <c r="R28">
        <v>778512</v>
      </c>
      <c r="S28">
        <v>139591102790</v>
      </c>
      <c r="T28">
        <v>2495791679</v>
      </c>
      <c r="U28">
        <v>1441.147561</v>
      </c>
      <c r="V28">
        <v>216316017.749277</v>
      </c>
      <c r="W28">
        <v>97.772829000000002</v>
      </c>
      <c r="X28" t="s">
        <v>1154</v>
      </c>
      <c r="Y28" t="str">
        <f t="shared" si="0"/>
        <v>37.755528-121.141542</v>
      </c>
      <c r="Z28" t="s">
        <v>1605</v>
      </c>
      <c r="AA28" t="str">
        <f>VLOOKUP(Table2[[#This Row],[State FIPS Code]],Census_Bureau_Regions_and_Divis!$C$1:$E$52,2,FALSE)</f>
        <v>West</v>
      </c>
      <c r="AB28" t="str">
        <f>VLOOKUP(Table2[[#This Row],[State FIPS Code]],Census_Bureau_Regions_and_Divis!$C$1:$E$52,3,FALSE)</f>
        <v>Pacific</v>
      </c>
    </row>
    <row r="29" spans="1:28" x14ac:dyDescent="0.35">
      <c r="A29">
        <v>56</v>
      </c>
      <c r="B29" t="s">
        <v>1148</v>
      </c>
      <c r="C29">
        <v>1</v>
      </c>
      <c r="D29">
        <v>306</v>
      </c>
      <c r="E29">
        <v>11</v>
      </c>
      <c r="F29">
        <v>1071</v>
      </c>
      <c r="G29">
        <v>35.125767000000003</v>
      </c>
      <c r="H29">
        <v>-118.40807</v>
      </c>
      <c r="I29">
        <v>3.7</v>
      </c>
      <c r="J29" t="s">
        <v>1212</v>
      </c>
      <c r="K29" t="s">
        <v>1174</v>
      </c>
      <c r="L29" t="s">
        <v>1175</v>
      </c>
      <c r="M29">
        <v>6</v>
      </c>
      <c r="N29" t="s">
        <v>1213</v>
      </c>
      <c r="O29" t="s">
        <v>1153</v>
      </c>
      <c r="P29">
        <v>29</v>
      </c>
      <c r="Q29">
        <v>6029</v>
      </c>
      <c r="R29">
        <v>908530</v>
      </c>
      <c r="S29">
        <v>146738640467</v>
      </c>
      <c r="T29">
        <v>4676111605</v>
      </c>
      <c r="U29">
        <v>8247.3451380000006</v>
      </c>
      <c r="V29">
        <v>348935217.62360501</v>
      </c>
      <c r="W29">
        <v>99.013681000000005</v>
      </c>
      <c r="X29" t="s">
        <v>1154</v>
      </c>
      <c r="Y29" t="str">
        <f t="shared" si="0"/>
        <v>35.125767-118.40807</v>
      </c>
      <c r="Z29" t="s">
        <v>1605</v>
      </c>
      <c r="AA29" t="str">
        <f>VLOOKUP(Table2[[#This Row],[State FIPS Code]],Census_Bureau_Regions_and_Divis!$C$1:$E$52,2,FALSE)</f>
        <v>West</v>
      </c>
      <c r="AB29" t="str">
        <f>VLOOKUP(Table2[[#This Row],[State FIPS Code]],Census_Bureau_Regions_and_Divis!$C$1:$E$52,3,FALSE)</f>
        <v>Pacific</v>
      </c>
    </row>
    <row r="30" spans="1:28" x14ac:dyDescent="0.35">
      <c r="A30">
        <v>59</v>
      </c>
      <c r="B30" t="s">
        <v>1148</v>
      </c>
      <c r="C30">
        <v>1</v>
      </c>
      <c r="D30">
        <v>314</v>
      </c>
      <c r="E30">
        <v>58</v>
      </c>
      <c r="F30">
        <v>1085</v>
      </c>
      <c r="G30">
        <v>27.413805</v>
      </c>
      <c r="H30">
        <v>-80.397953000000001</v>
      </c>
      <c r="I30">
        <v>3.2</v>
      </c>
      <c r="J30" t="s">
        <v>1214</v>
      </c>
      <c r="K30" t="s">
        <v>1150</v>
      </c>
      <c r="L30" t="s">
        <v>1151</v>
      </c>
      <c r="M30">
        <v>12</v>
      </c>
      <c r="N30" t="s">
        <v>1215</v>
      </c>
      <c r="O30" t="s">
        <v>1153</v>
      </c>
      <c r="P30">
        <v>111</v>
      </c>
      <c r="Q30">
        <v>12111</v>
      </c>
      <c r="R30">
        <v>328876</v>
      </c>
      <c r="S30">
        <v>44310512534</v>
      </c>
      <c r="T30">
        <v>160158188</v>
      </c>
      <c r="U30">
        <v>694.78510100000005</v>
      </c>
      <c r="V30">
        <v>251282118.78852099</v>
      </c>
      <c r="W30">
        <v>98.313713000000007</v>
      </c>
      <c r="X30" t="s">
        <v>1154</v>
      </c>
      <c r="Y30" t="str">
        <f t="shared" si="0"/>
        <v>27.413805-80.397953</v>
      </c>
      <c r="Z30" t="s">
        <v>1605</v>
      </c>
      <c r="AA30" t="str">
        <f>VLOOKUP(Table2[[#This Row],[State FIPS Code]],Census_Bureau_Regions_and_Divis!$C$1:$E$52,2,FALSE)</f>
        <v>South</v>
      </c>
      <c r="AB30" t="str">
        <f>VLOOKUP(Table2[[#This Row],[State FIPS Code]],Census_Bureau_Regions_and_Divis!$C$1:$E$52,3,FALSE)</f>
        <v>South Atlantic</v>
      </c>
    </row>
    <row r="31" spans="1:28" x14ac:dyDescent="0.35">
      <c r="A31">
        <v>71</v>
      </c>
      <c r="B31" t="s">
        <v>1148</v>
      </c>
      <c r="C31">
        <v>1</v>
      </c>
      <c r="D31">
        <v>440</v>
      </c>
      <c r="E31">
        <v>128</v>
      </c>
      <c r="F31">
        <v>1278</v>
      </c>
      <c r="G31">
        <v>29.798204999999999</v>
      </c>
      <c r="H31">
        <v>-95.032746000000003</v>
      </c>
      <c r="I31">
        <v>2.4</v>
      </c>
      <c r="J31" t="s">
        <v>1216</v>
      </c>
      <c r="K31" t="s">
        <v>1170</v>
      </c>
      <c r="L31" t="s">
        <v>1171</v>
      </c>
      <c r="M31">
        <v>48</v>
      </c>
      <c r="N31" t="s">
        <v>1217</v>
      </c>
      <c r="O31" t="s">
        <v>1153</v>
      </c>
      <c r="P31">
        <v>201</v>
      </c>
      <c r="Q31">
        <v>48201</v>
      </c>
      <c r="R31">
        <v>4726200</v>
      </c>
      <c r="S31">
        <v>747256513006</v>
      </c>
      <c r="T31">
        <v>58019785</v>
      </c>
      <c r="U31">
        <v>1795.344568</v>
      </c>
      <c r="V31">
        <v>2940135130.21172</v>
      </c>
      <c r="W31">
        <v>99.968182999999996</v>
      </c>
      <c r="X31" t="s">
        <v>1154</v>
      </c>
      <c r="Y31" t="str">
        <f t="shared" si="0"/>
        <v>29.798205-95.032746</v>
      </c>
      <c r="Z31" t="s">
        <v>1605</v>
      </c>
      <c r="AA31" t="str">
        <f>VLOOKUP(Table2[[#This Row],[State FIPS Code]],Census_Bureau_Regions_and_Divis!$C$1:$E$52,2,FALSE)</f>
        <v>South</v>
      </c>
      <c r="AB31" t="str">
        <f>VLOOKUP(Table2[[#This Row],[State FIPS Code]],Census_Bureau_Regions_and_Divis!$C$1:$E$52,3,FALSE)</f>
        <v>West South Central</v>
      </c>
    </row>
    <row r="32" spans="1:28" x14ac:dyDescent="0.35">
      <c r="A32">
        <v>75</v>
      </c>
      <c r="B32" t="s">
        <v>1148</v>
      </c>
      <c r="C32">
        <v>1</v>
      </c>
      <c r="D32">
        <v>451</v>
      </c>
      <c r="E32">
        <v>128</v>
      </c>
      <c r="F32">
        <v>1291</v>
      </c>
      <c r="G32">
        <v>29.798590999999998</v>
      </c>
      <c r="H32">
        <v>-95.269023000000004</v>
      </c>
      <c r="I32">
        <v>2.6</v>
      </c>
      <c r="J32" t="s">
        <v>1216</v>
      </c>
      <c r="K32" t="s">
        <v>1170</v>
      </c>
      <c r="L32" t="s">
        <v>1171</v>
      </c>
      <c r="M32">
        <v>48</v>
      </c>
      <c r="N32" t="s">
        <v>1217</v>
      </c>
      <c r="O32" t="s">
        <v>1153</v>
      </c>
      <c r="P32">
        <v>201</v>
      </c>
      <c r="Q32">
        <v>48201</v>
      </c>
      <c r="R32">
        <v>4726200</v>
      </c>
      <c r="S32">
        <v>747256513006</v>
      </c>
      <c r="T32">
        <v>58019785</v>
      </c>
      <c r="U32">
        <v>1795.344568</v>
      </c>
      <c r="V32">
        <v>2940135130.21172</v>
      </c>
      <c r="W32">
        <v>99.968182999999996</v>
      </c>
      <c r="X32" t="s">
        <v>1154</v>
      </c>
      <c r="Y32" t="str">
        <f t="shared" si="0"/>
        <v>29.798591-95.269023</v>
      </c>
      <c r="Z32" t="s">
        <v>1605</v>
      </c>
      <c r="AA32" t="str">
        <f>VLOOKUP(Table2[[#This Row],[State FIPS Code]],Census_Bureau_Regions_and_Divis!$C$1:$E$52,2,FALSE)</f>
        <v>South</v>
      </c>
      <c r="AB32" t="str">
        <f>VLOOKUP(Table2[[#This Row],[State FIPS Code]],Census_Bureau_Regions_and_Divis!$C$1:$E$52,3,FALSE)</f>
        <v>West South Central</v>
      </c>
    </row>
    <row r="33" spans="1:28" x14ac:dyDescent="0.35">
      <c r="A33">
        <v>76</v>
      </c>
      <c r="B33" t="s">
        <v>1148</v>
      </c>
      <c r="C33">
        <v>1</v>
      </c>
      <c r="D33">
        <v>452</v>
      </c>
      <c r="E33">
        <v>128</v>
      </c>
      <c r="F33">
        <v>1292</v>
      </c>
      <c r="G33">
        <v>29.797478999999999</v>
      </c>
      <c r="H33">
        <v>-95.369731000000002</v>
      </c>
      <c r="I33">
        <v>2.9</v>
      </c>
      <c r="J33" t="s">
        <v>1216</v>
      </c>
      <c r="K33" t="s">
        <v>1170</v>
      </c>
      <c r="L33" t="s">
        <v>1171</v>
      </c>
      <c r="M33">
        <v>48</v>
      </c>
      <c r="N33" t="s">
        <v>1217</v>
      </c>
      <c r="O33" t="s">
        <v>1153</v>
      </c>
      <c r="P33">
        <v>201</v>
      </c>
      <c r="Q33">
        <v>48201</v>
      </c>
      <c r="R33">
        <v>4726200</v>
      </c>
      <c r="S33">
        <v>747256513006</v>
      </c>
      <c r="T33">
        <v>58019785</v>
      </c>
      <c r="U33">
        <v>1795.344568</v>
      </c>
      <c r="V33">
        <v>2940135130.21172</v>
      </c>
      <c r="W33">
        <v>99.968182999999996</v>
      </c>
      <c r="X33" t="s">
        <v>1154</v>
      </c>
      <c r="Y33" t="str">
        <f t="shared" si="0"/>
        <v>29.797479-95.369731</v>
      </c>
      <c r="Z33" t="s">
        <v>1605</v>
      </c>
      <c r="AA33" t="str">
        <f>VLOOKUP(Table2[[#This Row],[State FIPS Code]],Census_Bureau_Regions_and_Divis!$C$1:$E$52,2,FALSE)</f>
        <v>South</v>
      </c>
      <c r="AB33" t="str">
        <f>VLOOKUP(Table2[[#This Row],[State FIPS Code]],Census_Bureau_Regions_and_Divis!$C$1:$E$52,3,FALSE)</f>
        <v>West South Central</v>
      </c>
    </row>
    <row r="34" spans="1:28" x14ac:dyDescent="0.35">
      <c r="A34">
        <v>79</v>
      </c>
      <c r="B34" t="s">
        <v>1148</v>
      </c>
      <c r="C34">
        <v>1</v>
      </c>
      <c r="D34">
        <v>467</v>
      </c>
      <c r="E34">
        <v>128</v>
      </c>
      <c r="F34">
        <v>1311</v>
      </c>
      <c r="G34">
        <v>30.064457999999998</v>
      </c>
      <c r="H34">
        <v>-95.905556000000004</v>
      </c>
      <c r="I34">
        <v>3.3</v>
      </c>
      <c r="J34" t="s">
        <v>1216</v>
      </c>
      <c r="K34" t="s">
        <v>1170</v>
      </c>
      <c r="L34" t="s">
        <v>1171</v>
      </c>
      <c r="M34">
        <v>48</v>
      </c>
      <c r="N34" t="s">
        <v>1217</v>
      </c>
      <c r="O34" t="s">
        <v>1153</v>
      </c>
      <c r="P34">
        <v>201</v>
      </c>
      <c r="Q34">
        <v>48201</v>
      </c>
      <c r="R34">
        <v>4726200</v>
      </c>
      <c r="S34">
        <v>747256513006</v>
      </c>
      <c r="T34">
        <v>58019785</v>
      </c>
      <c r="U34">
        <v>1795.344568</v>
      </c>
      <c r="V34">
        <v>2940135130.21172</v>
      </c>
      <c r="W34">
        <v>99.968182999999996</v>
      </c>
      <c r="X34" t="s">
        <v>1154</v>
      </c>
      <c r="Y34" t="str">
        <f t="shared" si="0"/>
        <v>30.064458-95.905556</v>
      </c>
      <c r="Z34" t="s">
        <v>1605</v>
      </c>
      <c r="AA34" t="str">
        <f>VLOOKUP(Table2[[#This Row],[State FIPS Code]],Census_Bureau_Regions_and_Divis!$C$1:$E$52,2,FALSE)</f>
        <v>South</v>
      </c>
      <c r="AB34" t="str">
        <f>VLOOKUP(Table2[[#This Row],[State FIPS Code]],Census_Bureau_Regions_and_Divis!$C$1:$E$52,3,FALSE)</f>
        <v>West South Central</v>
      </c>
    </row>
    <row r="35" spans="1:28" x14ac:dyDescent="0.35">
      <c r="A35">
        <v>80</v>
      </c>
      <c r="B35" t="s">
        <v>1148</v>
      </c>
      <c r="C35">
        <v>1</v>
      </c>
      <c r="D35">
        <v>471</v>
      </c>
      <c r="E35">
        <v>137</v>
      </c>
      <c r="F35">
        <v>1315</v>
      </c>
      <c r="G35">
        <v>40.769855999999997</v>
      </c>
      <c r="H35">
        <v>-111.940817</v>
      </c>
      <c r="I35">
        <v>3.2</v>
      </c>
      <c r="J35" t="s">
        <v>1218</v>
      </c>
      <c r="K35" t="s">
        <v>1198</v>
      </c>
      <c r="L35" t="s">
        <v>1199</v>
      </c>
      <c r="M35">
        <v>49</v>
      </c>
      <c r="N35" t="s">
        <v>1219</v>
      </c>
      <c r="O35" t="s">
        <v>1153</v>
      </c>
      <c r="P35">
        <v>35</v>
      </c>
      <c r="Q35">
        <v>49035</v>
      </c>
      <c r="R35">
        <v>1185141</v>
      </c>
      <c r="S35">
        <v>172211418586</v>
      </c>
      <c r="T35">
        <v>22826241</v>
      </c>
      <c r="U35">
        <v>813.87108899999998</v>
      </c>
      <c r="V35">
        <v>348054915.68340802</v>
      </c>
      <c r="W35">
        <v>98.950047999999995</v>
      </c>
      <c r="X35" t="s">
        <v>1154</v>
      </c>
      <c r="Y35" t="str">
        <f t="shared" si="0"/>
        <v>40.769856-111.940817</v>
      </c>
      <c r="Z35" t="s">
        <v>1605</v>
      </c>
      <c r="AA35" t="str">
        <f>VLOOKUP(Table2[[#This Row],[State FIPS Code]],Census_Bureau_Regions_and_Divis!$C$1:$E$52,2,FALSE)</f>
        <v>West</v>
      </c>
      <c r="AB35" t="str">
        <f>VLOOKUP(Table2[[#This Row],[State FIPS Code]],Census_Bureau_Regions_and_Divis!$C$1:$E$52,3,FALSE)</f>
        <v>Mountain</v>
      </c>
    </row>
    <row r="36" spans="1:28" x14ac:dyDescent="0.35">
      <c r="A36">
        <v>82</v>
      </c>
      <c r="B36" t="s">
        <v>1148</v>
      </c>
      <c r="C36">
        <v>1</v>
      </c>
      <c r="D36">
        <v>492</v>
      </c>
      <c r="E36">
        <v>128</v>
      </c>
      <c r="F36">
        <v>1343</v>
      </c>
      <c r="G36">
        <v>29.796631999999999</v>
      </c>
      <c r="H36">
        <v>-95.031210000000002</v>
      </c>
      <c r="I36">
        <v>2</v>
      </c>
      <c r="J36" t="s">
        <v>1216</v>
      </c>
      <c r="K36" t="s">
        <v>1170</v>
      </c>
      <c r="L36" t="s">
        <v>1171</v>
      </c>
      <c r="M36">
        <v>48</v>
      </c>
      <c r="N36" t="s">
        <v>1217</v>
      </c>
      <c r="O36" t="s">
        <v>1153</v>
      </c>
      <c r="P36">
        <v>201</v>
      </c>
      <c r="Q36">
        <v>48201</v>
      </c>
      <c r="R36">
        <v>4726200</v>
      </c>
      <c r="S36">
        <v>747256513006</v>
      </c>
      <c r="T36">
        <v>58019785</v>
      </c>
      <c r="U36">
        <v>1795.344568</v>
      </c>
      <c r="V36">
        <v>2940135130.21172</v>
      </c>
      <c r="W36">
        <v>99.968182999999996</v>
      </c>
      <c r="X36" t="s">
        <v>1154</v>
      </c>
      <c r="Y36" t="str">
        <f t="shared" si="0"/>
        <v>29.796632-95.03121</v>
      </c>
      <c r="Z36" t="s">
        <v>1605</v>
      </c>
      <c r="AA36" t="str">
        <f>VLOOKUP(Table2[[#This Row],[State FIPS Code]],Census_Bureau_Regions_and_Divis!$C$1:$E$52,2,FALSE)</f>
        <v>South</v>
      </c>
      <c r="AB36" t="str">
        <f>VLOOKUP(Table2[[#This Row],[State FIPS Code]],Census_Bureau_Regions_and_Divis!$C$1:$E$52,3,FALSE)</f>
        <v>West South Central</v>
      </c>
    </row>
    <row r="37" spans="1:28" x14ac:dyDescent="0.35">
      <c r="A37">
        <v>83</v>
      </c>
      <c r="B37" t="s">
        <v>1148</v>
      </c>
      <c r="C37">
        <v>1</v>
      </c>
      <c r="D37">
        <v>499</v>
      </c>
      <c r="E37">
        <v>19</v>
      </c>
      <c r="F37">
        <v>1351</v>
      </c>
      <c r="G37">
        <v>34.065282000000003</v>
      </c>
      <c r="H37">
        <v>-117.554937</v>
      </c>
      <c r="I37">
        <v>2.8</v>
      </c>
      <c r="J37" t="s">
        <v>1181</v>
      </c>
      <c r="K37" t="s">
        <v>1174</v>
      </c>
      <c r="L37" t="s">
        <v>1175</v>
      </c>
      <c r="M37">
        <v>6</v>
      </c>
      <c r="N37" t="s">
        <v>1182</v>
      </c>
      <c r="O37" t="s">
        <v>1153</v>
      </c>
      <c r="P37">
        <v>71</v>
      </c>
      <c r="Q37">
        <v>6071</v>
      </c>
      <c r="R37">
        <v>2179979</v>
      </c>
      <c r="S37">
        <v>377607290209</v>
      </c>
      <c r="T37">
        <v>428886621</v>
      </c>
      <c r="U37">
        <v>20308.295399999999</v>
      </c>
      <c r="V37">
        <v>1523897374.02088</v>
      </c>
      <c r="W37">
        <v>99.90455</v>
      </c>
      <c r="X37" t="s">
        <v>1154</v>
      </c>
      <c r="Y37" t="str">
        <f t="shared" si="0"/>
        <v>34.065282-117.554937</v>
      </c>
      <c r="Z37" t="s">
        <v>1605</v>
      </c>
      <c r="AA37" t="str">
        <f>VLOOKUP(Table2[[#This Row],[State FIPS Code]],Census_Bureau_Regions_and_Divis!$C$1:$E$52,2,FALSE)</f>
        <v>West</v>
      </c>
      <c r="AB37" t="str">
        <f>VLOOKUP(Table2[[#This Row],[State FIPS Code]],Census_Bureau_Regions_and_Divis!$C$1:$E$52,3,FALSE)</f>
        <v>Pacific</v>
      </c>
    </row>
    <row r="38" spans="1:28" x14ac:dyDescent="0.35">
      <c r="A38">
        <v>84</v>
      </c>
      <c r="B38" t="s">
        <v>1148</v>
      </c>
      <c r="C38">
        <v>1</v>
      </c>
      <c r="D38">
        <v>505</v>
      </c>
      <c r="E38">
        <v>105</v>
      </c>
      <c r="F38">
        <v>1359</v>
      </c>
      <c r="G38">
        <v>35.457602000000001</v>
      </c>
      <c r="H38">
        <v>-97.655949000000007</v>
      </c>
      <c r="I38">
        <v>4.2</v>
      </c>
      <c r="J38" t="s">
        <v>1166</v>
      </c>
      <c r="K38" t="s">
        <v>1167</v>
      </c>
      <c r="L38" t="s">
        <v>1168</v>
      </c>
      <c r="M38">
        <v>40</v>
      </c>
      <c r="N38" t="s">
        <v>1167</v>
      </c>
      <c r="O38" t="s">
        <v>1153</v>
      </c>
      <c r="P38">
        <v>109</v>
      </c>
      <c r="Q38">
        <v>40109</v>
      </c>
      <c r="R38">
        <v>795336</v>
      </c>
      <c r="S38">
        <v>128974242845</v>
      </c>
      <c r="T38">
        <v>24599262</v>
      </c>
      <c r="U38">
        <v>725.69492200000002</v>
      </c>
      <c r="V38">
        <v>175227007.02901599</v>
      </c>
      <c r="W38">
        <v>97.263761000000002</v>
      </c>
      <c r="X38" t="s">
        <v>1154</v>
      </c>
      <c r="Y38" t="str">
        <f t="shared" si="0"/>
        <v>35.457602-97.655949</v>
      </c>
      <c r="Z38" t="s">
        <v>1605</v>
      </c>
      <c r="AA38" t="str">
        <f>VLOOKUP(Table2[[#This Row],[State FIPS Code]],Census_Bureau_Regions_and_Divis!$C$1:$E$52,2,FALSE)</f>
        <v>South</v>
      </c>
      <c r="AB38" t="str">
        <f>VLOOKUP(Table2[[#This Row],[State FIPS Code]],Census_Bureau_Regions_and_Divis!$C$1:$E$52,3,FALSE)</f>
        <v>West South Central</v>
      </c>
    </row>
    <row r="39" spans="1:28" x14ac:dyDescent="0.35">
      <c r="A39">
        <v>85</v>
      </c>
      <c r="B39" t="s">
        <v>1148</v>
      </c>
      <c r="C39">
        <v>1</v>
      </c>
      <c r="D39">
        <v>507</v>
      </c>
      <c r="E39">
        <v>17</v>
      </c>
      <c r="F39">
        <v>1362</v>
      </c>
      <c r="G39">
        <v>33.713605000000001</v>
      </c>
      <c r="H39">
        <v>-116.175589</v>
      </c>
      <c r="I39">
        <v>2.8</v>
      </c>
      <c r="J39" t="s">
        <v>1220</v>
      </c>
      <c r="K39" t="s">
        <v>1174</v>
      </c>
      <c r="L39" t="s">
        <v>1175</v>
      </c>
      <c r="M39">
        <v>6</v>
      </c>
      <c r="N39" t="s">
        <v>1221</v>
      </c>
      <c r="O39" t="s">
        <v>1153</v>
      </c>
      <c r="P39">
        <v>65</v>
      </c>
      <c r="Q39">
        <v>6065</v>
      </c>
      <c r="R39">
        <v>2416838</v>
      </c>
      <c r="S39">
        <v>418735926451</v>
      </c>
      <c r="T39">
        <v>1068987536</v>
      </c>
      <c r="U39">
        <v>7376.8054000000002</v>
      </c>
      <c r="V39">
        <v>1590497610.3759601</v>
      </c>
      <c r="W39">
        <v>99.936367000000004</v>
      </c>
      <c r="X39" t="s">
        <v>1154</v>
      </c>
      <c r="Y39" t="str">
        <f t="shared" si="0"/>
        <v>33.713605-116.175589</v>
      </c>
      <c r="Z39" t="s">
        <v>1605</v>
      </c>
      <c r="AA39" t="str">
        <f>VLOOKUP(Table2[[#This Row],[State FIPS Code]],Census_Bureau_Regions_and_Divis!$C$1:$E$52,2,FALSE)</f>
        <v>West</v>
      </c>
      <c r="AB39" t="str">
        <f>VLOOKUP(Table2[[#This Row],[State FIPS Code]],Census_Bureau_Regions_and_Divis!$C$1:$E$52,3,FALSE)</f>
        <v>Pacific</v>
      </c>
    </row>
    <row r="40" spans="1:28" x14ac:dyDescent="0.35">
      <c r="A40">
        <v>86</v>
      </c>
      <c r="B40" t="s">
        <v>1148</v>
      </c>
      <c r="C40">
        <v>1</v>
      </c>
      <c r="D40">
        <v>514</v>
      </c>
      <c r="E40">
        <v>83</v>
      </c>
      <c r="F40">
        <v>1372</v>
      </c>
      <c r="G40">
        <v>39.017892000000003</v>
      </c>
      <c r="H40">
        <v>-94.130431000000002</v>
      </c>
      <c r="I40">
        <v>3.3</v>
      </c>
      <c r="J40" t="s">
        <v>1200</v>
      </c>
      <c r="K40" t="s">
        <v>1194</v>
      </c>
      <c r="L40" t="s">
        <v>1195</v>
      </c>
      <c r="M40">
        <v>29</v>
      </c>
      <c r="N40" t="s">
        <v>1201</v>
      </c>
      <c r="O40" t="s">
        <v>1153</v>
      </c>
      <c r="P40">
        <v>95</v>
      </c>
      <c r="Q40">
        <v>29095</v>
      </c>
      <c r="R40">
        <v>716764</v>
      </c>
      <c r="S40">
        <v>135907674186</v>
      </c>
      <c r="T40">
        <v>43104675</v>
      </c>
      <c r="U40">
        <v>622.56471099999999</v>
      </c>
      <c r="V40">
        <v>110865145.33896901</v>
      </c>
      <c r="W40">
        <v>95.609290000000001</v>
      </c>
      <c r="X40" t="s">
        <v>1154</v>
      </c>
      <c r="Y40" t="str">
        <f t="shared" si="0"/>
        <v>39.017892-94.130431</v>
      </c>
      <c r="Z40" t="s">
        <v>1605</v>
      </c>
      <c r="AA40" t="str">
        <f>VLOOKUP(Table2[[#This Row],[State FIPS Code]],Census_Bureau_Regions_and_Divis!$C$1:$E$52,2,FALSE)</f>
        <v>Midwest</v>
      </c>
      <c r="AB40" t="str">
        <f>VLOOKUP(Table2[[#This Row],[State FIPS Code]],Census_Bureau_Regions_and_Divis!$C$1:$E$52,3,FALSE)</f>
        <v>West North Central</v>
      </c>
    </row>
    <row r="41" spans="1:28" x14ac:dyDescent="0.35">
      <c r="A41">
        <v>88</v>
      </c>
      <c r="B41" t="s">
        <v>1148</v>
      </c>
      <c r="C41">
        <v>1</v>
      </c>
      <c r="D41">
        <v>518</v>
      </c>
      <c r="E41">
        <v>109</v>
      </c>
      <c r="F41">
        <v>1376</v>
      </c>
      <c r="G41">
        <v>45.236108000000002</v>
      </c>
      <c r="H41">
        <v>-122.807256</v>
      </c>
      <c r="I41">
        <v>3.1</v>
      </c>
      <c r="J41" t="s">
        <v>1222</v>
      </c>
      <c r="K41" t="s">
        <v>1223</v>
      </c>
      <c r="L41" t="s">
        <v>1224</v>
      </c>
      <c r="M41">
        <v>41</v>
      </c>
      <c r="N41" t="s">
        <v>1152</v>
      </c>
      <c r="O41" t="s">
        <v>1153</v>
      </c>
      <c r="P41">
        <v>47</v>
      </c>
      <c r="Q41">
        <v>41047</v>
      </c>
      <c r="R41">
        <v>344064</v>
      </c>
      <c r="S41">
        <v>62809932114</v>
      </c>
      <c r="T41">
        <v>804675439</v>
      </c>
      <c r="U41">
        <v>1203.3781710000001</v>
      </c>
      <c r="V41">
        <v>152180342.11258799</v>
      </c>
      <c r="W41">
        <v>96.754693000000003</v>
      </c>
      <c r="X41" t="s">
        <v>1154</v>
      </c>
      <c r="Y41" t="str">
        <f t="shared" si="0"/>
        <v>45.236108-122.807256</v>
      </c>
      <c r="Z41" t="s">
        <v>1605</v>
      </c>
      <c r="AA41" t="str">
        <f>VLOOKUP(Table2[[#This Row],[State FIPS Code]],Census_Bureau_Regions_and_Divis!$C$1:$E$52,2,FALSE)</f>
        <v>West</v>
      </c>
      <c r="AB41" t="str">
        <f>VLOOKUP(Table2[[#This Row],[State FIPS Code]],Census_Bureau_Regions_and_Divis!$C$1:$E$52,3,FALSE)</f>
        <v>Pacific</v>
      </c>
    </row>
    <row r="42" spans="1:28" x14ac:dyDescent="0.35">
      <c r="A42">
        <v>89</v>
      </c>
      <c r="B42" t="s">
        <v>1148</v>
      </c>
      <c r="C42">
        <v>1</v>
      </c>
      <c r="D42">
        <v>529</v>
      </c>
      <c r="E42">
        <v>108</v>
      </c>
      <c r="F42">
        <v>1391</v>
      </c>
      <c r="G42">
        <v>44.136156</v>
      </c>
      <c r="H42">
        <v>-123.05737000000001</v>
      </c>
      <c r="I42">
        <v>3.2</v>
      </c>
      <c r="J42" t="s">
        <v>1225</v>
      </c>
      <c r="K42" t="s">
        <v>1223</v>
      </c>
      <c r="L42" t="s">
        <v>1224</v>
      </c>
      <c r="M42">
        <v>41</v>
      </c>
      <c r="N42" t="s">
        <v>1226</v>
      </c>
      <c r="O42" t="s">
        <v>1153</v>
      </c>
      <c r="P42">
        <v>39</v>
      </c>
      <c r="Q42">
        <v>41039</v>
      </c>
      <c r="R42">
        <v>382865</v>
      </c>
      <c r="S42">
        <v>81881558242</v>
      </c>
      <c r="T42">
        <v>181687874</v>
      </c>
      <c r="U42">
        <v>4770.1301890000004</v>
      </c>
      <c r="V42">
        <v>152364933.37334999</v>
      </c>
      <c r="W42">
        <v>96.786510000000007</v>
      </c>
      <c r="X42" t="s">
        <v>1154</v>
      </c>
      <c r="Y42" t="str">
        <f t="shared" si="0"/>
        <v>44.136156-123.05737</v>
      </c>
      <c r="Z42" t="s">
        <v>1605</v>
      </c>
      <c r="AA42" t="str">
        <f>VLOOKUP(Table2[[#This Row],[State FIPS Code]],Census_Bureau_Regions_and_Divis!$C$1:$E$52,2,FALSE)</f>
        <v>West</v>
      </c>
      <c r="AB42" t="str">
        <f>VLOOKUP(Table2[[#This Row],[State FIPS Code]],Census_Bureau_Regions_and_Divis!$C$1:$E$52,3,FALSE)</f>
        <v>Pacific</v>
      </c>
    </row>
    <row r="43" spans="1:28" x14ac:dyDescent="0.35">
      <c r="A43">
        <v>90</v>
      </c>
      <c r="B43" t="s">
        <v>1148</v>
      </c>
      <c r="C43">
        <v>1</v>
      </c>
      <c r="D43">
        <v>542</v>
      </c>
      <c r="E43">
        <v>125</v>
      </c>
      <c r="F43">
        <v>1405</v>
      </c>
      <c r="G43">
        <v>33.261699999999998</v>
      </c>
      <c r="H43">
        <v>-97.175799999999995</v>
      </c>
      <c r="I43">
        <v>3</v>
      </c>
      <c r="J43" t="s">
        <v>1227</v>
      </c>
      <c r="K43" t="s">
        <v>1170</v>
      </c>
      <c r="L43" t="s">
        <v>1171</v>
      </c>
      <c r="M43">
        <v>48</v>
      </c>
      <c r="N43" t="s">
        <v>1228</v>
      </c>
      <c r="O43" t="s">
        <v>1153</v>
      </c>
      <c r="P43">
        <v>121</v>
      </c>
      <c r="Q43">
        <v>48121</v>
      </c>
      <c r="R43">
        <v>906057</v>
      </c>
      <c r="S43">
        <v>158046224975</v>
      </c>
      <c r="T43">
        <v>141328378</v>
      </c>
      <c r="U43">
        <v>961.26815999999997</v>
      </c>
      <c r="V43">
        <v>246132701.279246</v>
      </c>
      <c r="W43">
        <v>98.250079999999997</v>
      </c>
      <c r="X43" t="s">
        <v>1154</v>
      </c>
      <c r="Y43" t="str">
        <f t="shared" si="0"/>
        <v>33.2617-97.1758</v>
      </c>
      <c r="Z43" t="s">
        <v>1605</v>
      </c>
      <c r="AA43" t="str">
        <f>VLOOKUP(Table2[[#This Row],[State FIPS Code]],Census_Bureau_Regions_and_Divis!$C$1:$E$52,2,FALSE)</f>
        <v>South</v>
      </c>
      <c r="AB43" t="str">
        <f>VLOOKUP(Table2[[#This Row],[State FIPS Code]],Census_Bureau_Regions_and_Divis!$C$1:$E$52,3,FALSE)</f>
        <v>West South Central</v>
      </c>
    </row>
    <row r="44" spans="1:28" x14ac:dyDescent="0.35">
      <c r="A44">
        <v>91</v>
      </c>
      <c r="B44" t="s">
        <v>1148</v>
      </c>
      <c r="C44">
        <v>1</v>
      </c>
      <c r="D44">
        <v>543</v>
      </c>
      <c r="E44">
        <v>86</v>
      </c>
      <c r="F44">
        <v>1407</v>
      </c>
      <c r="G44">
        <v>36.043241000000002</v>
      </c>
      <c r="H44">
        <v>-115.187273</v>
      </c>
      <c r="I44">
        <v>2.5</v>
      </c>
      <c r="J44" t="s">
        <v>1160</v>
      </c>
      <c r="K44" t="s">
        <v>1161</v>
      </c>
      <c r="L44" t="s">
        <v>1162</v>
      </c>
      <c r="M44">
        <v>32</v>
      </c>
      <c r="N44" t="s">
        <v>1163</v>
      </c>
      <c r="O44" t="s">
        <v>1153</v>
      </c>
      <c r="P44">
        <v>3</v>
      </c>
      <c r="Q44">
        <v>32003</v>
      </c>
      <c r="R44">
        <v>2260510</v>
      </c>
      <c r="S44">
        <v>395360231575</v>
      </c>
      <c r="T44">
        <v>14510536</v>
      </c>
      <c r="U44">
        <v>8142.3001350000004</v>
      </c>
      <c r="V44">
        <v>439629071.21515203</v>
      </c>
      <c r="W44">
        <v>99.300032000000002</v>
      </c>
      <c r="X44" t="s">
        <v>1154</v>
      </c>
      <c r="Y44" t="str">
        <f t="shared" si="0"/>
        <v>36.043241-115.187273</v>
      </c>
      <c r="Z44" t="s">
        <v>1605</v>
      </c>
      <c r="AA44" t="str">
        <f>VLOOKUP(Table2[[#This Row],[State FIPS Code]],Census_Bureau_Regions_and_Divis!$C$1:$E$52,2,FALSE)</f>
        <v>West</v>
      </c>
      <c r="AB44" t="str">
        <f>VLOOKUP(Table2[[#This Row],[State FIPS Code]],Census_Bureau_Regions_and_Divis!$C$1:$E$52,3,FALSE)</f>
        <v>Mountain</v>
      </c>
    </row>
    <row r="45" spans="1:28" x14ac:dyDescent="0.35">
      <c r="A45">
        <v>92</v>
      </c>
      <c r="B45" t="s">
        <v>1148</v>
      </c>
      <c r="C45">
        <v>1</v>
      </c>
      <c r="D45">
        <v>545</v>
      </c>
      <c r="E45">
        <v>118</v>
      </c>
      <c r="F45">
        <v>1411</v>
      </c>
      <c r="G45">
        <v>36.014861000000003</v>
      </c>
      <c r="H45">
        <v>-86.618555999999998</v>
      </c>
      <c r="I45">
        <v>1.7</v>
      </c>
      <c r="J45" t="s">
        <v>1185</v>
      </c>
      <c r="K45" t="s">
        <v>1186</v>
      </c>
      <c r="L45" t="s">
        <v>1187</v>
      </c>
      <c r="M45">
        <v>47</v>
      </c>
      <c r="N45" t="s">
        <v>1188</v>
      </c>
      <c r="O45" t="s">
        <v>1153</v>
      </c>
      <c r="P45">
        <v>37</v>
      </c>
      <c r="Q45">
        <v>47037</v>
      </c>
      <c r="R45">
        <v>715485</v>
      </c>
      <c r="S45">
        <v>140298734656</v>
      </c>
      <c r="T45">
        <v>12743382</v>
      </c>
      <c r="U45">
        <v>530.86249199999997</v>
      </c>
      <c r="V45">
        <v>140873988.51431301</v>
      </c>
      <c r="W45">
        <v>96.500158999999996</v>
      </c>
      <c r="X45" t="s">
        <v>1154</v>
      </c>
      <c r="Y45" t="str">
        <f t="shared" si="0"/>
        <v>36.014861-86.618556</v>
      </c>
      <c r="Z45" t="s">
        <v>1605</v>
      </c>
      <c r="AA45" t="str">
        <f>VLOOKUP(Table2[[#This Row],[State FIPS Code]],Census_Bureau_Regions_and_Divis!$C$1:$E$52,2,FALSE)</f>
        <v>South</v>
      </c>
      <c r="AB45" t="str">
        <f>VLOOKUP(Table2[[#This Row],[State FIPS Code]],Census_Bureau_Regions_and_Divis!$C$1:$E$52,3,FALSE)</f>
        <v>East South Central</v>
      </c>
    </row>
    <row r="46" spans="1:28" x14ac:dyDescent="0.35">
      <c r="A46">
        <v>94</v>
      </c>
      <c r="B46" t="s">
        <v>1148</v>
      </c>
      <c r="C46">
        <v>1</v>
      </c>
      <c r="D46">
        <v>555</v>
      </c>
      <c r="E46">
        <v>120</v>
      </c>
      <c r="F46">
        <v>1422</v>
      </c>
      <c r="G46">
        <v>29.443024000000001</v>
      </c>
      <c r="H46">
        <v>-98.362763000000001</v>
      </c>
      <c r="I46">
        <v>2.9</v>
      </c>
      <c r="J46" t="s">
        <v>1169</v>
      </c>
      <c r="K46" t="s">
        <v>1170</v>
      </c>
      <c r="L46" t="s">
        <v>1171</v>
      </c>
      <c r="M46">
        <v>48</v>
      </c>
      <c r="N46" t="s">
        <v>1172</v>
      </c>
      <c r="O46" t="s">
        <v>1153</v>
      </c>
      <c r="P46">
        <v>29</v>
      </c>
      <c r="Q46">
        <v>48029</v>
      </c>
      <c r="R46">
        <v>2007298</v>
      </c>
      <c r="S46">
        <v>274658997004</v>
      </c>
      <c r="T46">
        <v>77862185</v>
      </c>
      <c r="U46">
        <v>1268.7540100000001</v>
      </c>
      <c r="V46">
        <v>250804252.36247301</v>
      </c>
      <c r="W46">
        <v>98.281896000000003</v>
      </c>
      <c r="X46" t="s">
        <v>1154</v>
      </c>
      <c r="Y46" t="str">
        <f t="shared" si="0"/>
        <v>29.443024-98.362763</v>
      </c>
      <c r="Z46" t="s">
        <v>1605</v>
      </c>
      <c r="AA46" t="str">
        <f>VLOOKUP(Table2[[#This Row],[State FIPS Code]],Census_Bureau_Regions_and_Divis!$C$1:$E$52,2,FALSE)</f>
        <v>South</v>
      </c>
      <c r="AB46" t="str">
        <f>VLOOKUP(Table2[[#This Row],[State FIPS Code]],Census_Bureau_Regions_and_Divis!$C$1:$E$52,3,FALSE)</f>
        <v>West South Central</v>
      </c>
    </row>
    <row r="47" spans="1:28" x14ac:dyDescent="0.35">
      <c r="A47">
        <v>95</v>
      </c>
      <c r="B47" t="s">
        <v>1148</v>
      </c>
      <c r="C47">
        <v>1</v>
      </c>
      <c r="D47">
        <v>557</v>
      </c>
      <c r="E47">
        <v>124</v>
      </c>
      <c r="F47">
        <v>1425</v>
      </c>
      <c r="G47">
        <v>32.653011999999997</v>
      </c>
      <c r="H47">
        <v>-96.752279000000001</v>
      </c>
      <c r="I47">
        <v>1.7</v>
      </c>
      <c r="J47" t="s">
        <v>1229</v>
      </c>
      <c r="K47" t="s">
        <v>1170</v>
      </c>
      <c r="L47" t="s">
        <v>1171</v>
      </c>
      <c r="M47">
        <v>48</v>
      </c>
      <c r="N47" t="s">
        <v>1230</v>
      </c>
      <c r="O47" t="s">
        <v>1153</v>
      </c>
      <c r="P47">
        <v>113</v>
      </c>
      <c r="Q47">
        <v>48113</v>
      </c>
      <c r="R47">
        <v>2607218</v>
      </c>
      <c r="S47">
        <v>388459252375</v>
      </c>
      <c r="T47">
        <v>34164344</v>
      </c>
      <c r="U47">
        <v>917.70882600000004</v>
      </c>
      <c r="V47">
        <v>378068717.58070701</v>
      </c>
      <c r="W47">
        <v>99.140947999999995</v>
      </c>
      <c r="X47" t="s">
        <v>1154</v>
      </c>
      <c r="Y47" t="str">
        <f t="shared" si="0"/>
        <v>32.653012-96.752279</v>
      </c>
      <c r="Z47" t="s">
        <v>1605</v>
      </c>
      <c r="AA47" t="str">
        <f>VLOOKUP(Table2[[#This Row],[State FIPS Code]],Census_Bureau_Regions_and_Divis!$C$1:$E$52,2,FALSE)</f>
        <v>South</v>
      </c>
      <c r="AB47" t="str">
        <f>VLOOKUP(Table2[[#This Row],[State FIPS Code]],Census_Bureau_Regions_and_Divis!$C$1:$E$52,3,FALSE)</f>
        <v>West South Central</v>
      </c>
    </row>
    <row r="48" spans="1:28" x14ac:dyDescent="0.35">
      <c r="A48">
        <v>96</v>
      </c>
      <c r="B48" t="s">
        <v>1148</v>
      </c>
      <c r="C48">
        <v>1</v>
      </c>
      <c r="D48">
        <v>559</v>
      </c>
      <c r="E48">
        <v>129</v>
      </c>
      <c r="F48">
        <v>1428</v>
      </c>
      <c r="G48">
        <v>26.384509999999999</v>
      </c>
      <c r="H48">
        <v>-98.143371999999999</v>
      </c>
      <c r="I48">
        <v>2.5</v>
      </c>
      <c r="J48" t="s">
        <v>1231</v>
      </c>
      <c r="K48" t="s">
        <v>1170</v>
      </c>
      <c r="L48" t="s">
        <v>1171</v>
      </c>
      <c r="M48">
        <v>48</v>
      </c>
      <c r="N48" t="s">
        <v>1232</v>
      </c>
      <c r="O48" t="s">
        <v>1153</v>
      </c>
      <c r="P48">
        <v>215</v>
      </c>
      <c r="Q48">
        <v>48215</v>
      </c>
      <c r="R48">
        <v>869532</v>
      </c>
      <c r="S48">
        <v>101541662225</v>
      </c>
      <c r="T48">
        <v>356736215</v>
      </c>
      <c r="U48">
        <v>1598.804394</v>
      </c>
      <c r="V48">
        <v>315076807.265163</v>
      </c>
      <c r="W48">
        <v>98.759146999999999</v>
      </c>
      <c r="X48" t="s">
        <v>1154</v>
      </c>
      <c r="Y48" t="str">
        <f t="shared" si="0"/>
        <v>26.38451-98.143372</v>
      </c>
      <c r="Z48" t="s">
        <v>1605</v>
      </c>
      <c r="AA48" t="str">
        <f>VLOOKUP(Table2[[#This Row],[State FIPS Code]],Census_Bureau_Regions_and_Divis!$C$1:$E$52,2,FALSE)</f>
        <v>South</v>
      </c>
      <c r="AB48" t="str">
        <f>VLOOKUP(Table2[[#This Row],[State FIPS Code]],Census_Bureau_Regions_and_Divis!$C$1:$E$52,3,FALSE)</f>
        <v>West South Central</v>
      </c>
    </row>
    <row r="49" spans="1:28" x14ac:dyDescent="0.35">
      <c r="A49">
        <v>97</v>
      </c>
      <c r="B49" t="s">
        <v>1148</v>
      </c>
      <c r="C49">
        <v>1</v>
      </c>
      <c r="D49">
        <v>563</v>
      </c>
      <c r="E49">
        <v>44</v>
      </c>
      <c r="F49">
        <v>1432</v>
      </c>
      <c r="G49">
        <v>28.010037000000001</v>
      </c>
      <c r="H49">
        <v>-82.300631999999993</v>
      </c>
      <c r="I49">
        <v>2.8</v>
      </c>
      <c r="J49" t="s">
        <v>1233</v>
      </c>
      <c r="K49" t="s">
        <v>1150</v>
      </c>
      <c r="L49" t="s">
        <v>1151</v>
      </c>
      <c r="M49">
        <v>12</v>
      </c>
      <c r="N49" t="s">
        <v>1234</v>
      </c>
      <c r="O49" t="s">
        <v>1153</v>
      </c>
      <c r="P49">
        <v>57</v>
      </c>
      <c r="Q49">
        <v>12057</v>
      </c>
      <c r="R49">
        <v>1458282</v>
      </c>
      <c r="S49">
        <v>203812611559</v>
      </c>
      <c r="T49">
        <v>513396369</v>
      </c>
      <c r="U49">
        <v>1345.386221</v>
      </c>
      <c r="V49">
        <v>656902724.14767396</v>
      </c>
      <c r="W49">
        <v>99.554565999999994</v>
      </c>
      <c r="X49" t="s">
        <v>1154</v>
      </c>
      <c r="Y49" t="str">
        <f t="shared" si="0"/>
        <v>28.010037-82.300632</v>
      </c>
      <c r="Z49" t="s">
        <v>1605</v>
      </c>
      <c r="AA49" t="str">
        <f>VLOOKUP(Table2[[#This Row],[State FIPS Code]],Census_Bureau_Regions_and_Divis!$C$1:$E$52,2,FALSE)</f>
        <v>South</v>
      </c>
      <c r="AB49" t="str">
        <f>VLOOKUP(Table2[[#This Row],[State FIPS Code]],Census_Bureau_Regions_and_Divis!$C$1:$E$52,3,FALSE)</f>
        <v>South Atlantic</v>
      </c>
    </row>
    <row r="50" spans="1:28" x14ac:dyDescent="0.35">
      <c r="A50">
        <v>98</v>
      </c>
      <c r="B50" t="s">
        <v>1148</v>
      </c>
      <c r="C50">
        <v>1</v>
      </c>
      <c r="D50">
        <v>564</v>
      </c>
      <c r="E50">
        <v>11</v>
      </c>
      <c r="F50">
        <v>1433</v>
      </c>
      <c r="G50">
        <v>35.401105000000001</v>
      </c>
      <c r="H50">
        <v>-119.395821</v>
      </c>
      <c r="I50">
        <v>3.9</v>
      </c>
      <c r="J50" t="s">
        <v>1212</v>
      </c>
      <c r="K50" t="s">
        <v>1174</v>
      </c>
      <c r="L50" t="s">
        <v>1175</v>
      </c>
      <c r="M50">
        <v>6</v>
      </c>
      <c r="N50" t="s">
        <v>1213</v>
      </c>
      <c r="O50" t="s">
        <v>1153</v>
      </c>
      <c r="P50">
        <v>29</v>
      </c>
      <c r="Q50">
        <v>6029</v>
      </c>
      <c r="R50">
        <v>908530</v>
      </c>
      <c r="S50">
        <v>146738640467</v>
      </c>
      <c r="T50">
        <v>4676111605</v>
      </c>
      <c r="U50">
        <v>8247.3451380000006</v>
      </c>
      <c r="V50">
        <v>348935217.62360501</v>
      </c>
      <c r="W50">
        <v>99.013681000000005</v>
      </c>
      <c r="X50" t="s">
        <v>1154</v>
      </c>
      <c r="Y50" t="str">
        <f t="shared" si="0"/>
        <v>35.401105-119.395821</v>
      </c>
      <c r="Z50" t="s">
        <v>1605</v>
      </c>
      <c r="AA50" t="str">
        <f>VLOOKUP(Table2[[#This Row],[State FIPS Code]],Census_Bureau_Regions_and_Divis!$C$1:$E$52,2,FALSE)</f>
        <v>West</v>
      </c>
      <c r="AB50" t="str">
        <f>VLOOKUP(Table2[[#This Row],[State FIPS Code]],Census_Bureau_Regions_and_Divis!$C$1:$E$52,3,FALSE)</f>
        <v>Pacific</v>
      </c>
    </row>
    <row r="51" spans="1:28" x14ac:dyDescent="0.35">
      <c r="A51">
        <v>99</v>
      </c>
      <c r="B51" t="s">
        <v>1148</v>
      </c>
      <c r="C51">
        <v>1</v>
      </c>
      <c r="D51">
        <v>565</v>
      </c>
      <c r="E51">
        <v>71</v>
      </c>
      <c r="F51">
        <v>1434</v>
      </c>
      <c r="G51">
        <v>30.252141999999999</v>
      </c>
      <c r="H51">
        <v>-92.038330999999999</v>
      </c>
      <c r="I51">
        <v>2.6</v>
      </c>
      <c r="J51" t="s">
        <v>1235</v>
      </c>
      <c r="K51" t="s">
        <v>1156</v>
      </c>
      <c r="L51" t="s">
        <v>1157</v>
      </c>
      <c r="M51">
        <v>22</v>
      </c>
      <c r="N51" t="s">
        <v>1236</v>
      </c>
      <c r="O51" t="s">
        <v>1159</v>
      </c>
      <c r="P51">
        <v>55</v>
      </c>
      <c r="Q51">
        <v>22055</v>
      </c>
      <c r="R51">
        <v>241618</v>
      </c>
      <c r="S51">
        <v>45112495786</v>
      </c>
      <c r="T51">
        <v>24558441</v>
      </c>
      <c r="U51">
        <v>271.98862700000001</v>
      </c>
      <c r="V51">
        <v>227290152.15196699</v>
      </c>
      <c r="W51">
        <v>97.963729000000001</v>
      </c>
      <c r="X51" t="s">
        <v>1154</v>
      </c>
      <c r="Y51" t="str">
        <f t="shared" si="0"/>
        <v>30.252142-92.038331</v>
      </c>
      <c r="Z51" t="s">
        <v>1605</v>
      </c>
      <c r="AA51" t="str">
        <f>VLOOKUP(Table2[[#This Row],[State FIPS Code]],Census_Bureau_Regions_and_Divis!$C$1:$E$52,2,FALSE)</f>
        <v>South</v>
      </c>
      <c r="AB51" t="str">
        <f>VLOOKUP(Table2[[#This Row],[State FIPS Code]],Census_Bureau_Regions_and_Divis!$C$1:$E$52,3,FALSE)</f>
        <v>West South Central</v>
      </c>
    </row>
    <row r="52" spans="1:28" x14ac:dyDescent="0.35">
      <c r="A52">
        <v>100</v>
      </c>
      <c r="B52" t="s">
        <v>1148</v>
      </c>
      <c r="C52">
        <v>1</v>
      </c>
      <c r="D52">
        <v>566</v>
      </c>
      <c r="E52">
        <v>19</v>
      </c>
      <c r="F52">
        <v>1435</v>
      </c>
      <c r="G52">
        <v>34.065029000000003</v>
      </c>
      <c r="H52">
        <v>-117.56046600000001</v>
      </c>
      <c r="I52">
        <v>2.5</v>
      </c>
      <c r="J52" t="s">
        <v>1181</v>
      </c>
      <c r="K52" t="s">
        <v>1174</v>
      </c>
      <c r="L52" t="s">
        <v>1175</v>
      </c>
      <c r="M52">
        <v>6</v>
      </c>
      <c r="N52" t="s">
        <v>1182</v>
      </c>
      <c r="O52" t="s">
        <v>1153</v>
      </c>
      <c r="P52">
        <v>71</v>
      </c>
      <c r="Q52">
        <v>6071</v>
      </c>
      <c r="R52">
        <v>2179979</v>
      </c>
      <c r="S52">
        <v>377607290209</v>
      </c>
      <c r="T52">
        <v>428886621</v>
      </c>
      <c r="U52">
        <v>20308.295399999999</v>
      </c>
      <c r="V52">
        <v>1523897374.02088</v>
      </c>
      <c r="W52">
        <v>99.90455</v>
      </c>
      <c r="X52" t="s">
        <v>1154</v>
      </c>
      <c r="Y52" t="str">
        <f t="shared" si="0"/>
        <v>34.065029-117.560466</v>
      </c>
      <c r="Z52" t="s">
        <v>1605</v>
      </c>
      <c r="AA52" t="str">
        <f>VLOOKUP(Table2[[#This Row],[State FIPS Code]],Census_Bureau_Regions_and_Divis!$C$1:$E$52,2,FALSE)</f>
        <v>West</v>
      </c>
      <c r="AB52" t="str">
        <f>VLOOKUP(Table2[[#This Row],[State FIPS Code]],Census_Bureau_Regions_and_Divis!$C$1:$E$52,3,FALSE)</f>
        <v>Pacific</v>
      </c>
    </row>
    <row r="53" spans="1:28" x14ac:dyDescent="0.35">
      <c r="A53">
        <v>101</v>
      </c>
      <c r="B53" t="s">
        <v>1148</v>
      </c>
      <c r="C53">
        <v>1</v>
      </c>
      <c r="D53">
        <v>571</v>
      </c>
      <c r="E53">
        <v>87</v>
      </c>
      <c r="F53">
        <v>1440</v>
      </c>
      <c r="G53">
        <v>39.534719000000003</v>
      </c>
      <c r="H53">
        <v>-119.73602700000001</v>
      </c>
      <c r="I53">
        <v>3.2</v>
      </c>
      <c r="J53" t="s">
        <v>1164</v>
      </c>
      <c r="K53" t="s">
        <v>1161</v>
      </c>
      <c r="L53" t="s">
        <v>1162</v>
      </c>
      <c r="M53">
        <v>32</v>
      </c>
      <c r="N53" t="s">
        <v>1165</v>
      </c>
      <c r="O53" t="s">
        <v>1153</v>
      </c>
      <c r="P53">
        <v>31</v>
      </c>
      <c r="Q53">
        <v>32031</v>
      </c>
      <c r="R53">
        <v>486264</v>
      </c>
      <c r="S53">
        <v>88109495973</v>
      </c>
      <c r="T53">
        <v>22870706</v>
      </c>
      <c r="U53">
        <v>6606.9052760000004</v>
      </c>
      <c r="V53">
        <v>306403575.31919301</v>
      </c>
      <c r="W53">
        <v>98.631879999999995</v>
      </c>
      <c r="X53" t="s">
        <v>1154</v>
      </c>
      <c r="Y53" t="str">
        <f t="shared" si="0"/>
        <v>39.534719-119.736027</v>
      </c>
      <c r="Z53" t="s">
        <v>1605</v>
      </c>
      <c r="AA53" t="str">
        <f>VLOOKUP(Table2[[#This Row],[State FIPS Code]],Census_Bureau_Regions_and_Divis!$C$1:$E$52,2,FALSE)</f>
        <v>West</v>
      </c>
      <c r="AB53" t="str">
        <f>VLOOKUP(Table2[[#This Row],[State FIPS Code]],Census_Bureau_Regions_and_Divis!$C$1:$E$52,3,FALSE)</f>
        <v>Mountain</v>
      </c>
    </row>
    <row r="54" spans="1:28" x14ac:dyDescent="0.35">
      <c r="A54">
        <v>102</v>
      </c>
      <c r="B54" t="s">
        <v>1148</v>
      </c>
      <c r="C54">
        <v>1</v>
      </c>
      <c r="D54">
        <v>575</v>
      </c>
      <c r="E54">
        <v>74</v>
      </c>
      <c r="F54">
        <v>1448</v>
      </c>
      <c r="G54">
        <v>30.286259999999999</v>
      </c>
      <c r="H54">
        <v>-89.750985</v>
      </c>
      <c r="I54">
        <v>2.6</v>
      </c>
      <c r="J54" t="s">
        <v>1237</v>
      </c>
      <c r="K54" t="s">
        <v>1156</v>
      </c>
      <c r="L54" t="s">
        <v>1157</v>
      </c>
      <c r="M54">
        <v>22</v>
      </c>
      <c r="N54" t="s">
        <v>1238</v>
      </c>
      <c r="O54" t="s">
        <v>1159</v>
      </c>
      <c r="P54">
        <v>103</v>
      </c>
      <c r="Q54">
        <v>22103</v>
      </c>
      <c r="R54">
        <v>263870</v>
      </c>
      <c r="S54">
        <v>43684772713</v>
      </c>
      <c r="T54">
        <v>11474454</v>
      </c>
      <c r="U54">
        <v>1106.6838560000001</v>
      </c>
      <c r="V54">
        <v>217806369.55302101</v>
      </c>
      <c r="W54">
        <v>97.804644999999994</v>
      </c>
      <c r="X54" t="s">
        <v>1154</v>
      </c>
      <c r="Y54" t="str">
        <f t="shared" si="0"/>
        <v>30.28626-89.750985</v>
      </c>
      <c r="Z54" t="s">
        <v>1605</v>
      </c>
      <c r="AA54" t="str">
        <f>VLOOKUP(Table2[[#This Row],[State FIPS Code]],Census_Bureau_Regions_and_Divis!$C$1:$E$52,2,FALSE)</f>
        <v>South</v>
      </c>
      <c r="AB54" t="str">
        <f>VLOOKUP(Table2[[#This Row],[State FIPS Code]],Census_Bureau_Regions_and_Divis!$C$1:$E$52,3,FALSE)</f>
        <v>West South Central</v>
      </c>
    </row>
    <row r="55" spans="1:28" x14ac:dyDescent="0.35">
      <c r="A55">
        <v>104</v>
      </c>
      <c r="B55" t="s">
        <v>1148</v>
      </c>
      <c r="C55">
        <v>1</v>
      </c>
      <c r="D55">
        <v>582</v>
      </c>
      <c r="E55">
        <v>45</v>
      </c>
      <c r="F55">
        <v>1459</v>
      </c>
      <c r="G55">
        <v>27.637996999999999</v>
      </c>
      <c r="H55">
        <v>-80.510979000000006</v>
      </c>
      <c r="I55">
        <v>3.4</v>
      </c>
      <c r="J55" t="s">
        <v>1239</v>
      </c>
      <c r="K55" t="s">
        <v>1150</v>
      </c>
      <c r="L55" t="s">
        <v>1151</v>
      </c>
      <c r="M55">
        <v>12</v>
      </c>
      <c r="N55" t="s">
        <v>1240</v>
      </c>
      <c r="O55" t="s">
        <v>1153</v>
      </c>
      <c r="P55">
        <v>61</v>
      </c>
      <c r="Q55">
        <v>12061</v>
      </c>
      <c r="R55">
        <v>159719</v>
      </c>
      <c r="S55">
        <v>28622011035</v>
      </c>
      <c r="T55">
        <v>122123316</v>
      </c>
      <c r="U55">
        <v>623.13526999999999</v>
      </c>
      <c r="V55">
        <v>165333142.67342699</v>
      </c>
      <c r="W55">
        <v>97.072860000000006</v>
      </c>
      <c r="X55" t="s">
        <v>1154</v>
      </c>
      <c r="Y55" t="str">
        <f t="shared" si="0"/>
        <v>27.637997-80.510979</v>
      </c>
      <c r="Z55" t="s">
        <v>1605</v>
      </c>
      <c r="AA55" t="str">
        <f>VLOOKUP(Table2[[#This Row],[State FIPS Code]],Census_Bureau_Regions_and_Divis!$C$1:$E$52,2,FALSE)</f>
        <v>South</v>
      </c>
      <c r="AB55" t="str">
        <f>VLOOKUP(Table2[[#This Row],[State FIPS Code]],Census_Bureau_Regions_and_Divis!$C$1:$E$52,3,FALSE)</f>
        <v>South Atlantic</v>
      </c>
    </row>
    <row r="56" spans="1:28" x14ac:dyDescent="0.35">
      <c r="A56">
        <v>105</v>
      </c>
      <c r="B56" t="s">
        <v>1148</v>
      </c>
      <c r="C56">
        <v>1</v>
      </c>
      <c r="D56">
        <v>598</v>
      </c>
      <c r="E56">
        <v>4</v>
      </c>
      <c r="F56">
        <v>1479</v>
      </c>
      <c r="G56">
        <v>33.458593</v>
      </c>
      <c r="H56">
        <v>-112.78321800000001</v>
      </c>
      <c r="I56">
        <v>3.7</v>
      </c>
      <c r="J56" t="s">
        <v>1189</v>
      </c>
      <c r="K56" t="s">
        <v>1190</v>
      </c>
      <c r="L56" t="s">
        <v>1191</v>
      </c>
      <c r="M56">
        <v>4</v>
      </c>
      <c r="N56" t="s">
        <v>1192</v>
      </c>
      <c r="O56" t="s">
        <v>1153</v>
      </c>
      <c r="P56">
        <v>13</v>
      </c>
      <c r="Q56">
        <v>4013</v>
      </c>
      <c r="R56">
        <v>4418836</v>
      </c>
      <c r="S56">
        <v>761413089679</v>
      </c>
      <c r="T56">
        <v>1386839832</v>
      </c>
      <c r="U56">
        <v>9319.1417529999999</v>
      </c>
      <c r="V56">
        <v>181115759.27773201</v>
      </c>
      <c r="W56">
        <v>97.327393999999998</v>
      </c>
      <c r="X56" t="s">
        <v>1154</v>
      </c>
      <c r="Y56" t="str">
        <f t="shared" si="0"/>
        <v>33.458593-112.783218</v>
      </c>
      <c r="Z56" t="s">
        <v>1605</v>
      </c>
      <c r="AA56" t="str">
        <f>VLOOKUP(Table2[[#This Row],[State FIPS Code]],Census_Bureau_Regions_and_Divis!$C$1:$E$52,2,FALSE)</f>
        <v>West</v>
      </c>
      <c r="AB56" t="str">
        <f>VLOOKUP(Table2[[#This Row],[State FIPS Code]],Census_Bureau_Regions_and_Divis!$C$1:$E$52,3,FALSE)</f>
        <v>Mountain</v>
      </c>
    </row>
    <row r="57" spans="1:28" x14ac:dyDescent="0.35">
      <c r="A57">
        <v>108</v>
      </c>
      <c r="B57" t="s">
        <v>1148</v>
      </c>
      <c r="C57">
        <v>1</v>
      </c>
      <c r="D57">
        <v>612</v>
      </c>
      <c r="E57">
        <v>105</v>
      </c>
      <c r="F57">
        <v>1510</v>
      </c>
      <c r="G57">
        <v>35.464602999999997</v>
      </c>
      <c r="H57">
        <v>-97.478660000000005</v>
      </c>
      <c r="I57">
        <v>3.8</v>
      </c>
      <c r="J57" t="s">
        <v>1166</v>
      </c>
      <c r="K57" t="s">
        <v>1167</v>
      </c>
      <c r="L57" t="s">
        <v>1168</v>
      </c>
      <c r="M57">
        <v>40</v>
      </c>
      <c r="N57" t="s">
        <v>1167</v>
      </c>
      <c r="O57" t="s">
        <v>1153</v>
      </c>
      <c r="P57">
        <v>109</v>
      </c>
      <c r="Q57">
        <v>40109</v>
      </c>
      <c r="R57">
        <v>795336</v>
      </c>
      <c r="S57">
        <v>128974242845</v>
      </c>
      <c r="T57">
        <v>24599262</v>
      </c>
      <c r="U57">
        <v>725.69492200000002</v>
      </c>
      <c r="V57">
        <v>175227007.02901599</v>
      </c>
      <c r="W57">
        <v>97.263761000000002</v>
      </c>
      <c r="X57" t="s">
        <v>1154</v>
      </c>
      <c r="Y57" t="str">
        <f t="shared" si="0"/>
        <v>35.464603-97.47866</v>
      </c>
      <c r="Z57" t="s">
        <v>1605</v>
      </c>
      <c r="AA57" t="str">
        <f>VLOOKUP(Table2[[#This Row],[State FIPS Code]],Census_Bureau_Regions_and_Divis!$C$1:$E$52,2,FALSE)</f>
        <v>South</v>
      </c>
      <c r="AB57" t="str">
        <f>VLOOKUP(Table2[[#This Row],[State FIPS Code]],Census_Bureau_Regions_and_Divis!$C$1:$E$52,3,FALSE)</f>
        <v>West South Central</v>
      </c>
    </row>
    <row r="58" spans="1:28" x14ac:dyDescent="0.35">
      <c r="A58">
        <v>109</v>
      </c>
      <c r="B58" t="s">
        <v>1148</v>
      </c>
      <c r="C58">
        <v>1</v>
      </c>
      <c r="D58">
        <v>619</v>
      </c>
      <c r="E58">
        <v>143</v>
      </c>
      <c r="F58">
        <v>1589</v>
      </c>
      <c r="G58">
        <v>48.18835</v>
      </c>
      <c r="H58">
        <v>-122.20582</v>
      </c>
      <c r="I58">
        <v>2.2000000000000002</v>
      </c>
      <c r="J58" t="s">
        <v>1241</v>
      </c>
      <c r="K58" t="s">
        <v>1242</v>
      </c>
      <c r="L58" t="s">
        <v>1243</v>
      </c>
      <c r="M58">
        <v>53</v>
      </c>
      <c r="N58" t="s">
        <v>1244</v>
      </c>
      <c r="O58" t="s">
        <v>1153</v>
      </c>
      <c r="P58">
        <v>61</v>
      </c>
      <c r="Q58">
        <v>53061</v>
      </c>
      <c r="R58">
        <v>827611</v>
      </c>
      <c r="S58">
        <v>146471567843</v>
      </c>
      <c r="T58">
        <v>180734966</v>
      </c>
      <c r="U58">
        <v>2217.9186450000002</v>
      </c>
      <c r="V58">
        <v>220110752.80451801</v>
      </c>
      <c r="W58">
        <v>97.900094999999993</v>
      </c>
      <c r="X58" t="s">
        <v>1154</v>
      </c>
      <c r="Y58" t="str">
        <f t="shared" si="0"/>
        <v>48.18835-122.20582</v>
      </c>
      <c r="Z58" t="s">
        <v>1605</v>
      </c>
      <c r="AA58" t="str">
        <f>VLOOKUP(Table2[[#This Row],[State FIPS Code]],Census_Bureau_Regions_and_Divis!$C$1:$E$52,2,FALSE)</f>
        <v>West</v>
      </c>
      <c r="AB58" t="str">
        <f>VLOOKUP(Table2[[#This Row],[State FIPS Code]],Census_Bureau_Regions_and_Divis!$C$1:$E$52,3,FALSE)</f>
        <v>Pacific</v>
      </c>
    </row>
    <row r="59" spans="1:28" x14ac:dyDescent="0.35">
      <c r="A59">
        <v>110</v>
      </c>
      <c r="B59" t="s">
        <v>1148</v>
      </c>
      <c r="C59">
        <v>1</v>
      </c>
      <c r="D59">
        <v>620</v>
      </c>
      <c r="E59">
        <v>143</v>
      </c>
      <c r="F59">
        <v>1590</v>
      </c>
      <c r="G59">
        <v>48.099533000000001</v>
      </c>
      <c r="H59">
        <v>-122.189229</v>
      </c>
      <c r="I59">
        <v>4</v>
      </c>
      <c r="J59" t="s">
        <v>1241</v>
      </c>
      <c r="K59" t="s">
        <v>1242</v>
      </c>
      <c r="L59" t="s">
        <v>1243</v>
      </c>
      <c r="M59">
        <v>53</v>
      </c>
      <c r="N59" t="s">
        <v>1244</v>
      </c>
      <c r="O59" t="s">
        <v>1153</v>
      </c>
      <c r="P59">
        <v>61</v>
      </c>
      <c r="Q59">
        <v>53061</v>
      </c>
      <c r="R59">
        <v>827611</v>
      </c>
      <c r="S59">
        <v>146471567843</v>
      </c>
      <c r="T59">
        <v>180734966</v>
      </c>
      <c r="U59">
        <v>2217.9186450000002</v>
      </c>
      <c r="V59">
        <v>220110752.80451801</v>
      </c>
      <c r="W59">
        <v>97.900094999999993</v>
      </c>
      <c r="X59" t="s">
        <v>1154</v>
      </c>
      <c r="Y59" t="str">
        <f t="shared" si="0"/>
        <v>48.099533-122.189229</v>
      </c>
      <c r="Z59" t="s">
        <v>1605</v>
      </c>
      <c r="AA59" t="str">
        <f>VLOOKUP(Table2[[#This Row],[State FIPS Code]],Census_Bureau_Regions_and_Divis!$C$1:$E$52,2,FALSE)</f>
        <v>West</v>
      </c>
      <c r="AB59" t="str">
        <f>VLOOKUP(Table2[[#This Row],[State FIPS Code]],Census_Bureau_Regions_and_Divis!$C$1:$E$52,3,FALSE)</f>
        <v>Pacific</v>
      </c>
    </row>
    <row r="60" spans="1:28" x14ac:dyDescent="0.35">
      <c r="A60">
        <v>111</v>
      </c>
      <c r="B60" t="s">
        <v>1148</v>
      </c>
      <c r="C60">
        <v>1</v>
      </c>
      <c r="D60">
        <v>621</v>
      </c>
      <c r="E60">
        <v>141</v>
      </c>
      <c r="F60">
        <v>1593</v>
      </c>
      <c r="G60">
        <v>47.404370999999998</v>
      </c>
      <c r="H60">
        <v>-122.22739799999999</v>
      </c>
      <c r="I60">
        <v>3.4</v>
      </c>
      <c r="J60" t="s">
        <v>1245</v>
      </c>
      <c r="K60" t="s">
        <v>1242</v>
      </c>
      <c r="L60" t="s">
        <v>1243</v>
      </c>
      <c r="M60">
        <v>53</v>
      </c>
      <c r="N60" t="s">
        <v>1246</v>
      </c>
      <c r="O60" t="s">
        <v>1153</v>
      </c>
      <c r="P60">
        <v>33</v>
      </c>
      <c r="Q60">
        <v>53033</v>
      </c>
      <c r="R60">
        <v>2268178</v>
      </c>
      <c r="S60">
        <v>470121116797</v>
      </c>
      <c r="T60">
        <v>155375334</v>
      </c>
      <c r="U60">
        <v>2330.7477819999999</v>
      </c>
      <c r="V60">
        <v>882480942.37278795</v>
      </c>
      <c r="W60">
        <v>99.650015999999994</v>
      </c>
      <c r="X60" t="s">
        <v>1154</v>
      </c>
      <c r="Y60" t="str">
        <f t="shared" si="0"/>
        <v>47.404371-122.227398</v>
      </c>
      <c r="Z60" t="s">
        <v>1605</v>
      </c>
      <c r="AA60" t="str">
        <f>VLOOKUP(Table2[[#This Row],[State FIPS Code]],Census_Bureau_Regions_and_Divis!$C$1:$E$52,2,FALSE)</f>
        <v>West</v>
      </c>
      <c r="AB60" t="str">
        <f>VLOOKUP(Table2[[#This Row],[State FIPS Code]],Census_Bureau_Regions_and_Divis!$C$1:$E$52,3,FALSE)</f>
        <v>Pacific</v>
      </c>
    </row>
    <row r="61" spans="1:28" x14ac:dyDescent="0.35">
      <c r="A61">
        <v>112</v>
      </c>
      <c r="B61" t="s">
        <v>1148</v>
      </c>
      <c r="C61">
        <v>1</v>
      </c>
      <c r="D61">
        <v>627</v>
      </c>
      <c r="E61">
        <v>110</v>
      </c>
      <c r="F61">
        <v>1610</v>
      </c>
      <c r="G61">
        <v>45.596780000000003</v>
      </c>
      <c r="H61">
        <v>-122.66828</v>
      </c>
      <c r="I61">
        <v>4.4000000000000004</v>
      </c>
      <c r="J61" t="s">
        <v>1247</v>
      </c>
      <c r="K61" t="s">
        <v>1223</v>
      </c>
      <c r="L61" t="s">
        <v>1224</v>
      </c>
      <c r="M61">
        <v>41</v>
      </c>
      <c r="N61" t="s">
        <v>1248</v>
      </c>
      <c r="O61" t="s">
        <v>1153</v>
      </c>
      <c r="P61">
        <v>51</v>
      </c>
      <c r="Q61">
        <v>41051</v>
      </c>
      <c r="R61">
        <v>814167</v>
      </c>
      <c r="S61">
        <v>162715999347</v>
      </c>
      <c r="T61">
        <v>85543038</v>
      </c>
      <c r="U61">
        <v>469.86627900000002</v>
      </c>
      <c r="V61">
        <v>305704246.59571099</v>
      </c>
      <c r="W61">
        <v>98.600064000000003</v>
      </c>
      <c r="X61" t="s">
        <v>1154</v>
      </c>
      <c r="Y61" t="str">
        <f t="shared" si="0"/>
        <v>45.59678-122.66828</v>
      </c>
      <c r="Z61" t="s">
        <v>1605</v>
      </c>
      <c r="AA61" t="str">
        <f>VLOOKUP(Table2[[#This Row],[State FIPS Code]],Census_Bureau_Regions_and_Divis!$C$1:$E$52,2,FALSE)</f>
        <v>West</v>
      </c>
      <c r="AB61" t="str">
        <f>VLOOKUP(Table2[[#This Row],[State FIPS Code]],Census_Bureau_Regions_and_Divis!$C$1:$E$52,3,FALSE)</f>
        <v>Pacific</v>
      </c>
    </row>
    <row r="62" spans="1:28" x14ac:dyDescent="0.35">
      <c r="A62">
        <v>113</v>
      </c>
      <c r="B62" t="s">
        <v>1148</v>
      </c>
      <c r="C62">
        <v>1</v>
      </c>
      <c r="D62">
        <v>630</v>
      </c>
      <c r="E62">
        <v>109</v>
      </c>
      <c r="F62">
        <v>1615</v>
      </c>
      <c r="G62">
        <v>45.233640000000001</v>
      </c>
      <c r="H62">
        <v>-122.80944100000001</v>
      </c>
      <c r="I62">
        <v>3</v>
      </c>
      <c r="J62" t="s">
        <v>1222</v>
      </c>
      <c r="K62" t="s">
        <v>1223</v>
      </c>
      <c r="L62" t="s">
        <v>1224</v>
      </c>
      <c r="M62">
        <v>41</v>
      </c>
      <c r="N62" t="s">
        <v>1152</v>
      </c>
      <c r="O62" t="s">
        <v>1153</v>
      </c>
      <c r="P62">
        <v>47</v>
      </c>
      <c r="Q62">
        <v>41047</v>
      </c>
      <c r="R62">
        <v>344064</v>
      </c>
      <c r="S62">
        <v>62809932114</v>
      </c>
      <c r="T62">
        <v>804675439</v>
      </c>
      <c r="U62">
        <v>1203.3781710000001</v>
      </c>
      <c r="V62">
        <v>152180342.11258799</v>
      </c>
      <c r="W62">
        <v>96.754693000000003</v>
      </c>
      <c r="X62" t="s">
        <v>1154</v>
      </c>
      <c r="Y62" t="str">
        <f t="shared" si="0"/>
        <v>45.23364-122.809441</v>
      </c>
      <c r="Z62" t="s">
        <v>1605</v>
      </c>
      <c r="AA62" t="str">
        <f>VLOOKUP(Table2[[#This Row],[State FIPS Code]],Census_Bureau_Regions_and_Divis!$C$1:$E$52,2,FALSE)</f>
        <v>West</v>
      </c>
      <c r="AB62" t="str">
        <f>VLOOKUP(Table2[[#This Row],[State FIPS Code]],Census_Bureau_Regions_and_Divis!$C$1:$E$52,3,FALSE)</f>
        <v>Pacific</v>
      </c>
    </row>
    <row r="63" spans="1:28" x14ac:dyDescent="0.35">
      <c r="A63">
        <v>114</v>
      </c>
      <c r="B63" t="s">
        <v>1148</v>
      </c>
      <c r="C63">
        <v>1</v>
      </c>
      <c r="D63">
        <v>637</v>
      </c>
      <c r="E63">
        <v>108</v>
      </c>
      <c r="F63">
        <v>1628</v>
      </c>
      <c r="G63">
        <v>44.136119999999998</v>
      </c>
      <c r="H63">
        <v>-123.049515</v>
      </c>
      <c r="I63">
        <v>3</v>
      </c>
      <c r="J63" t="s">
        <v>1225</v>
      </c>
      <c r="K63" t="s">
        <v>1223</v>
      </c>
      <c r="L63" t="s">
        <v>1224</v>
      </c>
      <c r="M63">
        <v>41</v>
      </c>
      <c r="N63" t="s">
        <v>1226</v>
      </c>
      <c r="O63" t="s">
        <v>1153</v>
      </c>
      <c r="P63">
        <v>39</v>
      </c>
      <c r="Q63">
        <v>41039</v>
      </c>
      <c r="R63">
        <v>382865</v>
      </c>
      <c r="S63">
        <v>81881558242</v>
      </c>
      <c r="T63">
        <v>181687874</v>
      </c>
      <c r="U63">
        <v>4770.1301890000004</v>
      </c>
      <c r="V63">
        <v>152364933.37334999</v>
      </c>
      <c r="W63">
        <v>96.786510000000007</v>
      </c>
      <c r="X63" t="s">
        <v>1154</v>
      </c>
      <c r="Y63" t="str">
        <f t="shared" si="0"/>
        <v>44.13612-123.049515</v>
      </c>
      <c r="Z63" t="s">
        <v>1605</v>
      </c>
      <c r="AA63" t="str">
        <f>VLOOKUP(Table2[[#This Row],[State FIPS Code]],Census_Bureau_Regions_and_Divis!$C$1:$E$52,2,FALSE)</f>
        <v>West</v>
      </c>
      <c r="AB63" t="str">
        <f>VLOOKUP(Table2[[#This Row],[State FIPS Code]],Census_Bureau_Regions_and_Divis!$C$1:$E$52,3,FALSE)</f>
        <v>Pacific</v>
      </c>
    </row>
    <row r="64" spans="1:28" x14ac:dyDescent="0.35">
      <c r="A64">
        <v>115</v>
      </c>
      <c r="B64" t="s">
        <v>1148</v>
      </c>
      <c r="C64">
        <v>1</v>
      </c>
      <c r="D64">
        <v>787</v>
      </c>
      <c r="E64">
        <v>80</v>
      </c>
      <c r="F64">
        <v>1947</v>
      </c>
      <c r="G64">
        <v>45.196810999999997</v>
      </c>
      <c r="H64">
        <v>-93.549463000000003</v>
      </c>
      <c r="I64">
        <v>2</v>
      </c>
      <c r="J64" t="s">
        <v>1249</v>
      </c>
      <c r="K64" t="s">
        <v>1250</v>
      </c>
      <c r="L64" t="s">
        <v>1251</v>
      </c>
      <c r="M64">
        <v>27</v>
      </c>
      <c r="N64" t="s">
        <v>1252</v>
      </c>
      <c r="O64" t="s">
        <v>1153</v>
      </c>
      <c r="P64">
        <v>53</v>
      </c>
      <c r="Q64">
        <v>27053</v>
      </c>
      <c r="R64">
        <v>1281172</v>
      </c>
      <c r="S64">
        <v>265993019168</v>
      </c>
      <c r="T64">
        <v>67168406</v>
      </c>
      <c r="U64">
        <v>612.91452300000003</v>
      </c>
      <c r="V64">
        <v>110591065.210729</v>
      </c>
      <c r="W64">
        <v>95.577473999999995</v>
      </c>
      <c r="X64" t="s">
        <v>1154</v>
      </c>
      <c r="Y64" t="str">
        <f t="shared" si="0"/>
        <v>45.196811-93.549463</v>
      </c>
      <c r="Z64" t="s">
        <v>1605</v>
      </c>
      <c r="AA64" t="str">
        <f>VLOOKUP(Table2[[#This Row],[State FIPS Code]],Census_Bureau_Regions_and_Divis!$C$1:$E$52,2,FALSE)</f>
        <v>Midwest</v>
      </c>
      <c r="AB64" t="str">
        <f>VLOOKUP(Table2[[#This Row],[State FIPS Code]],Census_Bureau_Regions_and_Divis!$C$1:$E$52,3,FALSE)</f>
        <v>West North Central</v>
      </c>
    </row>
    <row r="65" spans="1:28" x14ac:dyDescent="0.35">
      <c r="A65">
        <v>116</v>
      </c>
      <c r="B65" t="s">
        <v>1148</v>
      </c>
      <c r="C65">
        <v>1</v>
      </c>
      <c r="D65">
        <v>903</v>
      </c>
      <c r="E65">
        <v>79</v>
      </c>
      <c r="F65">
        <v>2181</v>
      </c>
      <c r="G65">
        <v>42.254370000000002</v>
      </c>
      <c r="H65">
        <v>-83.310284999999993</v>
      </c>
      <c r="I65">
        <v>1.9</v>
      </c>
      <c r="J65" t="s">
        <v>1253</v>
      </c>
      <c r="K65" t="s">
        <v>1254</v>
      </c>
      <c r="L65" t="s">
        <v>1255</v>
      </c>
      <c r="M65">
        <v>26</v>
      </c>
      <c r="N65" t="s">
        <v>1256</v>
      </c>
      <c r="O65" t="s">
        <v>1153</v>
      </c>
      <c r="P65">
        <v>163</v>
      </c>
      <c r="Q65">
        <v>26163</v>
      </c>
      <c r="R65">
        <v>1792549</v>
      </c>
      <c r="S65">
        <v>317490695630</v>
      </c>
      <c r="T65">
        <v>26530603</v>
      </c>
      <c r="U65">
        <v>679.53660600000001</v>
      </c>
      <c r="V65">
        <v>151989358.32353801</v>
      </c>
      <c r="W65">
        <v>96.691058999999996</v>
      </c>
      <c r="X65" t="s">
        <v>1154</v>
      </c>
      <c r="Y65" t="str">
        <f t="shared" si="0"/>
        <v>42.25437-83.310285</v>
      </c>
      <c r="Z65" t="s">
        <v>1605</v>
      </c>
      <c r="AA65" t="str">
        <f>VLOOKUP(Table2[[#This Row],[State FIPS Code]],Census_Bureau_Regions_and_Divis!$C$1:$E$52,2,FALSE)</f>
        <v>Midwest</v>
      </c>
      <c r="AB65" t="str">
        <f>VLOOKUP(Table2[[#This Row],[State FIPS Code]],Census_Bureau_Regions_and_Divis!$C$1:$E$52,3,FALSE)</f>
        <v>East North Central</v>
      </c>
    </row>
    <row r="66" spans="1:28" x14ac:dyDescent="0.35">
      <c r="A66">
        <v>117</v>
      </c>
      <c r="B66" t="s">
        <v>1148</v>
      </c>
      <c r="C66">
        <v>1</v>
      </c>
      <c r="D66">
        <v>914</v>
      </c>
      <c r="E66">
        <v>79</v>
      </c>
      <c r="F66">
        <v>2202</v>
      </c>
      <c r="G66">
        <v>42.170623999999997</v>
      </c>
      <c r="H66">
        <v>-83.246667000000002</v>
      </c>
      <c r="I66">
        <v>2</v>
      </c>
      <c r="J66" t="s">
        <v>1253</v>
      </c>
      <c r="K66" t="s">
        <v>1254</v>
      </c>
      <c r="L66" t="s">
        <v>1255</v>
      </c>
      <c r="M66">
        <v>26</v>
      </c>
      <c r="N66" t="s">
        <v>1256</v>
      </c>
      <c r="O66" t="s">
        <v>1153</v>
      </c>
      <c r="P66">
        <v>163</v>
      </c>
      <c r="Q66">
        <v>26163</v>
      </c>
      <c r="R66">
        <v>1792549</v>
      </c>
      <c r="S66">
        <v>317490695630</v>
      </c>
      <c r="T66">
        <v>26530603</v>
      </c>
      <c r="U66">
        <v>679.53660600000001</v>
      </c>
      <c r="V66">
        <v>151989358.32353801</v>
      </c>
      <c r="W66">
        <v>96.691058999999996</v>
      </c>
      <c r="X66" t="s">
        <v>1154</v>
      </c>
      <c r="Y66" t="str">
        <f t="shared" ref="Y66:Y129" si="1">_xlfn.CONCAT(G66,H66)</f>
        <v>42.170624-83.246667</v>
      </c>
      <c r="Z66" t="s">
        <v>1605</v>
      </c>
      <c r="AA66" t="str">
        <f>VLOOKUP(Table2[[#This Row],[State FIPS Code]],Census_Bureau_Regions_and_Divis!$C$1:$E$52,2,FALSE)</f>
        <v>Midwest</v>
      </c>
      <c r="AB66" t="str">
        <f>VLOOKUP(Table2[[#This Row],[State FIPS Code]],Census_Bureau_Regions_and_Divis!$C$1:$E$52,3,FALSE)</f>
        <v>East North Central</v>
      </c>
    </row>
    <row r="67" spans="1:28" x14ac:dyDescent="0.35">
      <c r="A67">
        <v>118</v>
      </c>
      <c r="B67" t="s">
        <v>1148</v>
      </c>
      <c r="C67">
        <v>1</v>
      </c>
      <c r="D67">
        <v>935</v>
      </c>
      <c r="E67">
        <v>75</v>
      </c>
      <c r="F67">
        <v>2234</v>
      </c>
      <c r="G67">
        <v>30.726158999999999</v>
      </c>
      <c r="H67">
        <v>-90.496972</v>
      </c>
      <c r="I67">
        <v>3.3</v>
      </c>
      <c r="J67" t="s">
        <v>1155</v>
      </c>
      <c r="K67" t="s">
        <v>1156</v>
      </c>
      <c r="L67" t="s">
        <v>1157</v>
      </c>
      <c r="M67">
        <v>22</v>
      </c>
      <c r="N67" t="s">
        <v>1158</v>
      </c>
      <c r="O67" t="s">
        <v>1159</v>
      </c>
      <c r="P67">
        <v>105</v>
      </c>
      <c r="Q67">
        <v>22105</v>
      </c>
      <c r="R67">
        <v>132858</v>
      </c>
      <c r="S67">
        <v>20728581865</v>
      </c>
      <c r="T67">
        <v>48617413</v>
      </c>
      <c r="U67">
        <v>852.467804</v>
      </c>
      <c r="V67">
        <v>127528433.98611601</v>
      </c>
      <c r="W67">
        <v>96.150175000000004</v>
      </c>
      <c r="X67" t="s">
        <v>1154</v>
      </c>
      <c r="Y67" t="str">
        <f t="shared" si="1"/>
        <v>30.726159-90.496972</v>
      </c>
      <c r="Z67" t="s">
        <v>1605</v>
      </c>
      <c r="AA67" t="str">
        <f>VLOOKUP(Table2[[#This Row],[State FIPS Code]],Census_Bureau_Regions_and_Divis!$C$1:$E$52,2,FALSE)</f>
        <v>South</v>
      </c>
      <c r="AB67" t="str">
        <f>VLOOKUP(Table2[[#This Row],[State FIPS Code]],Census_Bureau_Regions_and_Divis!$C$1:$E$52,3,FALSE)</f>
        <v>West South Central</v>
      </c>
    </row>
    <row r="68" spans="1:28" x14ac:dyDescent="0.35">
      <c r="A68">
        <v>119</v>
      </c>
      <c r="B68" t="s">
        <v>1148</v>
      </c>
      <c r="C68">
        <v>1</v>
      </c>
      <c r="D68">
        <v>957</v>
      </c>
      <c r="E68">
        <v>98</v>
      </c>
      <c r="F68">
        <v>2273</v>
      </c>
      <c r="G68">
        <v>40.759467999999998</v>
      </c>
      <c r="H68">
        <v>-73.313944000000006</v>
      </c>
      <c r="I68">
        <v>1.1000000000000001</v>
      </c>
      <c r="J68" t="s">
        <v>1257</v>
      </c>
      <c r="K68" t="s">
        <v>1258</v>
      </c>
      <c r="L68" t="s">
        <v>1259</v>
      </c>
      <c r="M68">
        <v>36</v>
      </c>
      <c r="N68" t="s">
        <v>1260</v>
      </c>
      <c r="O68" t="s">
        <v>1153</v>
      </c>
      <c r="P68">
        <v>103</v>
      </c>
      <c r="Q68">
        <v>36103</v>
      </c>
      <c r="R68">
        <v>1524969</v>
      </c>
      <c r="S68">
        <v>349102828522</v>
      </c>
      <c r="T68">
        <v>258729959</v>
      </c>
      <c r="U68">
        <v>2397.2111629999999</v>
      </c>
      <c r="V68">
        <v>166046352.29614401</v>
      </c>
      <c r="W68">
        <v>97.136493999999999</v>
      </c>
      <c r="X68" t="s">
        <v>1154</v>
      </c>
      <c r="Y68" t="str">
        <f t="shared" si="1"/>
        <v>40.759468-73.313944</v>
      </c>
      <c r="Z68" t="s">
        <v>1605</v>
      </c>
      <c r="AA68" t="str">
        <f>VLOOKUP(Table2[[#This Row],[State FIPS Code]],Census_Bureau_Regions_and_Divis!$C$1:$E$52,2,FALSE)</f>
        <v>Northeast</v>
      </c>
      <c r="AB68" t="str">
        <f>VLOOKUP(Table2[[#This Row],[State FIPS Code]],Census_Bureau_Regions_and_Divis!$C$1:$E$52,3,FALSE)</f>
        <v>Middle Atlantic</v>
      </c>
    </row>
    <row r="69" spans="1:28" x14ac:dyDescent="0.35">
      <c r="A69">
        <v>120</v>
      </c>
      <c r="B69" t="s">
        <v>1148</v>
      </c>
      <c r="C69">
        <v>1</v>
      </c>
      <c r="D69">
        <v>991</v>
      </c>
      <c r="E69">
        <v>77</v>
      </c>
      <c r="F69">
        <v>2340</v>
      </c>
      <c r="G69">
        <v>42.312412999999999</v>
      </c>
      <c r="H69">
        <v>-71.429230000000004</v>
      </c>
      <c r="I69">
        <v>5</v>
      </c>
      <c r="J69" t="s">
        <v>1261</v>
      </c>
      <c r="K69" t="s">
        <v>1262</v>
      </c>
      <c r="L69" t="s">
        <v>1263</v>
      </c>
      <c r="M69">
        <v>25</v>
      </c>
      <c r="N69" t="s">
        <v>1264</v>
      </c>
      <c r="O69" t="s">
        <v>1153</v>
      </c>
      <c r="P69">
        <v>17</v>
      </c>
      <c r="Q69">
        <v>25017</v>
      </c>
      <c r="R69">
        <v>1629857</v>
      </c>
      <c r="S69">
        <v>305517292538</v>
      </c>
      <c r="T69">
        <v>72660115</v>
      </c>
      <c r="U69">
        <v>855.49196099999995</v>
      </c>
      <c r="V69">
        <v>126426889.73725501</v>
      </c>
      <c r="W69">
        <v>96.118358000000001</v>
      </c>
      <c r="X69" t="s">
        <v>1154</v>
      </c>
      <c r="Y69" t="str">
        <f t="shared" si="1"/>
        <v>42.312413-71.42923</v>
      </c>
      <c r="Z69" t="s">
        <v>1605</v>
      </c>
      <c r="AA69" t="str">
        <f>VLOOKUP(Table2[[#This Row],[State FIPS Code]],Census_Bureau_Regions_and_Divis!$C$1:$E$52,2,FALSE)</f>
        <v>Northeast</v>
      </c>
      <c r="AB69" t="str">
        <f>VLOOKUP(Table2[[#This Row],[State FIPS Code]],Census_Bureau_Regions_and_Divis!$C$1:$E$52,3,FALSE)</f>
        <v>New England</v>
      </c>
    </row>
    <row r="70" spans="1:28" x14ac:dyDescent="0.35">
      <c r="A70">
        <v>121</v>
      </c>
      <c r="B70" t="s">
        <v>1148</v>
      </c>
      <c r="C70">
        <v>1</v>
      </c>
      <c r="D70">
        <v>992</v>
      </c>
      <c r="E70">
        <v>77</v>
      </c>
      <c r="F70">
        <v>2341</v>
      </c>
      <c r="G70">
        <v>42.245787999999997</v>
      </c>
      <c r="H70">
        <v>-71.591280999999995</v>
      </c>
      <c r="I70">
        <v>3.5</v>
      </c>
      <c r="J70" t="s">
        <v>1261</v>
      </c>
      <c r="K70" t="s">
        <v>1262</v>
      </c>
      <c r="L70" t="s">
        <v>1263</v>
      </c>
      <c r="M70">
        <v>25</v>
      </c>
      <c r="N70" t="s">
        <v>1264</v>
      </c>
      <c r="O70" t="s">
        <v>1153</v>
      </c>
      <c r="P70">
        <v>17</v>
      </c>
      <c r="Q70">
        <v>25017</v>
      </c>
      <c r="R70">
        <v>1629857</v>
      </c>
      <c r="S70">
        <v>305517292538</v>
      </c>
      <c r="T70">
        <v>72660115</v>
      </c>
      <c r="U70">
        <v>855.49196099999995</v>
      </c>
      <c r="V70">
        <v>126426889.73725501</v>
      </c>
      <c r="W70">
        <v>96.118358000000001</v>
      </c>
      <c r="X70" t="s">
        <v>1154</v>
      </c>
      <c r="Y70" t="str">
        <f t="shared" si="1"/>
        <v>42.245788-71.591281</v>
      </c>
      <c r="Z70" t="s">
        <v>1605</v>
      </c>
      <c r="AA70" t="str">
        <f>VLOOKUP(Table2[[#This Row],[State FIPS Code]],Census_Bureau_Regions_and_Divis!$C$1:$E$52,2,FALSE)</f>
        <v>Northeast</v>
      </c>
      <c r="AB70" t="str">
        <f>VLOOKUP(Table2[[#This Row],[State FIPS Code]],Census_Bureau_Regions_and_Divis!$C$1:$E$52,3,FALSE)</f>
        <v>New England</v>
      </c>
    </row>
    <row r="71" spans="1:28" x14ac:dyDescent="0.35">
      <c r="A71">
        <v>122</v>
      </c>
      <c r="B71" t="s">
        <v>1148</v>
      </c>
      <c r="C71">
        <v>1</v>
      </c>
      <c r="D71">
        <v>993</v>
      </c>
      <c r="E71">
        <v>77</v>
      </c>
      <c r="F71">
        <v>2343</v>
      </c>
      <c r="G71">
        <v>42.311501</v>
      </c>
      <c r="H71">
        <v>-71.364611999999994</v>
      </c>
      <c r="I71">
        <v>3.2</v>
      </c>
      <c r="J71" t="s">
        <v>1261</v>
      </c>
      <c r="K71" t="s">
        <v>1262</v>
      </c>
      <c r="L71" t="s">
        <v>1263</v>
      </c>
      <c r="M71">
        <v>25</v>
      </c>
      <c r="N71" t="s">
        <v>1264</v>
      </c>
      <c r="O71" t="s">
        <v>1153</v>
      </c>
      <c r="P71">
        <v>17</v>
      </c>
      <c r="Q71">
        <v>25017</v>
      </c>
      <c r="R71">
        <v>1629857</v>
      </c>
      <c r="S71">
        <v>305517292538</v>
      </c>
      <c r="T71">
        <v>72660115</v>
      </c>
      <c r="U71">
        <v>855.49196099999995</v>
      </c>
      <c r="V71">
        <v>126426889.73725501</v>
      </c>
      <c r="W71">
        <v>96.118358000000001</v>
      </c>
      <c r="X71" t="s">
        <v>1154</v>
      </c>
      <c r="Y71" t="str">
        <f t="shared" si="1"/>
        <v>42.311501-71.364612</v>
      </c>
      <c r="Z71" t="s">
        <v>1605</v>
      </c>
      <c r="AA71" t="str">
        <f>VLOOKUP(Table2[[#This Row],[State FIPS Code]],Census_Bureau_Regions_and_Divis!$C$1:$E$52,2,FALSE)</f>
        <v>Northeast</v>
      </c>
      <c r="AB71" t="str">
        <f>VLOOKUP(Table2[[#This Row],[State FIPS Code]],Census_Bureau_Regions_and_Divis!$C$1:$E$52,3,FALSE)</f>
        <v>New England</v>
      </c>
    </row>
    <row r="72" spans="1:28" x14ac:dyDescent="0.35">
      <c r="A72">
        <v>123</v>
      </c>
      <c r="B72" t="s">
        <v>1148</v>
      </c>
      <c r="C72">
        <v>1</v>
      </c>
      <c r="D72">
        <v>1003</v>
      </c>
      <c r="E72">
        <v>89</v>
      </c>
      <c r="F72">
        <v>2374</v>
      </c>
      <c r="G72">
        <v>41.100279</v>
      </c>
      <c r="H72">
        <v>-74.165318999999997</v>
      </c>
      <c r="I72">
        <v>2.2000000000000002</v>
      </c>
      <c r="J72" t="s">
        <v>1265</v>
      </c>
      <c r="K72" t="s">
        <v>1266</v>
      </c>
      <c r="L72" t="s">
        <v>1267</v>
      </c>
      <c r="M72">
        <v>34</v>
      </c>
      <c r="N72" t="s">
        <v>1268</v>
      </c>
      <c r="O72" t="s">
        <v>1153</v>
      </c>
      <c r="P72">
        <v>3</v>
      </c>
      <c r="Q72">
        <v>34003</v>
      </c>
      <c r="R72">
        <v>955459</v>
      </c>
      <c r="S72">
        <v>183678037646</v>
      </c>
      <c r="T72">
        <v>5908366</v>
      </c>
      <c r="U72">
        <v>248.939302</v>
      </c>
      <c r="V72">
        <v>310240016.21424699</v>
      </c>
      <c r="W72">
        <v>98.695514000000003</v>
      </c>
      <c r="X72" t="s">
        <v>1154</v>
      </c>
      <c r="Y72" t="str">
        <f t="shared" si="1"/>
        <v>41.100279-74.165319</v>
      </c>
      <c r="Z72" t="s">
        <v>1605</v>
      </c>
      <c r="AA72" t="str">
        <f>VLOOKUP(Table2[[#This Row],[State FIPS Code]],Census_Bureau_Regions_and_Divis!$C$1:$E$52,2,FALSE)</f>
        <v>Northeast</v>
      </c>
      <c r="AB72" t="str">
        <f>VLOOKUP(Table2[[#This Row],[State FIPS Code]],Census_Bureau_Regions_and_Divis!$C$1:$E$52,3,FALSE)</f>
        <v>Middle Atlantic</v>
      </c>
    </row>
    <row r="73" spans="1:28" x14ac:dyDescent="0.35">
      <c r="A73">
        <v>124</v>
      </c>
      <c r="B73" t="s">
        <v>1148</v>
      </c>
      <c r="C73">
        <v>1</v>
      </c>
      <c r="D73">
        <v>1009</v>
      </c>
      <c r="E73">
        <v>137</v>
      </c>
      <c r="F73">
        <v>2388</v>
      </c>
      <c r="G73">
        <v>40.739536000000001</v>
      </c>
      <c r="H73">
        <v>-111.946113</v>
      </c>
      <c r="I73">
        <v>3.5</v>
      </c>
      <c r="J73" t="s">
        <v>1218</v>
      </c>
      <c r="K73" t="s">
        <v>1198</v>
      </c>
      <c r="L73" t="s">
        <v>1199</v>
      </c>
      <c r="M73">
        <v>49</v>
      </c>
      <c r="N73" t="s">
        <v>1219</v>
      </c>
      <c r="O73" t="s">
        <v>1153</v>
      </c>
      <c r="P73">
        <v>35</v>
      </c>
      <c r="Q73">
        <v>49035</v>
      </c>
      <c r="R73">
        <v>1185141</v>
      </c>
      <c r="S73">
        <v>172211418586</v>
      </c>
      <c r="T73">
        <v>22826241</v>
      </c>
      <c r="U73">
        <v>813.87108899999998</v>
      </c>
      <c r="V73">
        <v>348054915.68340802</v>
      </c>
      <c r="W73">
        <v>98.950047999999995</v>
      </c>
      <c r="X73" t="s">
        <v>1154</v>
      </c>
      <c r="Y73" t="str">
        <f t="shared" si="1"/>
        <v>40.739536-111.946113</v>
      </c>
      <c r="Z73" t="s">
        <v>1605</v>
      </c>
      <c r="AA73" t="str">
        <f>VLOOKUP(Table2[[#This Row],[State FIPS Code]],Census_Bureau_Regions_and_Divis!$C$1:$E$52,2,FALSE)</f>
        <v>West</v>
      </c>
      <c r="AB73" t="str">
        <f>VLOOKUP(Table2[[#This Row],[State FIPS Code]],Census_Bureau_Regions_and_Divis!$C$1:$E$52,3,FALSE)</f>
        <v>Mountain</v>
      </c>
    </row>
    <row r="74" spans="1:28" x14ac:dyDescent="0.35">
      <c r="A74">
        <v>125</v>
      </c>
      <c r="B74" t="s">
        <v>1148</v>
      </c>
      <c r="C74">
        <v>1</v>
      </c>
      <c r="D74">
        <v>1010</v>
      </c>
      <c r="E74">
        <v>137</v>
      </c>
      <c r="F74">
        <v>2390</v>
      </c>
      <c r="G74">
        <v>40.727193999999997</v>
      </c>
      <c r="H74">
        <v>-111.91600800000001</v>
      </c>
      <c r="I74">
        <v>3</v>
      </c>
      <c r="J74" t="s">
        <v>1218</v>
      </c>
      <c r="K74" t="s">
        <v>1198</v>
      </c>
      <c r="L74" t="s">
        <v>1199</v>
      </c>
      <c r="M74">
        <v>49</v>
      </c>
      <c r="N74" t="s">
        <v>1219</v>
      </c>
      <c r="O74" t="s">
        <v>1153</v>
      </c>
      <c r="P74">
        <v>35</v>
      </c>
      <c r="Q74">
        <v>49035</v>
      </c>
      <c r="R74">
        <v>1185141</v>
      </c>
      <c r="S74">
        <v>172211418586</v>
      </c>
      <c r="T74">
        <v>22826241</v>
      </c>
      <c r="U74">
        <v>813.87108899999998</v>
      </c>
      <c r="V74">
        <v>348054915.68340802</v>
      </c>
      <c r="W74">
        <v>98.950047999999995</v>
      </c>
      <c r="X74" t="s">
        <v>1154</v>
      </c>
      <c r="Y74" t="str">
        <f t="shared" si="1"/>
        <v>40.727194-111.916008</v>
      </c>
      <c r="Z74" t="s">
        <v>1605</v>
      </c>
      <c r="AA74" t="str">
        <f>VLOOKUP(Table2[[#This Row],[State FIPS Code]],Census_Bureau_Regions_and_Divis!$C$1:$E$52,2,FALSE)</f>
        <v>West</v>
      </c>
      <c r="AB74" t="str">
        <f>VLOOKUP(Table2[[#This Row],[State FIPS Code]],Census_Bureau_Regions_and_Divis!$C$1:$E$52,3,FALSE)</f>
        <v>Mountain</v>
      </c>
    </row>
    <row r="75" spans="1:28" x14ac:dyDescent="0.35">
      <c r="A75">
        <v>126</v>
      </c>
      <c r="B75" t="s">
        <v>1148</v>
      </c>
      <c r="C75">
        <v>1</v>
      </c>
      <c r="D75">
        <v>1095</v>
      </c>
      <c r="E75">
        <v>65</v>
      </c>
      <c r="F75">
        <v>2572</v>
      </c>
      <c r="G75">
        <v>41.923614000000001</v>
      </c>
      <c r="H75">
        <v>-87.883906999999994</v>
      </c>
      <c r="I75">
        <v>3</v>
      </c>
      <c r="J75" t="s">
        <v>1269</v>
      </c>
      <c r="K75" t="s">
        <v>1270</v>
      </c>
      <c r="L75" t="s">
        <v>1271</v>
      </c>
      <c r="M75">
        <v>17</v>
      </c>
      <c r="N75" t="s">
        <v>1272</v>
      </c>
      <c r="O75" t="s">
        <v>1153</v>
      </c>
      <c r="P75">
        <v>31</v>
      </c>
      <c r="Q75">
        <v>17031</v>
      </c>
      <c r="R75">
        <v>5272775</v>
      </c>
      <c r="S75">
        <v>893116815354</v>
      </c>
      <c r="T75">
        <v>22584899</v>
      </c>
      <c r="U75">
        <v>1651.135984</v>
      </c>
      <c r="V75">
        <v>715494813.71124196</v>
      </c>
      <c r="W75">
        <v>99.618199000000004</v>
      </c>
      <c r="X75" t="s">
        <v>1154</v>
      </c>
      <c r="Y75" t="str">
        <f t="shared" si="1"/>
        <v>41.923614-87.883907</v>
      </c>
      <c r="Z75" t="s">
        <v>1605</v>
      </c>
      <c r="AA75" t="str">
        <f>VLOOKUP(Table2[[#This Row],[State FIPS Code]],Census_Bureau_Regions_and_Divis!$C$1:$E$52,2,FALSE)</f>
        <v>Midwest</v>
      </c>
      <c r="AB75" t="str">
        <f>VLOOKUP(Table2[[#This Row],[State FIPS Code]],Census_Bureau_Regions_and_Divis!$C$1:$E$52,3,FALSE)</f>
        <v>East North Central</v>
      </c>
    </row>
    <row r="76" spans="1:28" x14ac:dyDescent="0.35">
      <c r="A76">
        <v>127</v>
      </c>
      <c r="B76" t="s">
        <v>1148</v>
      </c>
      <c r="C76">
        <v>1</v>
      </c>
      <c r="D76">
        <v>1096</v>
      </c>
      <c r="E76">
        <v>65</v>
      </c>
      <c r="F76">
        <v>2574</v>
      </c>
      <c r="G76">
        <v>41.831474</v>
      </c>
      <c r="H76">
        <v>-87.694490000000002</v>
      </c>
      <c r="I76">
        <v>4.4000000000000004</v>
      </c>
      <c r="J76" t="s">
        <v>1269</v>
      </c>
      <c r="K76" t="s">
        <v>1270</v>
      </c>
      <c r="L76" t="s">
        <v>1271</v>
      </c>
      <c r="M76">
        <v>17</v>
      </c>
      <c r="N76" t="s">
        <v>1272</v>
      </c>
      <c r="O76" t="s">
        <v>1153</v>
      </c>
      <c r="P76">
        <v>31</v>
      </c>
      <c r="Q76">
        <v>17031</v>
      </c>
      <c r="R76">
        <v>5272775</v>
      </c>
      <c r="S76">
        <v>893116815354</v>
      </c>
      <c r="T76">
        <v>22584899</v>
      </c>
      <c r="U76">
        <v>1651.135984</v>
      </c>
      <c r="V76">
        <v>715494813.71124196</v>
      </c>
      <c r="W76">
        <v>99.618199000000004</v>
      </c>
      <c r="X76" t="s">
        <v>1154</v>
      </c>
      <c r="Y76" t="str">
        <f t="shared" si="1"/>
        <v>41.831474-87.69449</v>
      </c>
      <c r="Z76" t="s">
        <v>1605</v>
      </c>
      <c r="AA76" t="str">
        <f>VLOOKUP(Table2[[#This Row],[State FIPS Code]],Census_Bureau_Regions_and_Divis!$C$1:$E$52,2,FALSE)</f>
        <v>Midwest</v>
      </c>
      <c r="AB76" t="str">
        <f>VLOOKUP(Table2[[#This Row],[State FIPS Code]],Census_Bureau_Regions_and_Divis!$C$1:$E$52,3,FALSE)</f>
        <v>East North Central</v>
      </c>
    </row>
    <row r="77" spans="1:28" x14ac:dyDescent="0.35">
      <c r="A77">
        <v>128</v>
      </c>
      <c r="B77" t="s">
        <v>1148</v>
      </c>
      <c r="C77">
        <v>1</v>
      </c>
      <c r="D77">
        <v>1107</v>
      </c>
      <c r="E77">
        <v>18</v>
      </c>
      <c r="F77">
        <v>2625</v>
      </c>
      <c r="G77">
        <v>38.471198999999999</v>
      </c>
      <c r="H77">
        <v>-121.41720100000001</v>
      </c>
      <c r="I77">
        <v>2.8</v>
      </c>
      <c r="J77" t="s">
        <v>1206</v>
      </c>
      <c r="K77" t="s">
        <v>1174</v>
      </c>
      <c r="L77" t="s">
        <v>1175</v>
      </c>
      <c r="M77">
        <v>6</v>
      </c>
      <c r="N77" t="s">
        <v>1207</v>
      </c>
      <c r="O77" t="s">
        <v>1153</v>
      </c>
      <c r="P77">
        <v>67</v>
      </c>
      <c r="Q77">
        <v>6067</v>
      </c>
      <c r="R77">
        <v>1584652</v>
      </c>
      <c r="S77">
        <v>263726910564</v>
      </c>
      <c r="T77">
        <v>493708885</v>
      </c>
      <c r="U77">
        <v>1004.400714</v>
      </c>
      <c r="V77">
        <v>209037794.74139601</v>
      </c>
      <c r="W77">
        <v>97.645561999999998</v>
      </c>
      <c r="X77" t="s">
        <v>1154</v>
      </c>
      <c r="Y77" t="str">
        <f t="shared" si="1"/>
        <v>38.471199-121.417201</v>
      </c>
      <c r="Z77" t="s">
        <v>1605</v>
      </c>
      <c r="AA77" t="str">
        <f>VLOOKUP(Table2[[#This Row],[State FIPS Code]],Census_Bureau_Regions_and_Divis!$C$1:$E$52,2,FALSE)</f>
        <v>West</v>
      </c>
      <c r="AB77" t="str">
        <f>VLOOKUP(Table2[[#This Row],[State FIPS Code]],Census_Bureau_Regions_and_Divis!$C$1:$E$52,3,FALSE)</f>
        <v>Pacific</v>
      </c>
    </row>
    <row r="78" spans="1:28" x14ac:dyDescent="0.35">
      <c r="A78">
        <v>129</v>
      </c>
      <c r="B78" t="s">
        <v>1148</v>
      </c>
      <c r="C78">
        <v>1</v>
      </c>
      <c r="D78">
        <v>1108</v>
      </c>
      <c r="E78">
        <v>22</v>
      </c>
      <c r="F78">
        <v>2631</v>
      </c>
      <c r="G78">
        <v>37.936284999999998</v>
      </c>
      <c r="H78">
        <v>-121.30185</v>
      </c>
      <c r="I78">
        <v>3.3</v>
      </c>
      <c r="J78" t="s">
        <v>1202</v>
      </c>
      <c r="K78" t="s">
        <v>1174</v>
      </c>
      <c r="L78" t="s">
        <v>1175</v>
      </c>
      <c r="M78">
        <v>6</v>
      </c>
      <c r="N78" t="s">
        <v>1203</v>
      </c>
      <c r="O78" t="s">
        <v>1153</v>
      </c>
      <c r="P78">
        <v>77</v>
      </c>
      <c r="Q78">
        <v>6077</v>
      </c>
      <c r="R78">
        <v>778512</v>
      </c>
      <c r="S78">
        <v>139591102790</v>
      </c>
      <c r="T78">
        <v>2495791679</v>
      </c>
      <c r="U78">
        <v>1441.147561</v>
      </c>
      <c r="V78">
        <v>216316017.749277</v>
      </c>
      <c r="W78">
        <v>97.772829000000002</v>
      </c>
      <c r="X78" t="s">
        <v>1154</v>
      </c>
      <c r="Y78" t="str">
        <f t="shared" si="1"/>
        <v>37.936285-121.30185</v>
      </c>
      <c r="Z78" t="s">
        <v>1605</v>
      </c>
      <c r="AA78" t="str">
        <f>VLOOKUP(Table2[[#This Row],[State FIPS Code]],Census_Bureau_Regions_and_Divis!$C$1:$E$52,2,FALSE)</f>
        <v>West</v>
      </c>
      <c r="AB78" t="str">
        <f>VLOOKUP(Table2[[#This Row],[State FIPS Code]],Census_Bureau_Regions_and_Divis!$C$1:$E$52,3,FALSE)</f>
        <v>Pacific</v>
      </c>
    </row>
    <row r="79" spans="1:28" x14ac:dyDescent="0.35">
      <c r="A79">
        <v>130</v>
      </c>
      <c r="B79" t="s">
        <v>1148</v>
      </c>
      <c r="C79">
        <v>1</v>
      </c>
      <c r="D79">
        <v>1151</v>
      </c>
      <c r="E79">
        <v>90</v>
      </c>
      <c r="F79">
        <v>2706</v>
      </c>
      <c r="G79">
        <v>40.559669999999997</v>
      </c>
      <c r="H79">
        <v>-74.264921000000001</v>
      </c>
      <c r="I79">
        <v>3.3</v>
      </c>
      <c r="J79" t="s">
        <v>1273</v>
      </c>
      <c r="K79" t="s">
        <v>1266</v>
      </c>
      <c r="L79" t="s">
        <v>1267</v>
      </c>
      <c r="M79">
        <v>34</v>
      </c>
      <c r="N79" t="s">
        <v>1264</v>
      </c>
      <c r="O79" t="s">
        <v>1153</v>
      </c>
      <c r="P79">
        <v>23</v>
      </c>
      <c r="Q79">
        <v>34023</v>
      </c>
      <c r="R79">
        <v>862614</v>
      </c>
      <c r="S79">
        <v>175360549447</v>
      </c>
      <c r="T79">
        <v>43995211</v>
      </c>
      <c r="U79">
        <v>326.132836</v>
      </c>
      <c r="V79">
        <v>121202492.103222</v>
      </c>
      <c r="W79">
        <v>95.863823999999994</v>
      </c>
      <c r="X79" t="s">
        <v>1154</v>
      </c>
      <c r="Y79" t="str">
        <f t="shared" si="1"/>
        <v>40.55967-74.264921</v>
      </c>
      <c r="Z79" t="s">
        <v>1605</v>
      </c>
      <c r="AA79" t="str">
        <f>VLOOKUP(Table2[[#This Row],[State FIPS Code]],Census_Bureau_Regions_and_Divis!$C$1:$E$52,2,FALSE)</f>
        <v>Northeast</v>
      </c>
      <c r="AB79" t="str">
        <f>VLOOKUP(Table2[[#This Row],[State FIPS Code]],Census_Bureau_Regions_and_Divis!$C$1:$E$52,3,FALSE)</f>
        <v>Middle Atlantic</v>
      </c>
    </row>
    <row r="80" spans="1:28" x14ac:dyDescent="0.35">
      <c r="A80">
        <v>131</v>
      </c>
      <c r="B80" t="s">
        <v>1148</v>
      </c>
      <c r="C80">
        <v>1</v>
      </c>
      <c r="D80">
        <v>1152</v>
      </c>
      <c r="E80">
        <v>90</v>
      </c>
      <c r="F80">
        <v>2709</v>
      </c>
      <c r="G80">
        <v>40.417347999999997</v>
      </c>
      <c r="H80">
        <v>-74.444019999999995</v>
      </c>
      <c r="I80">
        <v>3</v>
      </c>
      <c r="J80" t="s">
        <v>1273</v>
      </c>
      <c r="K80" t="s">
        <v>1266</v>
      </c>
      <c r="L80" t="s">
        <v>1267</v>
      </c>
      <c r="M80">
        <v>34</v>
      </c>
      <c r="N80" t="s">
        <v>1264</v>
      </c>
      <c r="O80" t="s">
        <v>1153</v>
      </c>
      <c r="P80">
        <v>23</v>
      </c>
      <c r="Q80">
        <v>34023</v>
      </c>
      <c r="R80">
        <v>862614</v>
      </c>
      <c r="S80">
        <v>175360549447</v>
      </c>
      <c r="T80">
        <v>43995211</v>
      </c>
      <c r="U80">
        <v>326.132836</v>
      </c>
      <c r="V80">
        <v>121202492.103222</v>
      </c>
      <c r="W80">
        <v>95.863823999999994</v>
      </c>
      <c r="X80" t="s">
        <v>1154</v>
      </c>
      <c r="Y80" t="str">
        <f t="shared" si="1"/>
        <v>40.417348-74.44402</v>
      </c>
      <c r="Z80" t="s">
        <v>1605</v>
      </c>
      <c r="AA80" t="str">
        <f>VLOOKUP(Table2[[#This Row],[State FIPS Code]],Census_Bureau_Regions_and_Divis!$C$1:$E$52,2,FALSE)</f>
        <v>Northeast</v>
      </c>
      <c r="AB80" t="str">
        <f>VLOOKUP(Table2[[#This Row],[State FIPS Code]],Census_Bureau_Regions_and_Divis!$C$1:$E$52,3,FALSE)</f>
        <v>Middle Atlantic</v>
      </c>
    </row>
    <row r="81" spans="1:28" x14ac:dyDescent="0.35">
      <c r="A81">
        <v>132</v>
      </c>
      <c r="B81" t="s">
        <v>1148</v>
      </c>
      <c r="C81">
        <v>1</v>
      </c>
      <c r="D81">
        <v>1153</v>
      </c>
      <c r="E81">
        <v>22</v>
      </c>
      <c r="F81">
        <v>2721</v>
      </c>
      <c r="G81">
        <v>37.751379999999997</v>
      </c>
      <c r="H81">
        <v>-121.13828700000001</v>
      </c>
      <c r="I81">
        <v>1.7</v>
      </c>
      <c r="J81" t="s">
        <v>1202</v>
      </c>
      <c r="K81" t="s">
        <v>1174</v>
      </c>
      <c r="L81" t="s">
        <v>1175</v>
      </c>
      <c r="M81">
        <v>6</v>
      </c>
      <c r="N81" t="s">
        <v>1203</v>
      </c>
      <c r="O81" t="s">
        <v>1153</v>
      </c>
      <c r="P81">
        <v>77</v>
      </c>
      <c r="Q81">
        <v>6077</v>
      </c>
      <c r="R81">
        <v>778512</v>
      </c>
      <c r="S81">
        <v>139591102790</v>
      </c>
      <c r="T81">
        <v>2495791679</v>
      </c>
      <c r="U81">
        <v>1441.147561</v>
      </c>
      <c r="V81">
        <v>216316017.749277</v>
      </c>
      <c r="W81">
        <v>97.772829000000002</v>
      </c>
      <c r="X81" t="s">
        <v>1154</v>
      </c>
      <c r="Y81" t="str">
        <f t="shared" si="1"/>
        <v>37.75138-121.138287</v>
      </c>
      <c r="Z81" t="s">
        <v>1605</v>
      </c>
      <c r="AA81" t="str">
        <f>VLOOKUP(Table2[[#This Row],[State FIPS Code]],Census_Bureau_Regions_and_Divis!$C$1:$E$52,2,FALSE)</f>
        <v>West</v>
      </c>
      <c r="AB81" t="str">
        <f>VLOOKUP(Table2[[#This Row],[State FIPS Code]],Census_Bureau_Regions_and_Divis!$C$1:$E$52,3,FALSE)</f>
        <v>Pacific</v>
      </c>
    </row>
    <row r="82" spans="1:28" x14ac:dyDescent="0.35">
      <c r="A82">
        <v>133</v>
      </c>
      <c r="B82" t="s">
        <v>1148</v>
      </c>
      <c r="C82">
        <v>1</v>
      </c>
      <c r="D82">
        <v>1154</v>
      </c>
      <c r="E82">
        <v>29</v>
      </c>
      <c r="F82">
        <v>2725</v>
      </c>
      <c r="G82">
        <v>37.538409000000001</v>
      </c>
      <c r="H82">
        <v>-121.26376</v>
      </c>
      <c r="I82">
        <v>4</v>
      </c>
      <c r="J82" t="s">
        <v>1274</v>
      </c>
      <c r="K82" t="s">
        <v>1174</v>
      </c>
      <c r="L82" t="s">
        <v>1175</v>
      </c>
      <c r="M82">
        <v>6</v>
      </c>
      <c r="N82" t="s">
        <v>1275</v>
      </c>
      <c r="O82" t="s">
        <v>1153</v>
      </c>
      <c r="P82">
        <v>99</v>
      </c>
      <c r="Q82">
        <v>6099</v>
      </c>
      <c r="R82">
        <v>552683</v>
      </c>
      <c r="S82">
        <v>100450739522</v>
      </c>
      <c r="T82">
        <v>2897698594</v>
      </c>
      <c r="U82">
        <v>1529.1974359999999</v>
      </c>
      <c r="V82">
        <v>118405366.673684</v>
      </c>
      <c r="W82">
        <v>95.800190999999998</v>
      </c>
      <c r="X82" t="s">
        <v>1154</v>
      </c>
      <c r="Y82" t="str">
        <f t="shared" si="1"/>
        <v>37.538409-121.26376</v>
      </c>
      <c r="Z82" t="s">
        <v>1605</v>
      </c>
      <c r="AA82" t="str">
        <f>VLOOKUP(Table2[[#This Row],[State FIPS Code]],Census_Bureau_Regions_and_Divis!$C$1:$E$52,2,FALSE)</f>
        <v>West</v>
      </c>
      <c r="AB82" t="str">
        <f>VLOOKUP(Table2[[#This Row],[State FIPS Code]],Census_Bureau_Regions_and_Divis!$C$1:$E$52,3,FALSE)</f>
        <v>Pacific</v>
      </c>
    </row>
    <row r="83" spans="1:28" x14ac:dyDescent="0.35">
      <c r="A83">
        <v>134</v>
      </c>
      <c r="B83" t="s">
        <v>1148</v>
      </c>
      <c r="C83">
        <v>1</v>
      </c>
      <c r="D83">
        <v>1156</v>
      </c>
      <c r="E83">
        <v>25</v>
      </c>
      <c r="F83">
        <v>2729</v>
      </c>
      <c r="G83">
        <v>36.985022000000001</v>
      </c>
      <c r="H83">
        <v>-121.555972</v>
      </c>
      <c r="I83">
        <v>3.2</v>
      </c>
      <c r="J83" t="s">
        <v>1276</v>
      </c>
      <c r="K83" t="s">
        <v>1174</v>
      </c>
      <c r="L83" t="s">
        <v>1175</v>
      </c>
      <c r="M83">
        <v>6</v>
      </c>
      <c r="N83" t="s">
        <v>1277</v>
      </c>
      <c r="O83" t="s">
        <v>1153</v>
      </c>
      <c r="P83">
        <v>85</v>
      </c>
      <c r="Q83">
        <v>6085</v>
      </c>
      <c r="R83">
        <v>1934625</v>
      </c>
      <c r="S83">
        <v>381586715902</v>
      </c>
      <c r="T83">
        <v>355778162</v>
      </c>
      <c r="U83">
        <v>1317.220542</v>
      </c>
      <c r="V83">
        <v>1351778298.5107501</v>
      </c>
      <c r="W83">
        <v>99.840916000000007</v>
      </c>
      <c r="X83" t="s">
        <v>1154</v>
      </c>
      <c r="Y83" t="str">
        <f t="shared" si="1"/>
        <v>36.985022-121.555972</v>
      </c>
      <c r="Z83" t="s">
        <v>1605</v>
      </c>
      <c r="AA83" t="str">
        <f>VLOOKUP(Table2[[#This Row],[State FIPS Code]],Census_Bureau_Regions_and_Divis!$C$1:$E$52,2,FALSE)</f>
        <v>West</v>
      </c>
      <c r="AB83" t="str">
        <f>VLOOKUP(Table2[[#This Row],[State FIPS Code]],Census_Bureau_Regions_and_Divis!$C$1:$E$52,3,FALSE)</f>
        <v>Pacific</v>
      </c>
    </row>
    <row r="84" spans="1:28" x14ac:dyDescent="0.35">
      <c r="A84">
        <v>135</v>
      </c>
      <c r="B84" t="s">
        <v>1148</v>
      </c>
      <c r="C84">
        <v>1</v>
      </c>
      <c r="D84">
        <v>1182</v>
      </c>
      <c r="E84">
        <v>65</v>
      </c>
      <c r="F84">
        <v>2786</v>
      </c>
      <c r="G84">
        <v>41.579413000000002</v>
      </c>
      <c r="H84">
        <v>-87.598951</v>
      </c>
      <c r="I84">
        <v>2.7</v>
      </c>
      <c r="J84" t="s">
        <v>1269</v>
      </c>
      <c r="K84" t="s">
        <v>1270</v>
      </c>
      <c r="L84" t="s">
        <v>1271</v>
      </c>
      <c r="M84">
        <v>17</v>
      </c>
      <c r="N84" t="s">
        <v>1272</v>
      </c>
      <c r="O84" t="s">
        <v>1153</v>
      </c>
      <c r="P84">
        <v>31</v>
      </c>
      <c r="Q84">
        <v>17031</v>
      </c>
      <c r="R84">
        <v>5272775</v>
      </c>
      <c r="S84">
        <v>893116815354</v>
      </c>
      <c r="T84">
        <v>22584899</v>
      </c>
      <c r="U84">
        <v>1651.135984</v>
      </c>
      <c r="V84">
        <v>715494813.71124196</v>
      </c>
      <c r="W84">
        <v>99.618199000000004</v>
      </c>
      <c r="X84" t="s">
        <v>1154</v>
      </c>
      <c r="Y84" t="str">
        <f t="shared" si="1"/>
        <v>41.579413-87.598951</v>
      </c>
      <c r="Z84" t="s">
        <v>1605</v>
      </c>
      <c r="AA84" t="str">
        <f>VLOOKUP(Table2[[#This Row],[State FIPS Code]],Census_Bureau_Regions_and_Divis!$C$1:$E$52,2,FALSE)</f>
        <v>Midwest</v>
      </c>
      <c r="AB84" t="str">
        <f>VLOOKUP(Table2[[#This Row],[State FIPS Code]],Census_Bureau_Regions_and_Divis!$C$1:$E$52,3,FALSE)</f>
        <v>East North Central</v>
      </c>
    </row>
    <row r="85" spans="1:28" x14ac:dyDescent="0.35">
      <c r="A85">
        <v>136</v>
      </c>
      <c r="B85" t="s">
        <v>1148</v>
      </c>
      <c r="C85">
        <v>1</v>
      </c>
      <c r="D85">
        <v>1204</v>
      </c>
      <c r="E85">
        <v>90</v>
      </c>
      <c r="F85">
        <v>2835</v>
      </c>
      <c r="G85">
        <v>40.320478999999999</v>
      </c>
      <c r="H85">
        <v>-74.488505000000004</v>
      </c>
      <c r="I85">
        <v>3.9</v>
      </c>
      <c r="J85" t="s">
        <v>1273</v>
      </c>
      <c r="K85" t="s">
        <v>1266</v>
      </c>
      <c r="L85" t="s">
        <v>1267</v>
      </c>
      <c r="M85">
        <v>34</v>
      </c>
      <c r="N85" t="s">
        <v>1264</v>
      </c>
      <c r="O85" t="s">
        <v>1153</v>
      </c>
      <c r="P85">
        <v>23</v>
      </c>
      <c r="Q85">
        <v>34023</v>
      </c>
      <c r="R85">
        <v>862614</v>
      </c>
      <c r="S85">
        <v>175360549447</v>
      </c>
      <c r="T85">
        <v>43995211</v>
      </c>
      <c r="U85">
        <v>326.132836</v>
      </c>
      <c r="V85">
        <v>121202492.103222</v>
      </c>
      <c r="W85">
        <v>95.863823999999994</v>
      </c>
      <c r="X85" t="s">
        <v>1154</v>
      </c>
      <c r="Y85" t="str">
        <f t="shared" si="1"/>
        <v>40.320479-74.488505</v>
      </c>
      <c r="Z85" t="s">
        <v>1605</v>
      </c>
      <c r="AA85" t="str">
        <f>VLOOKUP(Table2[[#This Row],[State FIPS Code]],Census_Bureau_Regions_and_Divis!$C$1:$E$52,2,FALSE)</f>
        <v>Northeast</v>
      </c>
      <c r="AB85" t="str">
        <f>VLOOKUP(Table2[[#This Row],[State FIPS Code]],Census_Bureau_Regions_and_Divis!$C$1:$E$52,3,FALSE)</f>
        <v>Middle Atlantic</v>
      </c>
    </row>
    <row r="86" spans="1:28" x14ac:dyDescent="0.35">
      <c r="A86">
        <v>137</v>
      </c>
      <c r="B86" t="s">
        <v>1148</v>
      </c>
      <c r="C86">
        <v>1</v>
      </c>
      <c r="D86">
        <v>1205</v>
      </c>
      <c r="E86">
        <v>8</v>
      </c>
      <c r="F86">
        <v>2845</v>
      </c>
      <c r="G86">
        <v>36.832428999999998</v>
      </c>
      <c r="H86">
        <v>-119.919073</v>
      </c>
      <c r="I86">
        <v>2</v>
      </c>
      <c r="J86" t="s">
        <v>1278</v>
      </c>
      <c r="K86" t="s">
        <v>1174</v>
      </c>
      <c r="L86" t="s">
        <v>1175</v>
      </c>
      <c r="M86">
        <v>6</v>
      </c>
      <c r="N86" t="s">
        <v>1279</v>
      </c>
      <c r="O86" t="s">
        <v>1153</v>
      </c>
      <c r="P86">
        <v>19</v>
      </c>
      <c r="Q86">
        <v>6019</v>
      </c>
      <c r="R86">
        <v>1007944</v>
      </c>
      <c r="S86">
        <v>160307002371</v>
      </c>
      <c r="T86">
        <v>6586833560</v>
      </c>
      <c r="U86">
        <v>6071.8121840000003</v>
      </c>
      <c r="V86">
        <v>231090303.33674899</v>
      </c>
      <c r="W86">
        <v>98.090996000000004</v>
      </c>
      <c r="X86" t="s">
        <v>1154</v>
      </c>
      <c r="Y86" t="str">
        <f t="shared" si="1"/>
        <v>36.832429-119.919073</v>
      </c>
      <c r="Z86" t="s">
        <v>1605</v>
      </c>
      <c r="AA86" t="str">
        <f>VLOOKUP(Table2[[#This Row],[State FIPS Code]],Census_Bureau_Regions_and_Divis!$C$1:$E$52,2,FALSE)</f>
        <v>West</v>
      </c>
      <c r="AB86" t="str">
        <f>VLOOKUP(Table2[[#This Row],[State FIPS Code]],Census_Bureau_Regions_and_Divis!$C$1:$E$52,3,FALSE)</f>
        <v>Pacific</v>
      </c>
    </row>
    <row r="87" spans="1:28" x14ac:dyDescent="0.35">
      <c r="A87">
        <v>138</v>
      </c>
      <c r="B87" t="s">
        <v>1148</v>
      </c>
      <c r="C87">
        <v>1</v>
      </c>
      <c r="D87">
        <v>1206</v>
      </c>
      <c r="E87">
        <v>8</v>
      </c>
      <c r="F87">
        <v>2850</v>
      </c>
      <c r="G87">
        <v>36.547395000000002</v>
      </c>
      <c r="H87">
        <v>-119.59918399999999</v>
      </c>
      <c r="I87">
        <v>2.2000000000000002</v>
      </c>
      <c r="J87" t="s">
        <v>1278</v>
      </c>
      <c r="K87" t="s">
        <v>1174</v>
      </c>
      <c r="L87" t="s">
        <v>1175</v>
      </c>
      <c r="M87">
        <v>6</v>
      </c>
      <c r="N87" t="s">
        <v>1279</v>
      </c>
      <c r="O87" t="s">
        <v>1153</v>
      </c>
      <c r="P87">
        <v>19</v>
      </c>
      <c r="Q87">
        <v>6019</v>
      </c>
      <c r="R87">
        <v>1007944</v>
      </c>
      <c r="S87">
        <v>160307002371</v>
      </c>
      <c r="T87">
        <v>6586833560</v>
      </c>
      <c r="U87">
        <v>6071.8121840000003</v>
      </c>
      <c r="V87">
        <v>231090303.33674899</v>
      </c>
      <c r="W87">
        <v>98.090996000000004</v>
      </c>
      <c r="X87" t="s">
        <v>1154</v>
      </c>
      <c r="Y87" t="str">
        <f t="shared" si="1"/>
        <v>36.547395-119.599184</v>
      </c>
      <c r="Z87" t="s">
        <v>1605</v>
      </c>
      <c r="AA87" t="str">
        <f>VLOOKUP(Table2[[#This Row],[State FIPS Code]],Census_Bureau_Regions_and_Divis!$C$1:$E$52,2,FALSE)</f>
        <v>West</v>
      </c>
      <c r="AB87" t="str">
        <f>VLOOKUP(Table2[[#This Row],[State FIPS Code]],Census_Bureau_Regions_and_Divis!$C$1:$E$52,3,FALSE)</f>
        <v>Pacific</v>
      </c>
    </row>
    <row r="88" spans="1:28" x14ac:dyDescent="0.35">
      <c r="A88">
        <v>139</v>
      </c>
      <c r="B88" t="s">
        <v>1148</v>
      </c>
      <c r="C88">
        <v>1</v>
      </c>
      <c r="D88">
        <v>1207</v>
      </c>
      <c r="E88">
        <v>14</v>
      </c>
      <c r="F88">
        <v>2851</v>
      </c>
      <c r="G88">
        <v>36.187773999999997</v>
      </c>
      <c r="H88">
        <v>-121.074685</v>
      </c>
      <c r="I88">
        <v>2.4</v>
      </c>
      <c r="J88" t="s">
        <v>1280</v>
      </c>
      <c r="K88" t="s">
        <v>1174</v>
      </c>
      <c r="L88" t="s">
        <v>1175</v>
      </c>
      <c r="M88">
        <v>6</v>
      </c>
      <c r="N88" t="s">
        <v>1281</v>
      </c>
      <c r="O88" t="s">
        <v>1153</v>
      </c>
      <c r="P88">
        <v>53</v>
      </c>
      <c r="Q88">
        <v>6053</v>
      </c>
      <c r="R88">
        <v>438599</v>
      </c>
      <c r="S88">
        <v>76406937519</v>
      </c>
      <c r="T88">
        <v>4721131468</v>
      </c>
      <c r="U88">
        <v>3809.2926379999999</v>
      </c>
      <c r="V88">
        <v>263588413.77456999</v>
      </c>
      <c r="W88">
        <v>98.377346000000003</v>
      </c>
      <c r="X88" t="s">
        <v>1154</v>
      </c>
      <c r="Y88" t="str">
        <f t="shared" si="1"/>
        <v>36.187774-121.074685</v>
      </c>
      <c r="Z88" t="s">
        <v>1605</v>
      </c>
      <c r="AA88" t="str">
        <f>VLOOKUP(Table2[[#This Row],[State FIPS Code]],Census_Bureau_Regions_and_Divis!$C$1:$E$52,2,FALSE)</f>
        <v>West</v>
      </c>
      <c r="AB88" t="str">
        <f>VLOOKUP(Table2[[#This Row],[State FIPS Code]],Census_Bureau_Regions_and_Divis!$C$1:$E$52,3,FALSE)</f>
        <v>Pacific</v>
      </c>
    </row>
    <row r="89" spans="1:28" x14ac:dyDescent="0.35">
      <c r="A89">
        <v>140</v>
      </c>
      <c r="B89" t="s">
        <v>1148</v>
      </c>
      <c r="C89">
        <v>1</v>
      </c>
      <c r="D89">
        <v>1258</v>
      </c>
      <c r="E89">
        <v>8</v>
      </c>
      <c r="F89">
        <v>2976</v>
      </c>
      <c r="G89">
        <v>36.074691999999999</v>
      </c>
      <c r="H89">
        <v>-120.103532</v>
      </c>
      <c r="I89">
        <v>3.8</v>
      </c>
      <c r="J89" t="s">
        <v>1278</v>
      </c>
      <c r="K89" t="s">
        <v>1174</v>
      </c>
      <c r="L89" t="s">
        <v>1175</v>
      </c>
      <c r="M89">
        <v>6</v>
      </c>
      <c r="N89" t="s">
        <v>1279</v>
      </c>
      <c r="O89" t="s">
        <v>1153</v>
      </c>
      <c r="P89">
        <v>19</v>
      </c>
      <c r="Q89">
        <v>6019</v>
      </c>
      <c r="R89">
        <v>1007944</v>
      </c>
      <c r="S89">
        <v>160307002371</v>
      </c>
      <c r="T89">
        <v>6586833560</v>
      </c>
      <c r="U89">
        <v>6071.8121840000003</v>
      </c>
      <c r="V89">
        <v>231090303.33674899</v>
      </c>
      <c r="W89">
        <v>98.090996000000004</v>
      </c>
      <c r="X89" t="s">
        <v>1154</v>
      </c>
      <c r="Y89" t="str">
        <f t="shared" si="1"/>
        <v>36.074692-120.103532</v>
      </c>
      <c r="Z89" t="s">
        <v>1605</v>
      </c>
      <c r="AA89" t="str">
        <f>VLOOKUP(Table2[[#This Row],[State FIPS Code]],Census_Bureau_Regions_and_Divis!$C$1:$E$52,2,FALSE)</f>
        <v>West</v>
      </c>
      <c r="AB89" t="str">
        <f>VLOOKUP(Table2[[#This Row],[State FIPS Code]],Census_Bureau_Regions_and_Divis!$C$1:$E$52,3,FALSE)</f>
        <v>Pacific</v>
      </c>
    </row>
    <row r="90" spans="1:28" x14ac:dyDescent="0.35">
      <c r="A90">
        <v>141</v>
      </c>
      <c r="B90" t="s">
        <v>1148</v>
      </c>
      <c r="C90">
        <v>1</v>
      </c>
      <c r="D90">
        <v>1261</v>
      </c>
      <c r="E90">
        <v>31</v>
      </c>
      <c r="F90">
        <v>2979</v>
      </c>
      <c r="G90">
        <v>35.973851000000003</v>
      </c>
      <c r="H90">
        <v>-119.29301700000001</v>
      </c>
      <c r="I90">
        <v>5</v>
      </c>
      <c r="J90" t="s">
        <v>1282</v>
      </c>
      <c r="K90" t="s">
        <v>1174</v>
      </c>
      <c r="L90" t="s">
        <v>1175</v>
      </c>
      <c r="M90">
        <v>6</v>
      </c>
      <c r="N90" t="s">
        <v>1283</v>
      </c>
      <c r="O90" t="s">
        <v>1153</v>
      </c>
      <c r="P90">
        <v>107</v>
      </c>
      <c r="Q90">
        <v>6107</v>
      </c>
      <c r="R90">
        <v>472585</v>
      </c>
      <c r="S90">
        <v>74473680893</v>
      </c>
      <c r="T90">
        <v>5132532815</v>
      </c>
      <c r="U90">
        <v>4887.1296700000003</v>
      </c>
      <c r="V90">
        <v>117045494.297443</v>
      </c>
      <c r="W90">
        <v>95.768373999999994</v>
      </c>
      <c r="X90" t="s">
        <v>1154</v>
      </c>
      <c r="Y90" t="str">
        <f t="shared" si="1"/>
        <v>35.973851-119.293017</v>
      </c>
      <c r="Z90" t="s">
        <v>1605</v>
      </c>
      <c r="AA90" t="str">
        <f>VLOOKUP(Table2[[#This Row],[State FIPS Code]],Census_Bureau_Regions_and_Divis!$C$1:$E$52,2,FALSE)</f>
        <v>West</v>
      </c>
      <c r="AB90" t="str">
        <f>VLOOKUP(Table2[[#This Row],[State FIPS Code]],Census_Bureau_Regions_and_Divis!$C$1:$E$52,3,FALSE)</f>
        <v>Pacific</v>
      </c>
    </row>
    <row r="91" spans="1:28" x14ac:dyDescent="0.35">
      <c r="A91">
        <v>142</v>
      </c>
      <c r="B91" t="s">
        <v>1148</v>
      </c>
      <c r="C91">
        <v>1</v>
      </c>
      <c r="D91">
        <v>1262</v>
      </c>
      <c r="E91">
        <v>11</v>
      </c>
      <c r="F91">
        <v>2980</v>
      </c>
      <c r="G91">
        <v>35.767097</v>
      </c>
      <c r="H91">
        <v>-119.249731</v>
      </c>
      <c r="I91">
        <v>3.9</v>
      </c>
      <c r="J91" t="s">
        <v>1212</v>
      </c>
      <c r="K91" t="s">
        <v>1174</v>
      </c>
      <c r="L91" t="s">
        <v>1175</v>
      </c>
      <c r="M91">
        <v>6</v>
      </c>
      <c r="N91" t="s">
        <v>1213</v>
      </c>
      <c r="O91" t="s">
        <v>1153</v>
      </c>
      <c r="P91">
        <v>29</v>
      </c>
      <c r="Q91">
        <v>6029</v>
      </c>
      <c r="R91">
        <v>908530</v>
      </c>
      <c r="S91">
        <v>146738640467</v>
      </c>
      <c r="T91">
        <v>4676111605</v>
      </c>
      <c r="U91">
        <v>8247.3451380000006</v>
      </c>
      <c r="V91">
        <v>348935217.62360501</v>
      </c>
      <c r="W91">
        <v>99.013681000000005</v>
      </c>
      <c r="X91" t="s">
        <v>1154</v>
      </c>
      <c r="Y91" t="str">
        <f t="shared" si="1"/>
        <v>35.767097-119.249731</v>
      </c>
      <c r="Z91" t="s">
        <v>1605</v>
      </c>
      <c r="AA91" t="str">
        <f>VLOOKUP(Table2[[#This Row],[State FIPS Code]],Census_Bureau_Regions_and_Divis!$C$1:$E$52,2,FALSE)</f>
        <v>West</v>
      </c>
      <c r="AB91" t="str">
        <f>VLOOKUP(Table2[[#This Row],[State FIPS Code]],Census_Bureau_Regions_and_Divis!$C$1:$E$52,3,FALSE)</f>
        <v>Pacific</v>
      </c>
    </row>
    <row r="92" spans="1:28" x14ac:dyDescent="0.35">
      <c r="A92">
        <v>144</v>
      </c>
      <c r="B92" t="s">
        <v>1148</v>
      </c>
      <c r="C92">
        <v>1</v>
      </c>
      <c r="D92">
        <v>1264</v>
      </c>
      <c r="E92">
        <v>11</v>
      </c>
      <c r="F92">
        <v>2982</v>
      </c>
      <c r="G92">
        <v>35.268175999999997</v>
      </c>
      <c r="H92">
        <v>-119.22936900000001</v>
      </c>
      <c r="I92">
        <v>3.8</v>
      </c>
      <c r="J92" t="s">
        <v>1212</v>
      </c>
      <c r="K92" t="s">
        <v>1174</v>
      </c>
      <c r="L92" t="s">
        <v>1175</v>
      </c>
      <c r="M92">
        <v>6</v>
      </c>
      <c r="N92" t="s">
        <v>1213</v>
      </c>
      <c r="O92" t="s">
        <v>1153</v>
      </c>
      <c r="P92">
        <v>29</v>
      </c>
      <c r="Q92">
        <v>6029</v>
      </c>
      <c r="R92">
        <v>908530</v>
      </c>
      <c r="S92">
        <v>146738640467</v>
      </c>
      <c r="T92">
        <v>4676111605</v>
      </c>
      <c r="U92">
        <v>8247.3451380000006</v>
      </c>
      <c r="V92">
        <v>348935217.62360501</v>
      </c>
      <c r="W92">
        <v>99.013681000000005</v>
      </c>
      <c r="X92" t="s">
        <v>1154</v>
      </c>
      <c r="Y92" t="str">
        <f t="shared" si="1"/>
        <v>35.268176-119.229369</v>
      </c>
      <c r="Z92" t="s">
        <v>1605</v>
      </c>
      <c r="AA92" t="str">
        <f>VLOOKUP(Table2[[#This Row],[State FIPS Code]],Census_Bureau_Regions_and_Divis!$C$1:$E$52,2,FALSE)</f>
        <v>West</v>
      </c>
      <c r="AB92" t="str">
        <f>VLOOKUP(Table2[[#This Row],[State FIPS Code]],Census_Bureau_Regions_and_Divis!$C$1:$E$52,3,FALSE)</f>
        <v>Pacific</v>
      </c>
    </row>
    <row r="93" spans="1:28" x14ac:dyDescent="0.35">
      <c r="A93">
        <v>145</v>
      </c>
      <c r="B93" t="s">
        <v>1148</v>
      </c>
      <c r="C93">
        <v>1</v>
      </c>
      <c r="D93">
        <v>1266</v>
      </c>
      <c r="E93">
        <v>86</v>
      </c>
      <c r="F93">
        <v>2985</v>
      </c>
      <c r="G93">
        <v>36.499730999999997</v>
      </c>
      <c r="H93">
        <v>-114.759601</v>
      </c>
      <c r="I93">
        <v>3</v>
      </c>
      <c r="J93" t="s">
        <v>1160</v>
      </c>
      <c r="K93" t="s">
        <v>1161</v>
      </c>
      <c r="L93" t="s">
        <v>1162</v>
      </c>
      <c r="M93">
        <v>32</v>
      </c>
      <c r="N93" t="s">
        <v>1163</v>
      </c>
      <c r="O93" t="s">
        <v>1153</v>
      </c>
      <c r="P93">
        <v>3</v>
      </c>
      <c r="Q93">
        <v>32003</v>
      </c>
      <c r="R93">
        <v>2260510</v>
      </c>
      <c r="S93">
        <v>395360231575</v>
      </c>
      <c r="T93">
        <v>14510536</v>
      </c>
      <c r="U93">
        <v>8142.3001350000004</v>
      </c>
      <c r="V93">
        <v>439629071.21515203</v>
      </c>
      <c r="W93">
        <v>99.300032000000002</v>
      </c>
      <c r="X93" t="s">
        <v>1154</v>
      </c>
      <c r="Y93" t="str">
        <f t="shared" si="1"/>
        <v>36.499731-114.759601</v>
      </c>
      <c r="Z93" t="s">
        <v>1605</v>
      </c>
      <c r="AA93" t="str">
        <f>VLOOKUP(Table2[[#This Row],[State FIPS Code]],Census_Bureau_Regions_and_Divis!$C$1:$E$52,2,FALSE)</f>
        <v>West</v>
      </c>
      <c r="AB93" t="str">
        <f>VLOOKUP(Table2[[#This Row],[State FIPS Code]],Census_Bureau_Regions_and_Divis!$C$1:$E$52,3,FALSE)</f>
        <v>Mountain</v>
      </c>
    </row>
    <row r="94" spans="1:28" x14ac:dyDescent="0.35">
      <c r="A94">
        <v>146</v>
      </c>
      <c r="B94" t="s">
        <v>1148</v>
      </c>
      <c r="C94">
        <v>1</v>
      </c>
      <c r="D94">
        <v>1294</v>
      </c>
      <c r="E94">
        <v>83</v>
      </c>
      <c r="F94">
        <v>3032</v>
      </c>
      <c r="G94">
        <v>39.130254999999998</v>
      </c>
      <c r="H94">
        <v>-94.521259000000001</v>
      </c>
      <c r="I94">
        <v>3</v>
      </c>
      <c r="J94" t="s">
        <v>1200</v>
      </c>
      <c r="K94" t="s">
        <v>1194</v>
      </c>
      <c r="L94" t="s">
        <v>1195</v>
      </c>
      <c r="M94">
        <v>29</v>
      </c>
      <c r="N94" t="s">
        <v>1201</v>
      </c>
      <c r="O94" t="s">
        <v>1153</v>
      </c>
      <c r="P94">
        <v>95</v>
      </c>
      <c r="Q94">
        <v>29095</v>
      </c>
      <c r="R94">
        <v>716764</v>
      </c>
      <c r="S94">
        <v>135907674186</v>
      </c>
      <c r="T94">
        <v>43104675</v>
      </c>
      <c r="U94">
        <v>622.56471099999999</v>
      </c>
      <c r="V94">
        <v>110865145.33896901</v>
      </c>
      <c r="W94">
        <v>95.609290000000001</v>
      </c>
      <c r="X94" t="s">
        <v>1154</v>
      </c>
      <c r="Y94" t="str">
        <f t="shared" si="1"/>
        <v>39.130255-94.521259</v>
      </c>
      <c r="Z94" t="s">
        <v>1605</v>
      </c>
      <c r="AA94" t="str">
        <f>VLOOKUP(Table2[[#This Row],[State FIPS Code]],Census_Bureau_Regions_and_Divis!$C$1:$E$52,2,FALSE)</f>
        <v>Midwest</v>
      </c>
      <c r="AB94" t="str">
        <f>VLOOKUP(Table2[[#This Row],[State FIPS Code]],Census_Bureau_Regions_and_Divis!$C$1:$E$52,3,FALSE)</f>
        <v>West North Central</v>
      </c>
    </row>
    <row r="95" spans="1:28" x14ac:dyDescent="0.35">
      <c r="A95">
        <v>147</v>
      </c>
      <c r="B95" t="s">
        <v>1148</v>
      </c>
      <c r="C95">
        <v>1</v>
      </c>
      <c r="D95">
        <v>1296</v>
      </c>
      <c r="E95">
        <v>83</v>
      </c>
      <c r="F95">
        <v>3037</v>
      </c>
      <c r="G95">
        <v>39.013204999999999</v>
      </c>
      <c r="H95">
        <v>-94.127996999999993</v>
      </c>
      <c r="I95">
        <v>4.5999999999999996</v>
      </c>
      <c r="J95" t="s">
        <v>1200</v>
      </c>
      <c r="K95" t="s">
        <v>1194</v>
      </c>
      <c r="L95" t="s">
        <v>1195</v>
      </c>
      <c r="M95">
        <v>29</v>
      </c>
      <c r="N95" t="s">
        <v>1201</v>
      </c>
      <c r="O95" t="s">
        <v>1153</v>
      </c>
      <c r="P95">
        <v>95</v>
      </c>
      <c r="Q95">
        <v>29095</v>
      </c>
      <c r="R95">
        <v>716764</v>
      </c>
      <c r="S95">
        <v>135907674186</v>
      </c>
      <c r="T95">
        <v>43104675</v>
      </c>
      <c r="U95">
        <v>622.56471099999999</v>
      </c>
      <c r="V95">
        <v>110865145.33896901</v>
      </c>
      <c r="W95">
        <v>95.609290000000001</v>
      </c>
      <c r="X95" t="s">
        <v>1154</v>
      </c>
      <c r="Y95" t="str">
        <f t="shared" si="1"/>
        <v>39.013205-94.127997</v>
      </c>
      <c r="Z95" t="s">
        <v>1605</v>
      </c>
      <c r="AA95" t="str">
        <f>VLOOKUP(Table2[[#This Row],[State FIPS Code]],Census_Bureau_Regions_and_Divis!$C$1:$E$52,2,FALSE)</f>
        <v>Midwest</v>
      </c>
      <c r="AB95" t="str">
        <f>VLOOKUP(Table2[[#This Row],[State FIPS Code]],Census_Bureau_Regions_and_Divis!$C$1:$E$52,3,FALSE)</f>
        <v>West North Central</v>
      </c>
    </row>
    <row r="96" spans="1:28" x14ac:dyDescent="0.35">
      <c r="A96">
        <v>148</v>
      </c>
      <c r="B96" t="s">
        <v>1148</v>
      </c>
      <c r="C96">
        <v>1</v>
      </c>
      <c r="D96">
        <v>1297</v>
      </c>
      <c r="E96">
        <v>83</v>
      </c>
      <c r="F96">
        <v>3038</v>
      </c>
      <c r="G96">
        <v>39.014499999999998</v>
      </c>
      <c r="H96">
        <v>-94.131701000000007</v>
      </c>
      <c r="I96">
        <v>3.2</v>
      </c>
      <c r="J96" t="s">
        <v>1200</v>
      </c>
      <c r="K96" t="s">
        <v>1194</v>
      </c>
      <c r="L96" t="s">
        <v>1195</v>
      </c>
      <c r="M96">
        <v>29</v>
      </c>
      <c r="N96" t="s">
        <v>1201</v>
      </c>
      <c r="O96" t="s">
        <v>1153</v>
      </c>
      <c r="P96">
        <v>95</v>
      </c>
      <c r="Q96">
        <v>29095</v>
      </c>
      <c r="R96">
        <v>716764</v>
      </c>
      <c r="S96">
        <v>135907674186</v>
      </c>
      <c r="T96">
        <v>43104675</v>
      </c>
      <c r="U96">
        <v>622.56471099999999</v>
      </c>
      <c r="V96">
        <v>110865145.33896901</v>
      </c>
      <c r="W96">
        <v>95.609290000000001</v>
      </c>
      <c r="X96" t="s">
        <v>1154</v>
      </c>
      <c r="Y96" t="str">
        <f t="shared" si="1"/>
        <v>39.0145-94.131701</v>
      </c>
      <c r="Z96" t="s">
        <v>1605</v>
      </c>
      <c r="AA96" t="str">
        <f>VLOOKUP(Table2[[#This Row],[State FIPS Code]],Census_Bureau_Regions_and_Divis!$C$1:$E$52,2,FALSE)</f>
        <v>Midwest</v>
      </c>
      <c r="AB96" t="str">
        <f>VLOOKUP(Table2[[#This Row],[State FIPS Code]],Census_Bureau_Regions_and_Divis!$C$1:$E$52,3,FALSE)</f>
        <v>West North Central</v>
      </c>
    </row>
    <row r="97" spans="1:28" x14ac:dyDescent="0.35">
      <c r="A97">
        <v>149</v>
      </c>
      <c r="B97" t="s">
        <v>1148</v>
      </c>
      <c r="C97">
        <v>1</v>
      </c>
      <c r="D97">
        <v>1346</v>
      </c>
      <c r="E97">
        <v>88</v>
      </c>
      <c r="F97">
        <v>3133</v>
      </c>
      <c r="G97">
        <v>39.512327999999997</v>
      </c>
      <c r="H97">
        <v>-74.923575</v>
      </c>
      <c r="I97">
        <v>4</v>
      </c>
      <c r="J97" t="s">
        <v>1284</v>
      </c>
      <c r="K97" t="s">
        <v>1266</v>
      </c>
      <c r="L97" t="s">
        <v>1267</v>
      </c>
      <c r="M97">
        <v>34</v>
      </c>
      <c r="N97" t="s">
        <v>1285</v>
      </c>
      <c r="O97" t="s">
        <v>1153</v>
      </c>
      <c r="P97">
        <v>1</v>
      </c>
      <c r="Q97">
        <v>34001</v>
      </c>
      <c r="R97">
        <v>274261</v>
      </c>
      <c r="S97">
        <v>61387375735</v>
      </c>
      <c r="T97">
        <v>138406740</v>
      </c>
      <c r="U97">
        <v>678.61768500000005</v>
      </c>
      <c r="V97">
        <v>159605739.713312</v>
      </c>
      <c r="W97">
        <v>96.945593000000002</v>
      </c>
      <c r="X97" t="s">
        <v>1154</v>
      </c>
      <c r="Y97" t="str">
        <f t="shared" si="1"/>
        <v>39.512328-74.923575</v>
      </c>
      <c r="Z97" t="s">
        <v>1605</v>
      </c>
      <c r="AA97" t="str">
        <f>VLOOKUP(Table2[[#This Row],[State FIPS Code]],Census_Bureau_Regions_and_Divis!$C$1:$E$52,2,FALSE)</f>
        <v>Northeast</v>
      </c>
      <c r="AB97" t="str">
        <f>VLOOKUP(Table2[[#This Row],[State FIPS Code]],Census_Bureau_Regions_and_Divis!$C$1:$E$52,3,FALSE)</f>
        <v>Middle Atlantic</v>
      </c>
    </row>
    <row r="98" spans="1:28" x14ac:dyDescent="0.35">
      <c r="A98">
        <v>150</v>
      </c>
      <c r="B98" t="s">
        <v>1148</v>
      </c>
      <c r="C98">
        <v>1</v>
      </c>
      <c r="D98">
        <v>1347</v>
      </c>
      <c r="E98">
        <v>11</v>
      </c>
      <c r="F98">
        <v>3134</v>
      </c>
      <c r="G98">
        <v>35.402856</v>
      </c>
      <c r="H98">
        <v>-119.39712299999999</v>
      </c>
      <c r="I98">
        <v>4.5</v>
      </c>
      <c r="J98" t="s">
        <v>1212</v>
      </c>
      <c r="K98" t="s">
        <v>1174</v>
      </c>
      <c r="L98" t="s">
        <v>1175</v>
      </c>
      <c r="M98">
        <v>6</v>
      </c>
      <c r="N98" t="s">
        <v>1213</v>
      </c>
      <c r="O98" t="s">
        <v>1153</v>
      </c>
      <c r="P98">
        <v>29</v>
      </c>
      <c r="Q98">
        <v>6029</v>
      </c>
      <c r="R98">
        <v>908530</v>
      </c>
      <c r="S98">
        <v>146738640467</v>
      </c>
      <c r="T98">
        <v>4676111605</v>
      </c>
      <c r="U98">
        <v>8247.3451380000006</v>
      </c>
      <c r="V98">
        <v>348935217.62360501</v>
      </c>
      <c r="W98">
        <v>99.013681000000005</v>
      </c>
      <c r="X98" t="s">
        <v>1154</v>
      </c>
      <c r="Y98" t="str">
        <f t="shared" si="1"/>
        <v>35.402856-119.397123</v>
      </c>
      <c r="Z98" t="s">
        <v>1605</v>
      </c>
      <c r="AA98" t="str">
        <f>VLOOKUP(Table2[[#This Row],[State FIPS Code]],Census_Bureau_Regions_and_Divis!$C$1:$E$52,2,FALSE)</f>
        <v>West</v>
      </c>
      <c r="AB98" t="str">
        <f>VLOOKUP(Table2[[#This Row],[State FIPS Code]],Census_Bureau_Regions_and_Divis!$C$1:$E$52,3,FALSE)</f>
        <v>Pacific</v>
      </c>
    </row>
    <row r="99" spans="1:28" x14ac:dyDescent="0.35">
      <c r="A99">
        <v>151</v>
      </c>
      <c r="B99" t="s">
        <v>1148</v>
      </c>
      <c r="C99">
        <v>1</v>
      </c>
      <c r="D99">
        <v>1348</v>
      </c>
      <c r="E99">
        <v>24</v>
      </c>
      <c r="F99">
        <v>3136</v>
      </c>
      <c r="G99">
        <v>34.923959000000004</v>
      </c>
      <c r="H99">
        <v>-120.4165</v>
      </c>
      <c r="I99">
        <v>4.4000000000000004</v>
      </c>
      <c r="J99" t="s">
        <v>1286</v>
      </c>
      <c r="K99" t="s">
        <v>1174</v>
      </c>
      <c r="L99" t="s">
        <v>1175</v>
      </c>
      <c r="M99">
        <v>6</v>
      </c>
      <c r="N99" t="s">
        <v>1287</v>
      </c>
      <c r="O99" t="s">
        <v>1153</v>
      </c>
      <c r="P99">
        <v>83</v>
      </c>
      <c r="Q99">
        <v>6083</v>
      </c>
      <c r="R99">
        <v>447998</v>
      </c>
      <c r="S99">
        <v>78453531276</v>
      </c>
      <c r="T99">
        <v>1743363613</v>
      </c>
      <c r="U99">
        <v>3825.9287570000001</v>
      </c>
      <c r="V99">
        <v>460842142.17946702</v>
      </c>
      <c r="W99">
        <v>99.395482000000001</v>
      </c>
      <c r="X99" t="s">
        <v>1154</v>
      </c>
      <c r="Y99" t="str">
        <f t="shared" si="1"/>
        <v>34.923959-120.4165</v>
      </c>
      <c r="Z99" t="s">
        <v>1605</v>
      </c>
      <c r="AA99" t="str">
        <f>VLOOKUP(Table2[[#This Row],[State FIPS Code]],Census_Bureau_Regions_and_Divis!$C$1:$E$52,2,FALSE)</f>
        <v>West</v>
      </c>
      <c r="AB99" t="str">
        <f>VLOOKUP(Table2[[#This Row],[State FIPS Code]],Census_Bureau_Regions_and_Divis!$C$1:$E$52,3,FALSE)</f>
        <v>Pacific</v>
      </c>
    </row>
    <row r="100" spans="1:28" x14ac:dyDescent="0.35">
      <c r="A100">
        <v>152</v>
      </c>
      <c r="B100" t="s">
        <v>1148</v>
      </c>
      <c r="C100">
        <v>1</v>
      </c>
      <c r="D100">
        <v>1349</v>
      </c>
      <c r="E100">
        <v>11</v>
      </c>
      <c r="F100">
        <v>3137</v>
      </c>
      <c r="G100">
        <v>35.351058999999999</v>
      </c>
      <c r="H100">
        <v>-118.91251800000001</v>
      </c>
      <c r="I100">
        <v>3.8</v>
      </c>
      <c r="J100" t="s">
        <v>1212</v>
      </c>
      <c r="K100" t="s">
        <v>1174</v>
      </c>
      <c r="L100" t="s">
        <v>1175</v>
      </c>
      <c r="M100">
        <v>6</v>
      </c>
      <c r="N100" t="s">
        <v>1213</v>
      </c>
      <c r="O100" t="s">
        <v>1153</v>
      </c>
      <c r="P100">
        <v>29</v>
      </c>
      <c r="Q100">
        <v>6029</v>
      </c>
      <c r="R100">
        <v>908530</v>
      </c>
      <c r="S100">
        <v>146738640467</v>
      </c>
      <c r="T100">
        <v>4676111605</v>
      </c>
      <c r="U100">
        <v>8247.3451380000006</v>
      </c>
      <c r="V100">
        <v>348935217.62360501</v>
      </c>
      <c r="W100">
        <v>99.013681000000005</v>
      </c>
      <c r="X100" t="s">
        <v>1154</v>
      </c>
      <c r="Y100" t="str">
        <f t="shared" si="1"/>
        <v>35.351059-118.912518</v>
      </c>
      <c r="Z100" t="s">
        <v>1605</v>
      </c>
      <c r="AA100" t="str">
        <f>VLOOKUP(Table2[[#This Row],[State FIPS Code]],Census_Bureau_Regions_and_Divis!$C$1:$E$52,2,FALSE)</f>
        <v>West</v>
      </c>
      <c r="AB100" t="str">
        <f>VLOOKUP(Table2[[#This Row],[State FIPS Code]],Census_Bureau_Regions_and_Divis!$C$1:$E$52,3,FALSE)</f>
        <v>Pacific</v>
      </c>
    </row>
    <row r="101" spans="1:28" x14ac:dyDescent="0.35">
      <c r="A101">
        <v>153</v>
      </c>
      <c r="B101" t="s">
        <v>1148</v>
      </c>
      <c r="C101">
        <v>1</v>
      </c>
      <c r="D101">
        <v>1350</v>
      </c>
      <c r="E101">
        <v>11</v>
      </c>
      <c r="F101">
        <v>3138</v>
      </c>
      <c r="G101">
        <v>35.355919</v>
      </c>
      <c r="H101">
        <v>-118.913073</v>
      </c>
      <c r="I101">
        <v>3.4</v>
      </c>
      <c r="J101" t="s">
        <v>1212</v>
      </c>
      <c r="K101" t="s">
        <v>1174</v>
      </c>
      <c r="L101" t="s">
        <v>1175</v>
      </c>
      <c r="M101">
        <v>6</v>
      </c>
      <c r="N101" t="s">
        <v>1213</v>
      </c>
      <c r="O101" t="s">
        <v>1153</v>
      </c>
      <c r="P101">
        <v>29</v>
      </c>
      <c r="Q101">
        <v>6029</v>
      </c>
      <c r="R101">
        <v>908530</v>
      </c>
      <c r="S101">
        <v>146738640467</v>
      </c>
      <c r="T101">
        <v>4676111605</v>
      </c>
      <c r="U101">
        <v>8247.3451380000006</v>
      </c>
      <c r="V101">
        <v>348935217.62360501</v>
      </c>
      <c r="W101">
        <v>99.013681000000005</v>
      </c>
      <c r="X101" t="s">
        <v>1154</v>
      </c>
      <c r="Y101" t="str">
        <f t="shared" si="1"/>
        <v>35.355919-118.913073</v>
      </c>
      <c r="Z101" t="s">
        <v>1605</v>
      </c>
      <c r="AA101" t="str">
        <f>VLOOKUP(Table2[[#This Row],[State FIPS Code]],Census_Bureau_Regions_and_Divis!$C$1:$E$52,2,FALSE)</f>
        <v>West</v>
      </c>
      <c r="AB101" t="str">
        <f>VLOOKUP(Table2[[#This Row],[State FIPS Code]],Census_Bureau_Regions_and_Divis!$C$1:$E$52,3,FALSE)</f>
        <v>Pacific</v>
      </c>
    </row>
    <row r="102" spans="1:28" x14ac:dyDescent="0.35">
      <c r="A102">
        <v>154</v>
      </c>
      <c r="B102" t="s">
        <v>1148</v>
      </c>
      <c r="C102">
        <v>1</v>
      </c>
      <c r="D102">
        <v>1351</v>
      </c>
      <c r="E102">
        <v>11</v>
      </c>
      <c r="F102">
        <v>3139</v>
      </c>
      <c r="G102">
        <v>35.210625999999998</v>
      </c>
      <c r="H102">
        <v>-119.011211</v>
      </c>
      <c r="I102">
        <v>3.3</v>
      </c>
      <c r="J102" t="s">
        <v>1212</v>
      </c>
      <c r="K102" t="s">
        <v>1174</v>
      </c>
      <c r="L102" t="s">
        <v>1175</v>
      </c>
      <c r="M102">
        <v>6</v>
      </c>
      <c r="N102" t="s">
        <v>1213</v>
      </c>
      <c r="O102" t="s">
        <v>1153</v>
      </c>
      <c r="P102">
        <v>29</v>
      </c>
      <c r="Q102">
        <v>6029</v>
      </c>
      <c r="R102">
        <v>908530</v>
      </c>
      <c r="S102">
        <v>146738640467</v>
      </c>
      <c r="T102">
        <v>4676111605</v>
      </c>
      <c r="U102">
        <v>8247.3451380000006</v>
      </c>
      <c r="V102">
        <v>348935217.62360501</v>
      </c>
      <c r="W102">
        <v>99.013681000000005</v>
      </c>
      <c r="X102" t="s">
        <v>1154</v>
      </c>
      <c r="Y102" t="str">
        <f t="shared" si="1"/>
        <v>35.210626-119.011211</v>
      </c>
      <c r="Z102" t="s">
        <v>1605</v>
      </c>
      <c r="AA102" t="str">
        <f>VLOOKUP(Table2[[#This Row],[State FIPS Code]],Census_Bureau_Regions_and_Divis!$C$1:$E$52,2,FALSE)</f>
        <v>West</v>
      </c>
      <c r="AB102" t="str">
        <f>VLOOKUP(Table2[[#This Row],[State FIPS Code]],Census_Bureau_Regions_and_Divis!$C$1:$E$52,3,FALSE)</f>
        <v>Pacific</v>
      </c>
    </row>
    <row r="103" spans="1:28" x14ac:dyDescent="0.35">
      <c r="A103">
        <v>155</v>
      </c>
      <c r="B103" t="s">
        <v>1148</v>
      </c>
      <c r="C103">
        <v>1</v>
      </c>
      <c r="D103">
        <v>1352</v>
      </c>
      <c r="E103">
        <v>11</v>
      </c>
      <c r="F103">
        <v>3140</v>
      </c>
      <c r="G103">
        <v>35.060442999999999</v>
      </c>
      <c r="H103">
        <v>-118.969595</v>
      </c>
      <c r="I103">
        <v>1</v>
      </c>
      <c r="J103" t="s">
        <v>1212</v>
      </c>
      <c r="K103" t="s">
        <v>1174</v>
      </c>
      <c r="L103" t="s">
        <v>1175</v>
      </c>
      <c r="M103">
        <v>6</v>
      </c>
      <c r="N103" t="s">
        <v>1213</v>
      </c>
      <c r="O103" t="s">
        <v>1153</v>
      </c>
      <c r="P103">
        <v>29</v>
      </c>
      <c r="Q103">
        <v>6029</v>
      </c>
      <c r="R103">
        <v>908530</v>
      </c>
      <c r="S103">
        <v>146738640467</v>
      </c>
      <c r="T103">
        <v>4676111605</v>
      </c>
      <c r="U103">
        <v>8247.3451380000006</v>
      </c>
      <c r="V103">
        <v>348935217.62360501</v>
      </c>
      <c r="W103">
        <v>99.013681000000005</v>
      </c>
      <c r="X103" t="s">
        <v>1154</v>
      </c>
      <c r="Y103" t="str">
        <f t="shared" si="1"/>
        <v>35.060443-118.969595</v>
      </c>
      <c r="Z103" t="s">
        <v>1605</v>
      </c>
      <c r="AA103" t="str">
        <f>VLOOKUP(Table2[[#This Row],[State FIPS Code]],Census_Bureau_Regions_and_Divis!$C$1:$E$52,2,FALSE)</f>
        <v>West</v>
      </c>
      <c r="AB103" t="str">
        <f>VLOOKUP(Table2[[#This Row],[State FIPS Code]],Census_Bureau_Regions_and_Divis!$C$1:$E$52,3,FALSE)</f>
        <v>Pacific</v>
      </c>
    </row>
    <row r="104" spans="1:28" x14ac:dyDescent="0.35">
      <c r="A104">
        <v>156</v>
      </c>
      <c r="B104" t="s">
        <v>1148</v>
      </c>
      <c r="C104">
        <v>1</v>
      </c>
      <c r="D104">
        <v>1353</v>
      </c>
      <c r="E104">
        <v>11</v>
      </c>
      <c r="F104">
        <v>3143</v>
      </c>
      <c r="G104">
        <v>35.060647000000003</v>
      </c>
      <c r="H104">
        <v>-118.96955800000001</v>
      </c>
      <c r="I104">
        <v>2.5</v>
      </c>
      <c r="J104" t="s">
        <v>1212</v>
      </c>
      <c r="K104" t="s">
        <v>1174</v>
      </c>
      <c r="L104" t="s">
        <v>1175</v>
      </c>
      <c r="M104">
        <v>6</v>
      </c>
      <c r="N104" t="s">
        <v>1213</v>
      </c>
      <c r="O104" t="s">
        <v>1153</v>
      </c>
      <c r="P104">
        <v>29</v>
      </c>
      <c r="Q104">
        <v>6029</v>
      </c>
      <c r="R104">
        <v>908530</v>
      </c>
      <c r="S104">
        <v>146738640467</v>
      </c>
      <c r="T104">
        <v>4676111605</v>
      </c>
      <c r="U104">
        <v>8247.3451380000006</v>
      </c>
      <c r="V104">
        <v>348935217.62360501</v>
      </c>
      <c r="W104">
        <v>99.013681000000005</v>
      </c>
      <c r="X104" t="s">
        <v>1154</v>
      </c>
      <c r="Y104" t="str">
        <f t="shared" si="1"/>
        <v>35.060647-118.969558</v>
      </c>
      <c r="Z104" t="s">
        <v>1605</v>
      </c>
      <c r="AA104" t="str">
        <f>VLOOKUP(Table2[[#This Row],[State FIPS Code]],Census_Bureau_Regions_and_Divis!$C$1:$E$52,2,FALSE)</f>
        <v>West</v>
      </c>
      <c r="AB104" t="str">
        <f>VLOOKUP(Table2[[#This Row],[State FIPS Code]],Census_Bureau_Regions_and_Divis!$C$1:$E$52,3,FALSE)</f>
        <v>Pacific</v>
      </c>
    </row>
    <row r="105" spans="1:28" x14ac:dyDescent="0.35">
      <c r="A105">
        <v>157</v>
      </c>
      <c r="B105" t="s">
        <v>1148</v>
      </c>
      <c r="C105">
        <v>1</v>
      </c>
      <c r="D105">
        <v>1354</v>
      </c>
      <c r="E105">
        <v>19</v>
      </c>
      <c r="F105">
        <v>3148</v>
      </c>
      <c r="G105">
        <v>35.262723000000001</v>
      </c>
      <c r="H105">
        <v>-116.080197</v>
      </c>
      <c r="I105">
        <v>2.4</v>
      </c>
      <c r="J105" t="s">
        <v>1181</v>
      </c>
      <c r="K105" t="s">
        <v>1174</v>
      </c>
      <c r="L105" t="s">
        <v>1175</v>
      </c>
      <c r="M105">
        <v>6</v>
      </c>
      <c r="N105" t="s">
        <v>1182</v>
      </c>
      <c r="O105" t="s">
        <v>1153</v>
      </c>
      <c r="P105">
        <v>71</v>
      </c>
      <c r="Q105">
        <v>6071</v>
      </c>
      <c r="R105">
        <v>2179979</v>
      </c>
      <c r="S105">
        <v>377607290209</v>
      </c>
      <c r="T105">
        <v>428886621</v>
      </c>
      <c r="U105">
        <v>20308.295399999999</v>
      </c>
      <c r="V105">
        <v>1523897374.02088</v>
      </c>
      <c r="W105">
        <v>99.90455</v>
      </c>
      <c r="X105" t="s">
        <v>1154</v>
      </c>
      <c r="Y105" t="str">
        <f t="shared" si="1"/>
        <v>35.262723-116.080197</v>
      </c>
      <c r="Z105" t="s">
        <v>1605</v>
      </c>
      <c r="AA105" t="str">
        <f>VLOOKUP(Table2[[#This Row],[State FIPS Code]],Census_Bureau_Regions_and_Divis!$C$1:$E$52,2,FALSE)</f>
        <v>West</v>
      </c>
      <c r="AB105" t="str">
        <f>VLOOKUP(Table2[[#This Row],[State FIPS Code]],Census_Bureau_Regions_and_Divis!$C$1:$E$52,3,FALSE)</f>
        <v>Pacific</v>
      </c>
    </row>
    <row r="106" spans="1:28" x14ac:dyDescent="0.35">
      <c r="A106">
        <v>158</v>
      </c>
      <c r="B106" t="s">
        <v>1148</v>
      </c>
      <c r="C106">
        <v>1</v>
      </c>
      <c r="D106">
        <v>1355</v>
      </c>
      <c r="E106">
        <v>86</v>
      </c>
      <c r="F106">
        <v>3150</v>
      </c>
      <c r="G106">
        <v>35.460680000000004</v>
      </c>
      <c r="H106">
        <v>-114.91802</v>
      </c>
      <c r="I106">
        <v>3.7</v>
      </c>
      <c r="J106" t="s">
        <v>1160</v>
      </c>
      <c r="K106" t="s">
        <v>1161</v>
      </c>
      <c r="L106" t="s">
        <v>1162</v>
      </c>
      <c r="M106">
        <v>32</v>
      </c>
      <c r="N106" t="s">
        <v>1163</v>
      </c>
      <c r="O106" t="s">
        <v>1153</v>
      </c>
      <c r="P106">
        <v>3</v>
      </c>
      <c r="Q106">
        <v>32003</v>
      </c>
      <c r="R106">
        <v>2260510</v>
      </c>
      <c r="S106">
        <v>395360231575</v>
      </c>
      <c r="T106">
        <v>14510536</v>
      </c>
      <c r="U106">
        <v>8142.3001350000004</v>
      </c>
      <c r="V106">
        <v>439629071.21515203</v>
      </c>
      <c r="W106">
        <v>99.300032000000002</v>
      </c>
      <c r="X106" t="s">
        <v>1154</v>
      </c>
      <c r="Y106" t="str">
        <f t="shared" si="1"/>
        <v>35.46068-114.91802</v>
      </c>
      <c r="Z106" t="s">
        <v>1605</v>
      </c>
      <c r="AA106" t="str">
        <f>VLOOKUP(Table2[[#This Row],[State FIPS Code]],Census_Bureau_Regions_and_Divis!$C$1:$E$52,2,FALSE)</f>
        <v>West</v>
      </c>
      <c r="AB106" t="str">
        <f>VLOOKUP(Table2[[#This Row],[State FIPS Code]],Census_Bureau_Regions_and_Divis!$C$1:$E$52,3,FALSE)</f>
        <v>Mountain</v>
      </c>
    </row>
    <row r="107" spans="1:28" x14ac:dyDescent="0.35">
      <c r="A107">
        <v>159</v>
      </c>
      <c r="B107" t="s">
        <v>1148</v>
      </c>
      <c r="C107">
        <v>1</v>
      </c>
      <c r="D107">
        <v>1380</v>
      </c>
      <c r="E107">
        <v>84</v>
      </c>
      <c r="F107">
        <v>3202</v>
      </c>
      <c r="G107">
        <v>38.764819000000003</v>
      </c>
      <c r="H107">
        <v>-90.204241999999994</v>
      </c>
      <c r="I107">
        <v>2.2000000000000002</v>
      </c>
      <c r="J107" t="s">
        <v>1193</v>
      </c>
      <c r="K107" t="s">
        <v>1194</v>
      </c>
      <c r="L107" t="s">
        <v>1195</v>
      </c>
      <c r="M107">
        <v>29</v>
      </c>
      <c r="N107" t="s">
        <v>1196</v>
      </c>
      <c r="O107" t="s">
        <v>1153</v>
      </c>
      <c r="P107">
        <v>189</v>
      </c>
      <c r="Q107">
        <v>29189</v>
      </c>
      <c r="R107">
        <v>1003734</v>
      </c>
      <c r="S107">
        <v>235118114211</v>
      </c>
      <c r="T107">
        <v>23542269</v>
      </c>
      <c r="U107">
        <v>528.451053</v>
      </c>
      <c r="V107">
        <v>299182703.31406802</v>
      </c>
      <c r="W107">
        <v>98.536429999999996</v>
      </c>
      <c r="X107" t="s">
        <v>1154</v>
      </c>
      <c r="Y107" t="str">
        <f t="shared" si="1"/>
        <v>38.764819-90.204242</v>
      </c>
      <c r="Z107" t="s">
        <v>1605</v>
      </c>
      <c r="AA107" t="str">
        <f>VLOOKUP(Table2[[#This Row],[State FIPS Code]],Census_Bureau_Regions_and_Divis!$C$1:$E$52,2,FALSE)</f>
        <v>Midwest</v>
      </c>
      <c r="AB107" t="str">
        <f>VLOOKUP(Table2[[#This Row],[State FIPS Code]],Census_Bureau_Regions_and_Divis!$C$1:$E$52,3,FALSE)</f>
        <v>West North Central</v>
      </c>
    </row>
    <row r="108" spans="1:28" x14ac:dyDescent="0.35">
      <c r="A108">
        <v>160</v>
      </c>
      <c r="B108" t="s">
        <v>1148</v>
      </c>
      <c r="C108">
        <v>1</v>
      </c>
      <c r="D108">
        <v>1381</v>
      </c>
      <c r="E108">
        <v>84</v>
      </c>
      <c r="F108">
        <v>3203</v>
      </c>
      <c r="G108">
        <v>38.765498999999998</v>
      </c>
      <c r="H108">
        <v>-90.202140999999997</v>
      </c>
      <c r="I108">
        <v>2</v>
      </c>
      <c r="J108" t="s">
        <v>1193</v>
      </c>
      <c r="K108" t="s">
        <v>1194</v>
      </c>
      <c r="L108" t="s">
        <v>1195</v>
      </c>
      <c r="M108">
        <v>29</v>
      </c>
      <c r="N108" t="s">
        <v>1196</v>
      </c>
      <c r="O108" t="s">
        <v>1153</v>
      </c>
      <c r="P108">
        <v>189</v>
      </c>
      <c r="Q108">
        <v>29189</v>
      </c>
      <c r="R108">
        <v>1003734</v>
      </c>
      <c r="S108">
        <v>235118114211</v>
      </c>
      <c r="T108">
        <v>23542269</v>
      </c>
      <c r="U108">
        <v>528.451053</v>
      </c>
      <c r="V108">
        <v>299182703.31406802</v>
      </c>
      <c r="W108">
        <v>98.536429999999996</v>
      </c>
      <c r="X108" t="s">
        <v>1154</v>
      </c>
      <c r="Y108" t="str">
        <f t="shared" si="1"/>
        <v>38.765499-90.202141</v>
      </c>
      <c r="Z108" t="s">
        <v>1605</v>
      </c>
      <c r="AA108" t="str">
        <f>VLOOKUP(Table2[[#This Row],[State FIPS Code]],Census_Bureau_Regions_and_Divis!$C$1:$E$52,2,FALSE)</f>
        <v>Midwest</v>
      </c>
      <c r="AB108" t="str">
        <f>VLOOKUP(Table2[[#This Row],[State FIPS Code]],Census_Bureau_Regions_and_Divis!$C$1:$E$52,3,FALSE)</f>
        <v>West North Central</v>
      </c>
    </row>
    <row r="109" spans="1:28" x14ac:dyDescent="0.35">
      <c r="A109">
        <v>161</v>
      </c>
      <c r="B109" t="s">
        <v>1148</v>
      </c>
      <c r="C109">
        <v>1</v>
      </c>
      <c r="D109">
        <v>1423</v>
      </c>
      <c r="E109">
        <v>12</v>
      </c>
      <c r="F109">
        <v>3281</v>
      </c>
      <c r="G109">
        <v>34.493132000000003</v>
      </c>
      <c r="H109">
        <v>-118.620538</v>
      </c>
      <c r="I109">
        <v>3.5</v>
      </c>
      <c r="J109" t="s">
        <v>1173</v>
      </c>
      <c r="K109" t="s">
        <v>1174</v>
      </c>
      <c r="L109" t="s">
        <v>1175</v>
      </c>
      <c r="M109">
        <v>6</v>
      </c>
      <c r="N109" t="s">
        <v>1176</v>
      </c>
      <c r="O109" t="s">
        <v>1153</v>
      </c>
      <c r="P109">
        <v>37</v>
      </c>
      <c r="Q109">
        <v>6037</v>
      </c>
      <c r="R109">
        <v>10005712</v>
      </c>
      <c r="S109">
        <v>1517716327871</v>
      </c>
      <c r="T109">
        <v>177338385</v>
      </c>
      <c r="U109">
        <v>4797.3835499999996</v>
      </c>
      <c r="V109">
        <v>5326192908.0829201</v>
      </c>
      <c r="W109">
        <v>100</v>
      </c>
      <c r="X109" t="s">
        <v>1154</v>
      </c>
      <c r="Y109" t="str">
        <f t="shared" si="1"/>
        <v>34.493132-118.620538</v>
      </c>
      <c r="Z109" t="s">
        <v>1605</v>
      </c>
      <c r="AA109" t="str">
        <f>VLOOKUP(Table2[[#This Row],[State FIPS Code]],Census_Bureau_Regions_and_Divis!$C$1:$E$52,2,FALSE)</f>
        <v>West</v>
      </c>
      <c r="AB109" t="str">
        <f>VLOOKUP(Table2[[#This Row],[State FIPS Code]],Census_Bureau_Regions_and_Divis!$C$1:$E$52,3,FALSE)</f>
        <v>Pacific</v>
      </c>
    </row>
    <row r="110" spans="1:28" x14ac:dyDescent="0.35">
      <c r="A110">
        <v>164</v>
      </c>
      <c r="B110" t="s">
        <v>1148</v>
      </c>
      <c r="C110">
        <v>1</v>
      </c>
      <c r="D110">
        <v>1426</v>
      </c>
      <c r="E110">
        <v>19</v>
      </c>
      <c r="F110">
        <v>3298</v>
      </c>
      <c r="G110">
        <v>35.131745000000002</v>
      </c>
      <c r="H110">
        <v>-116.209322</v>
      </c>
      <c r="I110">
        <v>2.9</v>
      </c>
      <c r="J110" t="s">
        <v>1181</v>
      </c>
      <c r="K110" t="s">
        <v>1174</v>
      </c>
      <c r="L110" t="s">
        <v>1175</v>
      </c>
      <c r="M110">
        <v>6</v>
      </c>
      <c r="N110" t="s">
        <v>1182</v>
      </c>
      <c r="O110" t="s">
        <v>1153</v>
      </c>
      <c r="P110">
        <v>71</v>
      </c>
      <c r="Q110">
        <v>6071</v>
      </c>
      <c r="R110">
        <v>2179979</v>
      </c>
      <c r="S110">
        <v>377607290209</v>
      </c>
      <c r="T110">
        <v>428886621</v>
      </c>
      <c r="U110">
        <v>20308.295399999999</v>
      </c>
      <c r="V110">
        <v>1523897374.02088</v>
      </c>
      <c r="W110">
        <v>99.90455</v>
      </c>
      <c r="X110" t="s">
        <v>1154</v>
      </c>
      <c r="Y110" t="str">
        <f t="shared" si="1"/>
        <v>35.131745-116.209322</v>
      </c>
      <c r="Z110" t="s">
        <v>1605</v>
      </c>
      <c r="AA110" t="str">
        <f>VLOOKUP(Table2[[#This Row],[State FIPS Code]],Census_Bureau_Regions_and_Divis!$C$1:$E$52,2,FALSE)</f>
        <v>West</v>
      </c>
      <c r="AB110" t="str">
        <f>VLOOKUP(Table2[[#This Row],[State FIPS Code]],Census_Bureau_Regions_and_Divis!$C$1:$E$52,3,FALSE)</f>
        <v>Pacific</v>
      </c>
    </row>
    <row r="111" spans="1:28" x14ac:dyDescent="0.35">
      <c r="A111">
        <v>165</v>
      </c>
      <c r="B111" t="s">
        <v>1148</v>
      </c>
      <c r="C111">
        <v>1</v>
      </c>
      <c r="D111">
        <v>1491</v>
      </c>
      <c r="E111">
        <v>12</v>
      </c>
      <c r="F111">
        <v>3433</v>
      </c>
      <c r="G111">
        <v>33.789301000000002</v>
      </c>
      <c r="H111">
        <v>-118.220448</v>
      </c>
      <c r="I111">
        <v>2.5</v>
      </c>
      <c r="J111" t="s">
        <v>1173</v>
      </c>
      <c r="K111" t="s">
        <v>1174</v>
      </c>
      <c r="L111" t="s">
        <v>1175</v>
      </c>
      <c r="M111">
        <v>6</v>
      </c>
      <c r="N111" t="s">
        <v>1176</v>
      </c>
      <c r="O111" t="s">
        <v>1153</v>
      </c>
      <c r="P111">
        <v>37</v>
      </c>
      <c r="Q111">
        <v>6037</v>
      </c>
      <c r="R111">
        <v>10005712</v>
      </c>
      <c r="S111">
        <v>1517716327871</v>
      </c>
      <c r="T111">
        <v>177338385</v>
      </c>
      <c r="U111">
        <v>4797.3835499999996</v>
      </c>
      <c r="V111">
        <v>5326192908.0829201</v>
      </c>
      <c r="W111">
        <v>100</v>
      </c>
      <c r="X111" t="s">
        <v>1154</v>
      </c>
      <c r="Y111" t="str">
        <f t="shared" si="1"/>
        <v>33.789301-118.220448</v>
      </c>
      <c r="Z111" t="s">
        <v>1605</v>
      </c>
      <c r="AA111" t="str">
        <f>VLOOKUP(Table2[[#This Row],[State FIPS Code]],Census_Bureau_Regions_and_Divis!$C$1:$E$52,2,FALSE)</f>
        <v>West</v>
      </c>
      <c r="AB111" t="str">
        <f>VLOOKUP(Table2[[#This Row],[State FIPS Code]],Census_Bureau_Regions_and_Divis!$C$1:$E$52,3,FALSE)</f>
        <v>Pacific</v>
      </c>
    </row>
    <row r="112" spans="1:28" x14ac:dyDescent="0.35">
      <c r="A112">
        <v>166</v>
      </c>
      <c r="B112" t="s">
        <v>1148</v>
      </c>
      <c r="C112">
        <v>1</v>
      </c>
      <c r="D112">
        <v>1492</v>
      </c>
      <c r="E112">
        <v>12</v>
      </c>
      <c r="F112">
        <v>3435</v>
      </c>
      <c r="G112">
        <v>33.789385000000003</v>
      </c>
      <c r="H112">
        <v>-118.214642</v>
      </c>
      <c r="I112">
        <v>4.7</v>
      </c>
      <c r="J112" t="s">
        <v>1173</v>
      </c>
      <c r="K112" t="s">
        <v>1174</v>
      </c>
      <c r="L112" t="s">
        <v>1175</v>
      </c>
      <c r="M112">
        <v>6</v>
      </c>
      <c r="N112" t="s">
        <v>1176</v>
      </c>
      <c r="O112" t="s">
        <v>1153</v>
      </c>
      <c r="P112">
        <v>37</v>
      </c>
      <c r="Q112">
        <v>6037</v>
      </c>
      <c r="R112">
        <v>10005712</v>
      </c>
      <c r="S112">
        <v>1517716327871</v>
      </c>
      <c r="T112">
        <v>177338385</v>
      </c>
      <c r="U112">
        <v>4797.3835499999996</v>
      </c>
      <c r="V112">
        <v>5326192908.0829201</v>
      </c>
      <c r="W112">
        <v>100</v>
      </c>
      <c r="X112" t="s">
        <v>1154</v>
      </c>
      <c r="Y112" t="str">
        <f t="shared" si="1"/>
        <v>33.789385-118.214642</v>
      </c>
      <c r="Z112" t="s">
        <v>1605</v>
      </c>
      <c r="AA112" t="str">
        <f>VLOOKUP(Table2[[#This Row],[State FIPS Code]],Census_Bureau_Regions_and_Divis!$C$1:$E$52,2,FALSE)</f>
        <v>West</v>
      </c>
      <c r="AB112" t="str">
        <f>VLOOKUP(Table2[[#This Row],[State FIPS Code]],Census_Bureau_Regions_and_Divis!$C$1:$E$52,3,FALSE)</f>
        <v>Pacific</v>
      </c>
    </row>
    <row r="113" spans="1:28" x14ac:dyDescent="0.35">
      <c r="A113">
        <v>167</v>
      </c>
      <c r="B113" t="s">
        <v>1148</v>
      </c>
      <c r="C113">
        <v>1</v>
      </c>
      <c r="D113">
        <v>1493</v>
      </c>
      <c r="E113">
        <v>19</v>
      </c>
      <c r="F113">
        <v>3438</v>
      </c>
      <c r="G113">
        <v>34.064056000000001</v>
      </c>
      <c r="H113">
        <v>-117.493332</v>
      </c>
      <c r="I113">
        <v>2.2999999999999998</v>
      </c>
      <c r="J113" t="s">
        <v>1181</v>
      </c>
      <c r="K113" t="s">
        <v>1174</v>
      </c>
      <c r="L113" t="s">
        <v>1175</v>
      </c>
      <c r="M113">
        <v>6</v>
      </c>
      <c r="N113" t="s">
        <v>1182</v>
      </c>
      <c r="O113" t="s">
        <v>1153</v>
      </c>
      <c r="P113">
        <v>71</v>
      </c>
      <c r="Q113">
        <v>6071</v>
      </c>
      <c r="R113">
        <v>2179979</v>
      </c>
      <c r="S113">
        <v>377607290209</v>
      </c>
      <c r="T113">
        <v>428886621</v>
      </c>
      <c r="U113">
        <v>20308.295399999999</v>
      </c>
      <c r="V113">
        <v>1523897374.02088</v>
      </c>
      <c r="W113">
        <v>99.90455</v>
      </c>
      <c r="X113" t="s">
        <v>1154</v>
      </c>
      <c r="Y113" t="str">
        <f t="shared" si="1"/>
        <v>34.064056-117.493332</v>
      </c>
      <c r="Z113" t="s">
        <v>1605</v>
      </c>
      <c r="AA113" t="str">
        <f>VLOOKUP(Table2[[#This Row],[State FIPS Code]],Census_Bureau_Regions_and_Divis!$C$1:$E$52,2,FALSE)</f>
        <v>West</v>
      </c>
      <c r="AB113" t="str">
        <f>VLOOKUP(Table2[[#This Row],[State FIPS Code]],Census_Bureau_Regions_and_Divis!$C$1:$E$52,3,FALSE)</f>
        <v>Pacific</v>
      </c>
    </row>
    <row r="114" spans="1:28" x14ac:dyDescent="0.35">
      <c r="A114">
        <v>168</v>
      </c>
      <c r="B114" t="s">
        <v>1148</v>
      </c>
      <c r="C114">
        <v>1</v>
      </c>
      <c r="D114">
        <v>1494</v>
      </c>
      <c r="E114">
        <v>19</v>
      </c>
      <c r="F114">
        <v>3442</v>
      </c>
      <c r="G114">
        <v>34.069980000000001</v>
      </c>
      <c r="H114">
        <v>-117.368058</v>
      </c>
      <c r="I114">
        <v>1.8</v>
      </c>
      <c r="J114" t="s">
        <v>1181</v>
      </c>
      <c r="K114" t="s">
        <v>1174</v>
      </c>
      <c r="L114" t="s">
        <v>1175</v>
      </c>
      <c r="M114">
        <v>6</v>
      </c>
      <c r="N114" t="s">
        <v>1182</v>
      </c>
      <c r="O114" t="s">
        <v>1153</v>
      </c>
      <c r="P114">
        <v>71</v>
      </c>
      <c r="Q114">
        <v>6071</v>
      </c>
      <c r="R114">
        <v>2179979</v>
      </c>
      <c r="S114">
        <v>377607290209</v>
      </c>
      <c r="T114">
        <v>428886621</v>
      </c>
      <c r="U114">
        <v>20308.295399999999</v>
      </c>
      <c r="V114">
        <v>1523897374.02088</v>
      </c>
      <c r="W114">
        <v>99.90455</v>
      </c>
      <c r="X114" t="s">
        <v>1154</v>
      </c>
      <c r="Y114" t="str">
        <f t="shared" si="1"/>
        <v>34.06998-117.368058</v>
      </c>
      <c r="Z114" t="s">
        <v>1605</v>
      </c>
      <c r="AA114" t="str">
        <f>VLOOKUP(Table2[[#This Row],[State FIPS Code]],Census_Bureau_Regions_and_Divis!$C$1:$E$52,2,FALSE)</f>
        <v>West</v>
      </c>
      <c r="AB114" t="str">
        <f>VLOOKUP(Table2[[#This Row],[State FIPS Code]],Census_Bureau_Regions_and_Divis!$C$1:$E$52,3,FALSE)</f>
        <v>Pacific</v>
      </c>
    </row>
    <row r="115" spans="1:28" x14ac:dyDescent="0.35">
      <c r="A115">
        <v>169</v>
      </c>
      <c r="B115" t="s">
        <v>1148</v>
      </c>
      <c r="C115">
        <v>1</v>
      </c>
      <c r="D115">
        <v>1495</v>
      </c>
      <c r="E115">
        <v>19</v>
      </c>
      <c r="F115">
        <v>3443</v>
      </c>
      <c r="G115">
        <v>34.065721000000003</v>
      </c>
      <c r="H115">
        <v>-117.314375</v>
      </c>
      <c r="I115">
        <v>2.2999999999999998</v>
      </c>
      <c r="J115" t="s">
        <v>1181</v>
      </c>
      <c r="K115" t="s">
        <v>1174</v>
      </c>
      <c r="L115" t="s">
        <v>1175</v>
      </c>
      <c r="M115">
        <v>6</v>
      </c>
      <c r="N115" t="s">
        <v>1182</v>
      </c>
      <c r="O115" t="s">
        <v>1153</v>
      </c>
      <c r="P115">
        <v>71</v>
      </c>
      <c r="Q115">
        <v>6071</v>
      </c>
      <c r="R115">
        <v>2179979</v>
      </c>
      <c r="S115">
        <v>377607290209</v>
      </c>
      <c r="T115">
        <v>428886621</v>
      </c>
      <c r="U115">
        <v>20308.295399999999</v>
      </c>
      <c r="V115">
        <v>1523897374.02088</v>
      </c>
      <c r="W115">
        <v>99.90455</v>
      </c>
      <c r="X115" t="s">
        <v>1154</v>
      </c>
      <c r="Y115" t="str">
        <f t="shared" si="1"/>
        <v>34.065721-117.314375</v>
      </c>
      <c r="Z115" t="s">
        <v>1605</v>
      </c>
      <c r="AA115" t="str">
        <f>VLOOKUP(Table2[[#This Row],[State FIPS Code]],Census_Bureau_Regions_and_Divis!$C$1:$E$52,2,FALSE)</f>
        <v>West</v>
      </c>
      <c r="AB115" t="str">
        <f>VLOOKUP(Table2[[#This Row],[State FIPS Code]],Census_Bureau_Regions_and_Divis!$C$1:$E$52,3,FALSE)</f>
        <v>Pacific</v>
      </c>
    </row>
    <row r="116" spans="1:28" x14ac:dyDescent="0.35">
      <c r="A116">
        <v>170</v>
      </c>
      <c r="B116" t="s">
        <v>1148</v>
      </c>
      <c r="C116">
        <v>1</v>
      </c>
      <c r="D116">
        <v>1496</v>
      </c>
      <c r="E116">
        <v>17</v>
      </c>
      <c r="F116">
        <v>3445</v>
      </c>
      <c r="G116">
        <v>33.920107000000002</v>
      </c>
      <c r="H116">
        <v>-116.774022</v>
      </c>
      <c r="I116">
        <v>3.1</v>
      </c>
      <c r="J116" t="s">
        <v>1220</v>
      </c>
      <c r="K116" t="s">
        <v>1174</v>
      </c>
      <c r="L116" t="s">
        <v>1175</v>
      </c>
      <c r="M116">
        <v>6</v>
      </c>
      <c r="N116" t="s">
        <v>1221</v>
      </c>
      <c r="O116" t="s">
        <v>1153</v>
      </c>
      <c r="P116">
        <v>65</v>
      </c>
      <c r="Q116">
        <v>6065</v>
      </c>
      <c r="R116">
        <v>2416838</v>
      </c>
      <c r="S116">
        <v>418735926451</v>
      </c>
      <c r="T116">
        <v>1068987536</v>
      </c>
      <c r="U116">
        <v>7376.8054000000002</v>
      </c>
      <c r="V116">
        <v>1590497610.3759601</v>
      </c>
      <c r="W116">
        <v>99.936367000000004</v>
      </c>
      <c r="X116" t="s">
        <v>1154</v>
      </c>
      <c r="Y116" t="str">
        <f t="shared" si="1"/>
        <v>33.920107-116.774022</v>
      </c>
      <c r="Z116" t="s">
        <v>1605</v>
      </c>
      <c r="AA116" t="str">
        <f>VLOOKUP(Table2[[#This Row],[State FIPS Code]],Census_Bureau_Regions_and_Divis!$C$1:$E$52,2,FALSE)</f>
        <v>West</v>
      </c>
      <c r="AB116" t="str">
        <f>VLOOKUP(Table2[[#This Row],[State FIPS Code]],Census_Bureau_Regions_and_Divis!$C$1:$E$52,3,FALSE)</f>
        <v>Pacific</v>
      </c>
    </row>
    <row r="117" spans="1:28" x14ac:dyDescent="0.35">
      <c r="A117">
        <v>173</v>
      </c>
      <c r="B117" t="s">
        <v>1148</v>
      </c>
      <c r="C117">
        <v>1</v>
      </c>
      <c r="D117">
        <v>1500</v>
      </c>
      <c r="E117">
        <v>4</v>
      </c>
      <c r="F117">
        <v>3453</v>
      </c>
      <c r="G117">
        <v>33.494410000000002</v>
      </c>
      <c r="H117">
        <v>-112.938031</v>
      </c>
      <c r="I117">
        <v>2.1</v>
      </c>
      <c r="J117" t="s">
        <v>1189</v>
      </c>
      <c r="K117" t="s">
        <v>1190</v>
      </c>
      <c r="L117" t="s">
        <v>1191</v>
      </c>
      <c r="M117">
        <v>4</v>
      </c>
      <c r="N117" t="s">
        <v>1192</v>
      </c>
      <c r="O117" t="s">
        <v>1153</v>
      </c>
      <c r="P117">
        <v>13</v>
      </c>
      <c r="Q117">
        <v>4013</v>
      </c>
      <c r="R117">
        <v>4418836</v>
      </c>
      <c r="S117">
        <v>761413089679</v>
      </c>
      <c r="T117">
        <v>1386839832</v>
      </c>
      <c r="U117">
        <v>9319.1417529999999</v>
      </c>
      <c r="V117">
        <v>181115759.27773201</v>
      </c>
      <c r="W117">
        <v>97.327393999999998</v>
      </c>
      <c r="X117" t="s">
        <v>1154</v>
      </c>
      <c r="Y117" t="str">
        <f t="shared" si="1"/>
        <v>33.49441-112.938031</v>
      </c>
      <c r="Z117" t="s">
        <v>1605</v>
      </c>
      <c r="AA117" t="str">
        <f>VLOOKUP(Table2[[#This Row],[State FIPS Code]],Census_Bureau_Regions_and_Divis!$C$1:$E$52,2,FALSE)</f>
        <v>West</v>
      </c>
      <c r="AB117" t="str">
        <f>VLOOKUP(Table2[[#This Row],[State FIPS Code]],Census_Bureau_Regions_and_Divis!$C$1:$E$52,3,FALSE)</f>
        <v>Mountain</v>
      </c>
    </row>
    <row r="118" spans="1:28" x14ac:dyDescent="0.35">
      <c r="A118">
        <v>174</v>
      </c>
      <c r="B118" t="s">
        <v>1148</v>
      </c>
      <c r="C118">
        <v>1</v>
      </c>
      <c r="D118">
        <v>1509</v>
      </c>
      <c r="E118">
        <v>105</v>
      </c>
      <c r="F118">
        <v>3471</v>
      </c>
      <c r="G118">
        <v>35.595734999999998</v>
      </c>
      <c r="H118">
        <v>-97.437049000000002</v>
      </c>
      <c r="I118">
        <v>2.8</v>
      </c>
      <c r="J118" t="s">
        <v>1166</v>
      </c>
      <c r="K118" t="s">
        <v>1167</v>
      </c>
      <c r="L118" t="s">
        <v>1168</v>
      </c>
      <c r="M118">
        <v>40</v>
      </c>
      <c r="N118" t="s">
        <v>1167</v>
      </c>
      <c r="O118" t="s">
        <v>1153</v>
      </c>
      <c r="P118">
        <v>109</v>
      </c>
      <c r="Q118">
        <v>40109</v>
      </c>
      <c r="R118">
        <v>795336</v>
      </c>
      <c r="S118">
        <v>128974242845</v>
      </c>
      <c r="T118">
        <v>24599262</v>
      </c>
      <c r="U118">
        <v>725.69492200000002</v>
      </c>
      <c r="V118">
        <v>175227007.02901599</v>
      </c>
      <c r="W118">
        <v>97.263761000000002</v>
      </c>
      <c r="X118" t="s">
        <v>1154</v>
      </c>
      <c r="Y118" t="str">
        <f t="shared" si="1"/>
        <v>35.595735-97.437049</v>
      </c>
      <c r="Z118" t="s">
        <v>1605</v>
      </c>
      <c r="AA118" t="str">
        <f>VLOOKUP(Table2[[#This Row],[State FIPS Code]],Census_Bureau_Regions_and_Divis!$C$1:$E$52,2,FALSE)</f>
        <v>South</v>
      </c>
      <c r="AB118" t="str">
        <f>VLOOKUP(Table2[[#This Row],[State FIPS Code]],Census_Bureau_Regions_and_Divis!$C$1:$E$52,3,FALSE)</f>
        <v>West South Central</v>
      </c>
    </row>
    <row r="119" spans="1:28" x14ac:dyDescent="0.35">
      <c r="A119">
        <v>176</v>
      </c>
      <c r="B119" t="s">
        <v>1148</v>
      </c>
      <c r="C119">
        <v>1</v>
      </c>
      <c r="D119">
        <v>1514</v>
      </c>
      <c r="E119">
        <v>106</v>
      </c>
      <c r="F119">
        <v>3477</v>
      </c>
      <c r="G119">
        <v>36.076467000000001</v>
      </c>
      <c r="H119">
        <v>-96.048169999999999</v>
      </c>
      <c r="I119">
        <v>4.2</v>
      </c>
      <c r="J119" t="s">
        <v>1288</v>
      </c>
      <c r="K119" t="s">
        <v>1167</v>
      </c>
      <c r="L119" t="s">
        <v>1168</v>
      </c>
      <c r="M119">
        <v>40</v>
      </c>
      <c r="N119" t="s">
        <v>1289</v>
      </c>
      <c r="O119" t="s">
        <v>1153</v>
      </c>
      <c r="P119">
        <v>143</v>
      </c>
      <c r="Q119">
        <v>40143</v>
      </c>
      <c r="R119">
        <v>668481</v>
      </c>
      <c r="S119">
        <v>115787757744</v>
      </c>
      <c r="T119">
        <v>23914642</v>
      </c>
      <c r="U119">
        <v>592.73863500000004</v>
      </c>
      <c r="V119">
        <v>145166918.695849</v>
      </c>
      <c r="W119">
        <v>96.627426</v>
      </c>
      <c r="X119" t="s">
        <v>1154</v>
      </c>
      <c r="Y119" t="str">
        <f t="shared" si="1"/>
        <v>36.076467-96.04817</v>
      </c>
      <c r="Z119" t="s">
        <v>1605</v>
      </c>
      <c r="AA119" t="str">
        <f>VLOOKUP(Table2[[#This Row],[State FIPS Code]],Census_Bureau_Regions_and_Divis!$C$1:$E$52,2,FALSE)</f>
        <v>South</v>
      </c>
      <c r="AB119" t="str">
        <f>VLOOKUP(Table2[[#This Row],[State FIPS Code]],Census_Bureau_Regions_and_Divis!$C$1:$E$52,3,FALSE)</f>
        <v>West South Central</v>
      </c>
    </row>
    <row r="120" spans="1:28" x14ac:dyDescent="0.35">
      <c r="A120">
        <v>177</v>
      </c>
      <c r="B120" t="s">
        <v>1148</v>
      </c>
      <c r="C120">
        <v>1</v>
      </c>
      <c r="D120">
        <v>1572</v>
      </c>
      <c r="E120">
        <v>20</v>
      </c>
      <c r="F120">
        <v>3589</v>
      </c>
      <c r="G120">
        <v>32.558154000000002</v>
      </c>
      <c r="H120">
        <v>-116.961461</v>
      </c>
      <c r="I120">
        <v>4.8</v>
      </c>
      <c r="J120" t="s">
        <v>1290</v>
      </c>
      <c r="K120" t="s">
        <v>1174</v>
      </c>
      <c r="L120" t="s">
        <v>1175</v>
      </c>
      <c r="M120">
        <v>6</v>
      </c>
      <c r="N120" t="s">
        <v>1291</v>
      </c>
      <c r="O120" t="s">
        <v>1153</v>
      </c>
      <c r="P120">
        <v>73</v>
      </c>
      <c r="Q120">
        <v>6073</v>
      </c>
      <c r="R120">
        <v>3295981</v>
      </c>
      <c r="S120">
        <v>569080026040</v>
      </c>
      <c r="T120">
        <v>953620221</v>
      </c>
      <c r="U120">
        <v>4571.4911899999997</v>
      </c>
      <c r="V120">
        <v>959720165.31534004</v>
      </c>
      <c r="W120">
        <v>99.681832999999997</v>
      </c>
      <c r="X120" t="s">
        <v>1154</v>
      </c>
      <c r="Y120" t="str">
        <f t="shared" si="1"/>
        <v>32.558154-116.961461</v>
      </c>
      <c r="Z120" t="s">
        <v>1605</v>
      </c>
      <c r="AA120" t="str">
        <f>VLOOKUP(Table2[[#This Row],[State FIPS Code]],Census_Bureau_Regions_and_Divis!$C$1:$E$52,2,FALSE)</f>
        <v>West</v>
      </c>
      <c r="AB120" t="str">
        <f>VLOOKUP(Table2[[#This Row],[State FIPS Code]],Census_Bureau_Regions_and_Divis!$C$1:$E$52,3,FALSE)</f>
        <v>Pacific</v>
      </c>
    </row>
    <row r="121" spans="1:28" x14ac:dyDescent="0.35">
      <c r="A121">
        <v>178</v>
      </c>
      <c r="B121" t="s">
        <v>1148</v>
      </c>
      <c r="C121">
        <v>1</v>
      </c>
      <c r="D121">
        <v>1573</v>
      </c>
      <c r="E121">
        <v>17</v>
      </c>
      <c r="F121">
        <v>3591</v>
      </c>
      <c r="G121">
        <v>33.611089</v>
      </c>
      <c r="H121">
        <v>-114.726001</v>
      </c>
      <c r="I121">
        <v>3.4</v>
      </c>
      <c r="J121" t="s">
        <v>1220</v>
      </c>
      <c r="K121" t="s">
        <v>1174</v>
      </c>
      <c r="L121" t="s">
        <v>1175</v>
      </c>
      <c r="M121">
        <v>6</v>
      </c>
      <c r="N121" t="s">
        <v>1221</v>
      </c>
      <c r="O121" t="s">
        <v>1153</v>
      </c>
      <c r="P121">
        <v>65</v>
      </c>
      <c r="Q121">
        <v>6065</v>
      </c>
      <c r="R121">
        <v>2416838</v>
      </c>
      <c r="S121">
        <v>418735926451</v>
      </c>
      <c r="T121">
        <v>1068987536</v>
      </c>
      <c r="U121">
        <v>7376.8054000000002</v>
      </c>
      <c r="V121">
        <v>1590497610.3759601</v>
      </c>
      <c r="W121">
        <v>99.936367000000004</v>
      </c>
      <c r="X121" t="s">
        <v>1154</v>
      </c>
      <c r="Y121" t="str">
        <f t="shared" si="1"/>
        <v>33.611089-114.726001</v>
      </c>
      <c r="Z121" t="s">
        <v>1605</v>
      </c>
      <c r="AA121" t="str">
        <f>VLOOKUP(Table2[[#This Row],[State FIPS Code]],Census_Bureau_Regions_and_Divis!$C$1:$E$52,2,FALSE)</f>
        <v>West</v>
      </c>
      <c r="AB121" t="str">
        <f>VLOOKUP(Table2[[#This Row],[State FIPS Code]],Census_Bureau_Regions_and_Divis!$C$1:$E$52,3,FALSE)</f>
        <v>Pacific</v>
      </c>
    </row>
    <row r="122" spans="1:28" x14ac:dyDescent="0.35">
      <c r="A122">
        <v>180</v>
      </c>
      <c r="B122" t="s">
        <v>1148</v>
      </c>
      <c r="C122">
        <v>1</v>
      </c>
      <c r="D122">
        <v>1576</v>
      </c>
      <c r="E122">
        <v>4</v>
      </c>
      <c r="F122">
        <v>3597</v>
      </c>
      <c r="G122">
        <v>33.460804000000003</v>
      </c>
      <c r="H122">
        <v>-112.168183</v>
      </c>
      <c r="I122">
        <v>4</v>
      </c>
      <c r="J122" t="s">
        <v>1189</v>
      </c>
      <c r="K122" t="s">
        <v>1190</v>
      </c>
      <c r="L122" t="s">
        <v>1191</v>
      </c>
      <c r="M122">
        <v>4</v>
      </c>
      <c r="N122" t="s">
        <v>1192</v>
      </c>
      <c r="O122" t="s">
        <v>1153</v>
      </c>
      <c r="P122">
        <v>13</v>
      </c>
      <c r="Q122">
        <v>4013</v>
      </c>
      <c r="R122">
        <v>4418836</v>
      </c>
      <c r="S122">
        <v>761413089679</v>
      </c>
      <c r="T122">
        <v>1386839832</v>
      </c>
      <c r="U122">
        <v>9319.1417529999999</v>
      </c>
      <c r="V122">
        <v>181115759.27773201</v>
      </c>
      <c r="W122">
        <v>97.327393999999998</v>
      </c>
      <c r="X122" t="s">
        <v>1154</v>
      </c>
      <c r="Y122" t="str">
        <f t="shared" si="1"/>
        <v>33.460804-112.168183</v>
      </c>
      <c r="Z122" t="s">
        <v>1605</v>
      </c>
      <c r="AA122" t="str">
        <f>VLOOKUP(Table2[[#This Row],[State FIPS Code]],Census_Bureau_Regions_and_Divis!$C$1:$E$52,2,FALSE)</f>
        <v>West</v>
      </c>
      <c r="AB122" t="str">
        <f>VLOOKUP(Table2[[#This Row],[State FIPS Code]],Census_Bureau_Regions_and_Divis!$C$1:$E$52,3,FALSE)</f>
        <v>Mountain</v>
      </c>
    </row>
    <row r="123" spans="1:28" x14ac:dyDescent="0.35">
      <c r="A123">
        <v>181</v>
      </c>
      <c r="B123" t="s">
        <v>1148</v>
      </c>
      <c r="C123">
        <v>1</v>
      </c>
      <c r="D123">
        <v>1577</v>
      </c>
      <c r="E123">
        <v>4</v>
      </c>
      <c r="F123">
        <v>3599</v>
      </c>
      <c r="G123">
        <v>32.949933000000001</v>
      </c>
      <c r="H123">
        <v>-112.705485</v>
      </c>
      <c r="I123">
        <v>4.2</v>
      </c>
      <c r="J123" t="s">
        <v>1189</v>
      </c>
      <c r="K123" t="s">
        <v>1190</v>
      </c>
      <c r="L123" t="s">
        <v>1191</v>
      </c>
      <c r="M123">
        <v>4</v>
      </c>
      <c r="N123" t="s">
        <v>1192</v>
      </c>
      <c r="O123" t="s">
        <v>1153</v>
      </c>
      <c r="P123">
        <v>13</v>
      </c>
      <c r="Q123">
        <v>4013</v>
      </c>
      <c r="R123">
        <v>4418836</v>
      </c>
      <c r="S123">
        <v>761413089679</v>
      </c>
      <c r="T123">
        <v>1386839832</v>
      </c>
      <c r="U123">
        <v>9319.1417529999999</v>
      </c>
      <c r="V123">
        <v>181115759.27773201</v>
      </c>
      <c r="W123">
        <v>97.327393999999998</v>
      </c>
      <c r="X123" t="s">
        <v>1154</v>
      </c>
      <c r="Y123" t="str">
        <f t="shared" si="1"/>
        <v>32.949933-112.705485</v>
      </c>
      <c r="Z123" t="s">
        <v>1605</v>
      </c>
      <c r="AA123" t="str">
        <f>VLOOKUP(Table2[[#This Row],[State FIPS Code]],Census_Bureau_Regions_and_Divis!$C$1:$E$52,2,FALSE)</f>
        <v>West</v>
      </c>
      <c r="AB123" t="str">
        <f>VLOOKUP(Table2[[#This Row],[State FIPS Code]],Census_Bureau_Regions_and_Divis!$C$1:$E$52,3,FALSE)</f>
        <v>Mountain</v>
      </c>
    </row>
    <row r="124" spans="1:28" x14ac:dyDescent="0.35">
      <c r="A124">
        <v>182</v>
      </c>
      <c r="B124" t="s">
        <v>1148</v>
      </c>
      <c r="C124">
        <v>1</v>
      </c>
      <c r="D124">
        <v>1582</v>
      </c>
      <c r="E124">
        <v>105</v>
      </c>
      <c r="F124">
        <v>3608</v>
      </c>
      <c r="G124">
        <v>35.591453000000001</v>
      </c>
      <c r="H124">
        <v>-97.437937000000005</v>
      </c>
      <c r="I124">
        <v>3.4</v>
      </c>
      <c r="J124" t="s">
        <v>1166</v>
      </c>
      <c r="K124" t="s">
        <v>1167</v>
      </c>
      <c r="L124" t="s">
        <v>1168</v>
      </c>
      <c r="M124">
        <v>40</v>
      </c>
      <c r="N124" t="s">
        <v>1167</v>
      </c>
      <c r="O124" t="s">
        <v>1153</v>
      </c>
      <c r="P124">
        <v>109</v>
      </c>
      <c r="Q124">
        <v>40109</v>
      </c>
      <c r="R124">
        <v>795336</v>
      </c>
      <c r="S124">
        <v>128974242845</v>
      </c>
      <c r="T124">
        <v>24599262</v>
      </c>
      <c r="U124">
        <v>725.69492200000002</v>
      </c>
      <c r="V124">
        <v>175227007.02901599</v>
      </c>
      <c r="W124">
        <v>97.263761000000002</v>
      </c>
      <c r="X124" t="s">
        <v>1154</v>
      </c>
      <c r="Y124" t="str">
        <f t="shared" si="1"/>
        <v>35.591453-97.437937</v>
      </c>
      <c r="Z124" t="s">
        <v>1605</v>
      </c>
      <c r="AA124" t="str">
        <f>VLOOKUP(Table2[[#This Row],[State FIPS Code]],Census_Bureau_Regions_and_Divis!$C$1:$E$52,2,FALSE)</f>
        <v>South</v>
      </c>
      <c r="AB124" t="str">
        <f>VLOOKUP(Table2[[#This Row],[State FIPS Code]],Census_Bureau_Regions_and_Divis!$C$1:$E$52,3,FALSE)</f>
        <v>West South Central</v>
      </c>
    </row>
    <row r="125" spans="1:28" x14ac:dyDescent="0.35">
      <c r="A125">
        <v>183</v>
      </c>
      <c r="B125" t="s">
        <v>1148</v>
      </c>
      <c r="C125">
        <v>1</v>
      </c>
      <c r="D125">
        <v>1583</v>
      </c>
      <c r="E125">
        <v>106</v>
      </c>
      <c r="F125">
        <v>3611</v>
      </c>
      <c r="G125">
        <v>35.958972000000003</v>
      </c>
      <c r="H125">
        <v>-96.012710999999996</v>
      </c>
      <c r="I125">
        <v>1.9</v>
      </c>
      <c r="J125" t="s">
        <v>1288</v>
      </c>
      <c r="K125" t="s">
        <v>1167</v>
      </c>
      <c r="L125" t="s">
        <v>1168</v>
      </c>
      <c r="M125">
        <v>40</v>
      </c>
      <c r="N125" t="s">
        <v>1289</v>
      </c>
      <c r="O125" t="s">
        <v>1153</v>
      </c>
      <c r="P125">
        <v>143</v>
      </c>
      <c r="Q125">
        <v>40143</v>
      </c>
      <c r="R125">
        <v>668481</v>
      </c>
      <c r="S125">
        <v>115787757744</v>
      </c>
      <c r="T125">
        <v>23914642</v>
      </c>
      <c r="U125">
        <v>592.73863500000004</v>
      </c>
      <c r="V125">
        <v>145166918.695849</v>
      </c>
      <c r="W125">
        <v>96.627426</v>
      </c>
      <c r="X125" t="s">
        <v>1154</v>
      </c>
      <c r="Y125" t="str">
        <f t="shared" si="1"/>
        <v>35.958972-96.012711</v>
      </c>
      <c r="Z125" t="s">
        <v>1605</v>
      </c>
      <c r="AA125" t="str">
        <f>VLOOKUP(Table2[[#This Row],[State FIPS Code]],Census_Bureau_Regions_and_Divis!$C$1:$E$52,2,FALSE)</f>
        <v>South</v>
      </c>
      <c r="AB125" t="str">
        <f>VLOOKUP(Table2[[#This Row],[State FIPS Code]],Census_Bureau_Regions_and_Divis!$C$1:$E$52,3,FALSE)</f>
        <v>West South Central</v>
      </c>
    </row>
    <row r="126" spans="1:28" x14ac:dyDescent="0.35">
      <c r="A126">
        <v>184</v>
      </c>
      <c r="B126" t="s">
        <v>1148</v>
      </c>
      <c r="C126">
        <v>1</v>
      </c>
      <c r="D126">
        <v>1654</v>
      </c>
      <c r="E126">
        <v>10</v>
      </c>
      <c r="F126">
        <v>3768</v>
      </c>
      <c r="G126">
        <v>32.685203999999999</v>
      </c>
      <c r="H126">
        <v>-115.38014</v>
      </c>
      <c r="I126">
        <v>5</v>
      </c>
      <c r="J126" t="s">
        <v>1292</v>
      </c>
      <c r="K126" t="s">
        <v>1174</v>
      </c>
      <c r="L126" t="s">
        <v>1175</v>
      </c>
      <c r="M126">
        <v>6</v>
      </c>
      <c r="N126" t="s">
        <v>1293</v>
      </c>
      <c r="O126" t="s">
        <v>1153</v>
      </c>
      <c r="P126">
        <v>25</v>
      </c>
      <c r="Q126">
        <v>6025</v>
      </c>
      <c r="R126">
        <v>179319</v>
      </c>
      <c r="S126">
        <v>33548773598</v>
      </c>
      <c r="T126">
        <v>2133059124</v>
      </c>
      <c r="U126">
        <v>4525.8766889999997</v>
      </c>
      <c r="V126">
        <v>230450355.003544</v>
      </c>
      <c r="W126">
        <v>98.059179</v>
      </c>
      <c r="X126" t="s">
        <v>1154</v>
      </c>
      <c r="Y126" t="str">
        <f t="shared" si="1"/>
        <v>32.685204-115.38014</v>
      </c>
      <c r="Z126" t="s">
        <v>1605</v>
      </c>
      <c r="AA126" t="str">
        <f>VLOOKUP(Table2[[#This Row],[State FIPS Code]],Census_Bureau_Regions_and_Divis!$C$1:$E$52,2,FALSE)</f>
        <v>West</v>
      </c>
      <c r="AB126" t="str">
        <f>VLOOKUP(Table2[[#This Row],[State FIPS Code]],Census_Bureau_Regions_and_Divis!$C$1:$E$52,3,FALSE)</f>
        <v>Pacific</v>
      </c>
    </row>
    <row r="127" spans="1:28" x14ac:dyDescent="0.35">
      <c r="A127">
        <v>185</v>
      </c>
      <c r="B127" t="s">
        <v>1148</v>
      </c>
      <c r="C127">
        <v>1</v>
      </c>
      <c r="D127">
        <v>1664</v>
      </c>
      <c r="E127">
        <v>131</v>
      </c>
      <c r="F127">
        <v>3789</v>
      </c>
      <c r="G127">
        <v>33.738199999999999</v>
      </c>
      <c r="H127">
        <v>-101.84</v>
      </c>
      <c r="I127">
        <v>2.1</v>
      </c>
      <c r="J127" t="s">
        <v>1294</v>
      </c>
      <c r="K127" t="s">
        <v>1170</v>
      </c>
      <c r="L127" t="s">
        <v>1171</v>
      </c>
      <c r="M127">
        <v>48</v>
      </c>
      <c r="N127" t="s">
        <v>1295</v>
      </c>
      <c r="O127" t="s">
        <v>1153</v>
      </c>
      <c r="P127">
        <v>303</v>
      </c>
      <c r="Q127">
        <v>48303</v>
      </c>
      <c r="R127">
        <v>309719</v>
      </c>
      <c r="S127">
        <v>50066608710</v>
      </c>
      <c r="T127">
        <v>251797379</v>
      </c>
      <c r="U127">
        <v>909.79533300000003</v>
      </c>
      <c r="V127">
        <v>114866114.98234101</v>
      </c>
      <c r="W127">
        <v>95.736557000000005</v>
      </c>
      <c r="X127" t="s">
        <v>1154</v>
      </c>
      <c r="Y127" t="str">
        <f t="shared" si="1"/>
        <v>33.7382-101.84</v>
      </c>
      <c r="Z127" t="s">
        <v>1605</v>
      </c>
      <c r="AA127" t="str">
        <f>VLOOKUP(Table2[[#This Row],[State FIPS Code]],Census_Bureau_Regions_and_Divis!$C$1:$E$52,2,FALSE)</f>
        <v>South</v>
      </c>
      <c r="AB127" t="str">
        <f>VLOOKUP(Table2[[#This Row],[State FIPS Code]],Census_Bureau_Regions_and_Divis!$C$1:$E$52,3,FALSE)</f>
        <v>West South Central</v>
      </c>
    </row>
    <row r="128" spans="1:28" x14ac:dyDescent="0.35">
      <c r="A128">
        <v>187</v>
      </c>
      <c r="B128" t="s">
        <v>1148</v>
      </c>
      <c r="C128">
        <v>1</v>
      </c>
      <c r="D128">
        <v>1667</v>
      </c>
      <c r="E128">
        <v>131</v>
      </c>
      <c r="F128">
        <v>3798</v>
      </c>
      <c r="G128">
        <v>33.549303999999999</v>
      </c>
      <c r="H128">
        <v>-101.836586</v>
      </c>
      <c r="I128">
        <v>3.7</v>
      </c>
      <c r="J128" t="s">
        <v>1294</v>
      </c>
      <c r="K128" t="s">
        <v>1170</v>
      </c>
      <c r="L128" t="s">
        <v>1171</v>
      </c>
      <c r="M128">
        <v>48</v>
      </c>
      <c r="N128" t="s">
        <v>1295</v>
      </c>
      <c r="O128" t="s">
        <v>1153</v>
      </c>
      <c r="P128">
        <v>303</v>
      </c>
      <c r="Q128">
        <v>48303</v>
      </c>
      <c r="R128">
        <v>309719</v>
      </c>
      <c r="S128">
        <v>50066608710</v>
      </c>
      <c r="T128">
        <v>251797379</v>
      </c>
      <c r="U128">
        <v>909.79533300000003</v>
      </c>
      <c r="V128">
        <v>114866114.98234101</v>
      </c>
      <c r="W128">
        <v>95.736557000000005</v>
      </c>
      <c r="X128" t="s">
        <v>1154</v>
      </c>
      <c r="Y128" t="str">
        <f t="shared" si="1"/>
        <v>33.549304-101.836586</v>
      </c>
      <c r="Z128" t="s">
        <v>1605</v>
      </c>
      <c r="AA128" t="str">
        <f>VLOOKUP(Table2[[#This Row],[State FIPS Code]],Census_Bureau_Regions_and_Divis!$C$1:$E$52,2,FALSE)</f>
        <v>South</v>
      </c>
      <c r="AB128" t="str">
        <f>VLOOKUP(Table2[[#This Row],[State FIPS Code]],Census_Bureau_Regions_and_Divis!$C$1:$E$52,3,FALSE)</f>
        <v>West South Central</v>
      </c>
    </row>
    <row r="129" spans="1:28" x14ac:dyDescent="0.35">
      <c r="A129">
        <v>188</v>
      </c>
      <c r="B129" t="s">
        <v>1148</v>
      </c>
      <c r="C129">
        <v>1</v>
      </c>
      <c r="D129">
        <v>1729</v>
      </c>
      <c r="E129">
        <v>104</v>
      </c>
      <c r="F129">
        <v>3933</v>
      </c>
      <c r="G129">
        <v>34.710110999999998</v>
      </c>
      <c r="H129">
        <v>-77.233030999999997</v>
      </c>
      <c r="I129">
        <v>3.5</v>
      </c>
      <c r="J129" t="s">
        <v>1296</v>
      </c>
      <c r="K129" t="s">
        <v>1297</v>
      </c>
      <c r="L129" t="s">
        <v>1298</v>
      </c>
      <c r="M129">
        <v>37</v>
      </c>
      <c r="N129" t="s">
        <v>1299</v>
      </c>
      <c r="O129" t="s">
        <v>1153</v>
      </c>
      <c r="P129">
        <v>133</v>
      </c>
      <c r="Q129">
        <v>37133</v>
      </c>
      <c r="R129">
        <v>202949</v>
      </c>
      <c r="S129">
        <v>30154796841</v>
      </c>
      <c r="T129">
        <v>196789977</v>
      </c>
      <c r="U129">
        <v>914.33174899999995</v>
      </c>
      <c r="V129">
        <v>227096892.29088801</v>
      </c>
      <c r="W129">
        <v>97.931911999999997</v>
      </c>
      <c r="X129" t="s">
        <v>1154</v>
      </c>
      <c r="Y129" t="str">
        <f t="shared" si="1"/>
        <v>34.710111-77.233031</v>
      </c>
      <c r="Z129" t="s">
        <v>1605</v>
      </c>
      <c r="AA129" t="str">
        <f>VLOOKUP(Table2[[#This Row],[State FIPS Code]],Census_Bureau_Regions_and_Divis!$C$1:$E$52,2,FALSE)</f>
        <v>South</v>
      </c>
      <c r="AB129" t="str">
        <f>VLOOKUP(Table2[[#This Row],[State FIPS Code]],Census_Bureau_Regions_and_Divis!$C$1:$E$52,3,FALSE)</f>
        <v>South Atlantic</v>
      </c>
    </row>
    <row r="130" spans="1:28" x14ac:dyDescent="0.35">
      <c r="A130">
        <v>189</v>
      </c>
      <c r="B130" t="s">
        <v>1148</v>
      </c>
      <c r="C130">
        <v>1</v>
      </c>
      <c r="D130">
        <v>1831</v>
      </c>
      <c r="E130">
        <v>135</v>
      </c>
      <c r="F130">
        <v>4130</v>
      </c>
      <c r="G130">
        <v>32.802163</v>
      </c>
      <c r="H130">
        <v>-97.321391000000006</v>
      </c>
      <c r="I130">
        <v>3.4</v>
      </c>
      <c r="J130" t="s">
        <v>1300</v>
      </c>
      <c r="K130" t="s">
        <v>1170</v>
      </c>
      <c r="L130" t="s">
        <v>1171</v>
      </c>
      <c r="M130">
        <v>48</v>
      </c>
      <c r="N130" t="s">
        <v>1301</v>
      </c>
      <c r="O130" t="s">
        <v>1153</v>
      </c>
      <c r="P130">
        <v>439</v>
      </c>
      <c r="Q130">
        <v>48439</v>
      </c>
      <c r="R130">
        <v>2106939</v>
      </c>
      <c r="S130">
        <v>317286936332</v>
      </c>
      <c r="T130">
        <v>33713588</v>
      </c>
      <c r="U130">
        <v>912.93575099999998</v>
      </c>
      <c r="V130">
        <v>325819213.61537302</v>
      </c>
      <c r="W130">
        <v>98.822781000000006</v>
      </c>
      <c r="X130" t="s">
        <v>1154</v>
      </c>
      <c r="Y130" t="str">
        <f t="shared" ref="Y130:Y193" si="2">_xlfn.CONCAT(G130,H130)</f>
        <v>32.802163-97.321391</v>
      </c>
      <c r="Z130" t="s">
        <v>1605</v>
      </c>
      <c r="AA130" t="str">
        <f>VLOOKUP(Table2[[#This Row],[State FIPS Code]],Census_Bureau_Regions_and_Divis!$C$1:$E$52,2,FALSE)</f>
        <v>South</v>
      </c>
      <c r="AB130" t="str">
        <f>VLOOKUP(Table2[[#This Row],[State FIPS Code]],Census_Bureau_Regions_and_Divis!$C$1:$E$52,3,FALSE)</f>
        <v>West South Central</v>
      </c>
    </row>
    <row r="131" spans="1:28" x14ac:dyDescent="0.35">
      <c r="A131">
        <v>190</v>
      </c>
      <c r="B131" t="s">
        <v>1148</v>
      </c>
      <c r="C131">
        <v>1</v>
      </c>
      <c r="D131">
        <v>1832</v>
      </c>
      <c r="E131">
        <v>135</v>
      </c>
      <c r="F131">
        <v>4132</v>
      </c>
      <c r="G131">
        <v>32.626736999999999</v>
      </c>
      <c r="H131">
        <v>-97.322985000000003</v>
      </c>
      <c r="I131">
        <v>2.2000000000000002</v>
      </c>
      <c r="J131" t="s">
        <v>1300</v>
      </c>
      <c r="K131" t="s">
        <v>1170</v>
      </c>
      <c r="L131" t="s">
        <v>1171</v>
      </c>
      <c r="M131">
        <v>48</v>
      </c>
      <c r="N131" t="s">
        <v>1301</v>
      </c>
      <c r="O131" t="s">
        <v>1153</v>
      </c>
      <c r="P131">
        <v>439</v>
      </c>
      <c r="Q131">
        <v>48439</v>
      </c>
      <c r="R131">
        <v>2106939</v>
      </c>
      <c r="S131">
        <v>317286936332</v>
      </c>
      <c r="T131">
        <v>33713588</v>
      </c>
      <c r="U131">
        <v>912.93575099999998</v>
      </c>
      <c r="V131">
        <v>325819213.61537302</v>
      </c>
      <c r="W131">
        <v>98.822781000000006</v>
      </c>
      <c r="X131" t="s">
        <v>1154</v>
      </c>
      <c r="Y131" t="str">
        <f t="shared" si="2"/>
        <v>32.626737-97.322985</v>
      </c>
      <c r="Z131" t="s">
        <v>1605</v>
      </c>
      <c r="AA131" t="str">
        <f>VLOOKUP(Table2[[#This Row],[State FIPS Code]],Census_Bureau_Regions_and_Divis!$C$1:$E$52,2,FALSE)</f>
        <v>South</v>
      </c>
      <c r="AB131" t="str">
        <f>VLOOKUP(Table2[[#This Row],[State FIPS Code]],Census_Bureau_Regions_and_Divis!$C$1:$E$52,3,FALSE)</f>
        <v>West South Central</v>
      </c>
    </row>
    <row r="132" spans="1:28" x14ac:dyDescent="0.35">
      <c r="A132">
        <v>191</v>
      </c>
      <c r="B132" t="s">
        <v>1148</v>
      </c>
      <c r="C132">
        <v>1</v>
      </c>
      <c r="D132">
        <v>1833</v>
      </c>
      <c r="E132">
        <v>124</v>
      </c>
      <c r="F132">
        <v>4137</v>
      </c>
      <c r="G132">
        <v>32.766953999999998</v>
      </c>
      <c r="H132">
        <v>-96.806922</v>
      </c>
      <c r="I132">
        <v>3</v>
      </c>
      <c r="J132" t="s">
        <v>1229</v>
      </c>
      <c r="K132" t="s">
        <v>1170</v>
      </c>
      <c r="L132" t="s">
        <v>1171</v>
      </c>
      <c r="M132">
        <v>48</v>
      </c>
      <c r="N132" t="s">
        <v>1230</v>
      </c>
      <c r="O132" t="s">
        <v>1153</v>
      </c>
      <c r="P132">
        <v>113</v>
      </c>
      <c r="Q132">
        <v>48113</v>
      </c>
      <c r="R132">
        <v>2607218</v>
      </c>
      <c r="S132">
        <v>388459252375</v>
      </c>
      <c r="T132">
        <v>34164344</v>
      </c>
      <c r="U132">
        <v>917.70882600000004</v>
      </c>
      <c r="V132">
        <v>378068717.58070701</v>
      </c>
      <c r="W132">
        <v>99.140947999999995</v>
      </c>
      <c r="X132" t="s">
        <v>1154</v>
      </c>
      <c r="Y132" t="str">
        <f t="shared" si="2"/>
        <v>32.766954-96.806922</v>
      </c>
      <c r="Z132" t="s">
        <v>1605</v>
      </c>
      <c r="AA132" t="str">
        <f>VLOOKUP(Table2[[#This Row],[State FIPS Code]],Census_Bureau_Regions_and_Divis!$C$1:$E$52,2,FALSE)</f>
        <v>South</v>
      </c>
      <c r="AB132" t="str">
        <f>VLOOKUP(Table2[[#This Row],[State FIPS Code]],Census_Bureau_Regions_and_Divis!$C$1:$E$52,3,FALSE)</f>
        <v>West South Central</v>
      </c>
    </row>
    <row r="133" spans="1:28" x14ac:dyDescent="0.35">
      <c r="A133">
        <v>194</v>
      </c>
      <c r="B133" t="s">
        <v>1148</v>
      </c>
      <c r="C133">
        <v>1</v>
      </c>
      <c r="D133">
        <v>1837</v>
      </c>
      <c r="E133">
        <v>124</v>
      </c>
      <c r="F133">
        <v>4145</v>
      </c>
      <c r="G133">
        <v>32.631777999999997</v>
      </c>
      <c r="H133">
        <v>-96.702158999999995</v>
      </c>
      <c r="I133">
        <v>3.2</v>
      </c>
      <c r="J133" t="s">
        <v>1229</v>
      </c>
      <c r="K133" t="s">
        <v>1170</v>
      </c>
      <c r="L133" t="s">
        <v>1171</v>
      </c>
      <c r="M133">
        <v>48</v>
      </c>
      <c r="N133" t="s">
        <v>1230</v>
      </c>
      <c r="O133" t="s">
        <v>1153</v>
      </c>
      <c r="P133">
        <v>113</v>
      </c>
      <c r="Q133">
        <v>48113</v>
      </c>
      <c r="R133">
        <v>2607218</v>
      </c>
      <c r="S133">
        <v>388459252375</v>
      </c>
      <c r="T133">
        <v>34164344</v>
      </c>
      <c r="U133">
        <v>917.70882600000004</v>
      </c>
      <c r="V133">
        <v>378068717.58070701</v>
      </c>
      <c r="W133">
        <v>99.140947999999995</v>
      </c>
      <c r="X133" t="s">
        <v>1154</v>
      </c>
      <c r="Y133" t="str">
        <f t="shared" si="2"/>
        <v>32.631778-96.702159</v>
      </c>
      <c r="Z133" t="s">
        <v>1605</v>
      </c>
      <c r="AA133" t="str">
        <f>VLOOKUP(Table2[[#This Row],[State FIPS Code]],Census_Bureau_Regions_and_Divis!$C$1:$E$52,2,FALSE)</f>
        <v>South</v>
      </c>
      <c r="AB133" t="str">
        <f>VLOOKUP(Table2[[#This Row],[State FIPS Code]],Census_Bureau_Regions_and_Divis!$C$1:$E$52,3,FALSE)</f>
        <v>West South Central</v>
      </c>
    </row>
    <row r="134" spans="1:28" x14ac:dyDescent="0.35">
      <c r="A134">
        <v>195</v>
      </c>
      <c r="B134" t="s">
        <v>1148</v>
      </c>
      <c r="C134">
        <v>1</v>
      </c>
      <c r="D134">
        <v>1838</v>
      </c>
      <c r="E134">
        <v>124</v>
      </c>
      <c r="F134">
        <v>4147</v>
      </c>
      <c r="G134">
        <v>32.646700000000003</v>
      </c>
      <c r="H134">
        <v>-96.534999999999997</v>
      </c>
      <c r="I134">
        <v>1.4</v>
      </c>
      <c r="J134" t="s">
        <v>1229</v>
      </c>
      <c r="K134" t="s">
        <v>1170</v>
      </c>
      <c r="L134" t="s">
        <v>1171</v>
      </c>
      <c r="M134">
        <v>48</v>
      </c>
      <c r="N134" t="s">
        <v>1230</v>
      </c>
      <c r="O134" t="s">
        <v>1153</v>
      </c>
      <c r="P134">
        <v>113</v>
      </c>
      <c r="Q134">
        <v>48113</v>
      </c>
      <c r="R134">
        <v>2607218</v>
      </c>
      <c r="S134">
        <v>388459252375</v>
      </c>
      <c r="T134">
        <v>34164344</v>
      </c>
      <c r="U134">
        <v>917.70882600000004</v>
      </c>
      <c r="V134">
        <v>378068717.58070701</v>
      </c>
      <c r="W134">
        <v>99.140947999999995</v>
      </c>
      <c r="X134" t="s">
        <v>1154</v>
      </c>
      <c r="Y134" t="str">
        <f t="shared" si="2"/>
        <v>32.6467-96.535</v>
      </c>
      <c r="Z134" t="s">
        <v>1605</v>
      </c>
      <c r="AA134" t="str">
        <f>VLOOKUP(Table2[[#This Row],[State FIPS Code]],Census_Bureau_Regions_and_Divis!$C$1:$E$52,2,FALSE)</f>
        <v>South</v>
      </c>
      <c r="AB134" t="str">
        <f>VLOOKUP(Table2[[#This Row],[State FIPS Code]],Census_Bureau_Regions_and_Divis!$C$1:$E$52,3,FALSE)</f>
        <v>West South Central</v>
      </c>
    </row>
    <row r="135" spans="1:28" x14ac:dyDescent="0.35">
      <c r="A135">
        <v>199</v>
      </c>
      <c r="B135" t="s">
        <v>1148</v>
      </c>
      <c r="C135">
        <v>1</v>
      </c>
      <c r="D135">
        <v>1881</v>
      </c>
      <c r="E135">
        <v>2</v>
      </c>
      <c r="F135">
        <v>4215</v>
      </c>
      <c r="G135">
        <v>33.529435999999997</v>
      </c>
      <c r="H135">
        <v>-86.851917</v>
      </c>
      <c r="I135">
        <v>3.8</v>
      </c>
      <c r="J135" t="s">
        <v>1302</v>
      </c>
      <c r="K135" t="s">
        <v>1303</v>
      </c>
      <c r="L135" t="s">
        <v>1304</v>
      </c>
      <c r="M135">
        <v>1</v>
      </c>
      <c r="N135" t="s">
        <v>1305</v>
      </c>
      <c r="O135" t="s">
        <v>1153</v>
      </c>
      <c r="P135">
        <v>73</v>
      </c>
      <c r="Q135">
        <v>1073</v>
      </c>
      <c r="R135">
        <v>673766</v>
      </c>
      <c r="S135">
        <v>127980243708</v>
      </c>
      <c r="T135">
        <v>5664806</v>
      </c>
      <c r="U135">
        <v>1135.498241</v>
      </c>
      <c r="V135">
        <v>140565447.08965501</v>
      </c>
      <c r="W135">
        <v>96.468342000000007</v>
      </c>
      <c r="X135" t="s">
        <v>1154</v>
      </c>
      <c r="Y135" t="str">
        <f t="shared" si="2"/>
        <v>33.529436-86.851917</v>
      </c>
      <c r="Z135" t="s">
        <v>1605</v>
      </c>
      <c r="AA135" t="str">
        <f>VLOOKUP(Table2[[#This Row],[State FIPS Code]],Census_Bureau_Regions_and_Divis!$C$1:$E$52,2,FALSE)</f>
        <v>South</v>
      </c>
      <c r="AB135" t="str">
        <f>VLOOKUP(Table2[[#This Row],[State FIPS Code]],Census_Bureau_Regions_and_Divis!$C$1:$E$52,3,FALSE)</f>
        <v>East South Central</v>
      </c>
    </row>
    <row r="136" spans="1:28" x14ac:dyDescent="0.35">
      <c r="A136">
        <v>200</v>
      </c>
      <c r="B136" t="s">
        <v>1148</v>
      </c>
      <c r="C136">
        <v>1</v>
      </c>
      <c r="D136">
        <v>1882</v>
      </c>
      <c r="E136">
        <v>2</v>
      </c>
      <c r="F136">
        <v>4216</v>
      </c>
      <c r="G136">
        <v>33.551361</v>
      </c>
      <c r="H136">
        <v>-86.783935999999997</v>
      </c>
      <c r="I136">
        <v>2</v>
      </c>
      <c r="J136" t="s">
        <v>1302</v>
      </c>
      <c r="K136" t="s">
        <v>1303</v>
      </c>
      <c r="L136" t="s">
        <v>1304</v>
      </c>
      <c r="M136">
        <v>1</v>
      </c>
      <c r="N136" t="s">
        <v>1305</v>
      </c>
      <c r="O136" t="s">
        <v>1153</v>
      </c>
      <c r="P136">
        <v>73</v>
      </c>
      <c r="Q136">
        <v>1073</v>
      </c>
      <c r="R136">
        <v>673766</v>
      </c>
      <c r="S136">
        <v>127980243708</v>
      </c>
      <c r="T136">
        <v>5664806</v>
      </c>
      <c r="U136">
        <v>1135.498241</v>
      </c>
      <c r="V136">
        <v>140565447.08965501</v>
      </c>
      <c r="W136">
        <v>96.468342000000007</v>
      </c>
      <c r="X136" t="s">
        <v>1154</v>
      </c>
      <c r="Y136" t="str">
        <f t="shared" si="2"/>
        <v>33.551361-86.783936</v>
      </c>
      <c r="Z136" t="s">
        <v>1605</v>
      </c>
      <c r="AA136" t="str">
        <f>VLOOKUP(Table2[[#This Row],[State FIPS Code]],Census_Bureau_Regions_and_Divis!$C$1:$E$52,2,FALSE)</f>
        <v>South</v>
      </c>
      <c r="AB136" t="str">
        <f>VLOOKUP(Table2[[#This Row],[State FIPS Code]],Census_Bureau_Regions_and_Divis!$C$1:$E$52,3,FALSE)</f>
        <v>East South Central</v>
      </c>
    </row>
    <row r="137" spans="1:28" x14ac:dyDescent="0.35">
      <c r="A137">
        <v>201</v>
      </c>
      <c r="B137" t="s">
        <v>1148</v>
      </c>
      <c r="C137">
        <v>1</v>
      </c>
      <c r="D137">
        <v>1883</v>
      </c>
      <c r="E137">
        <v>2</v>
      </c>
      <c r="F137">
        <v>4217</v>
      </c>
      <c r="G137">
        <v>33.426848999999997</v>
      </c>
      <c r="H137">
        <v>-86.952040999999994</v>
      </c>
      <c r="I137">
        <v>3.9</v>
      </c>
      <c r="J137" t="s">
        <v>1302</v>
      </c>
      <c r="K137" t="s">
        <v>1303</v>
      </c>
      <c r="L137" t="s">
        <v>1304</v>
      </c>
      <c r="M137">
        <v>1</v>
      </c>
      <c r="N137" t="s">
        <v>1305</v>
      </c>
      <c r="O137" t="s">
        <v>1153</v>
      </c>
      <c r="P137">
        <v>73</v>
      </c>
      <c r="Q137">
        <v>1073</v>
      </c>
      <c r="R137">
        <v>673766</v>
      </c>
      <c r="S137">
        <v>127980243708</v>
      </c>
      <c r="T137">
        <v>5664806</v>
      </c>
      <c r="U137">
        <v>1135.498241</v>
      </c>
      <c r="V137">
        <v>140565447.08965501</v>
      </c>
      <c r="W137">
        <v>96.468342000000007</v>
      </c>
      <c r="X137" t="s">
        <v>1154</v>
      </c>
      <c r="Y137" t="str">
        <f t="shared" si="2"/>
        <v>33.426849-86.952041</v>
      </c>
      <c r="Z137" t="s">
        <v>1605</v>
      </c>
      <c r="AA137" t="str">
        <f>VLOOKUP(Table2[[#This Row],[State FIPS Code]],Census_Bureau_Regions_and_Divis!$C$1:$E$52,2,FALSE)</f>
        <v>South</v>
      </c>
      <c r="AB137" t="str">
        <f>VLOOKUP(Table2[[#This Row],[State FIPS Code]],Census_Bureau_Regions_and_Divis!$C$1:$E$52,3,FALSE)</f>
        <v>East South Central</v>
      </c>
    </row>
    <row r="138" spans="1:28" x14ac:dyDescent="0.35">
      <c r="A138">
        <v>202</v>
      </c>
      <c r="B138" t="s">
        <v>1148</v>
      </c>
      <c r="C138">
        <v>1</v>
      </c>
      <c r="D138">
        <v>1911</v>
      </c>
      <c r="E138">
        <v>115</v>
      </c>
      <c r="F138">
        <v>4288</v>
      </c>
      <c r="G138">
        <v>32.868400999999999</v>
      </c>
      <c r="H138">
        <v>-80.012254999999996</v>
      </c>
      <c r="I138">
        <v>3</v>
      </c>
      <c r="J138" t="s">
        <v>1306</v>
      </c>
      <c r="K138" t="s">
        <v>1209</v>
      </c>
      <c r="L138" t="s">
        <v>1210</v>
      </c>
      <c r="M138">
        <v>45</v>
      </c>
      <c r="N138" t="s">
        <v>1307</v>
      </c>
      <c r="O138" t="s">
        <v>1153</v>
      </c>
      <c r="P138">
        <v>19</v>
      </c>
      <c r="Q138">
        <v>45019</v>
      </c>
      <c r="R138">
        <v>407722</v>
      </c>
      <c r="S138">
        <v>85995597414</v>
      </c>
      <c r="T138">
        <v>25671902</v>
      </c>
      <c r="U138">
        <v>1371.697942</v>
      </c>
      <c r="V138">
        <v>491072483.60895503</v>
      </c>
      <c r="W138">
        <v>99.459114999999997</v>
      </c>
      <c r="X138" t="s">
        <v>1154</v>
      </c>
      <c r="Y138" t="str">
        <f t="shared" si="2"/>
        <v>32.868401-80.012255</v>
      </c>
      <c r="Z138" t="s">
        <v>1605</v>
      </c>
      <c r="AA138" t="str">
        <f>VLOOKUP(Table2[[#This Row],[State FIPS Code]],Census_Bureau_Regions_and_Divis!$C$1:$E$52,2,FALSE)</f>
        <v>South</v>
      </c>
      <c r="AB138" t="str">
        <f>VLOOKUP(Table2[[#This Row],[State FIPS Code]],Census_Bureau_Regions_and_Divis!$C$1:$E$52,3,FALSE)</f>
        <v>South Atlantic</v>
      </c>
    </row>
    <row r="139" spans="1:28" x14ac:dyDescent="0.35">
      <c r="A139">
        <v>203</v>
      </c>
      <c r="B139" t="s">
        <v>1148</v>
      </c>
      <c r="C139">
        <v>1</v>
      </c>
      <c r="D139">
        <v>1970</v>
      </c>
      <c r="E139">
        <v>63</v>
      </c>
      <c r="F139">
        <v>4399</v>
      </c>
      <c r="G139">
        <v>32.194217999999999</v>
      </c>
      <c r="H139">
        <v>-81.195071999999996</v>
      </c>
      <c r="I139">
        <v>2.2999999999999998</v>
      </c>
      <c r="J139" t="s">
        <v>1308</v>
      </c>
      <c r="K139" t="s">
        <v>1309</v>
      </c>
      <c r="L139" t="s">
        <v>1310</v>
      </c>
      <c r="M139">
        <v>13</v>
      </c>
      <c r="N139" t="s">
        <v>1311</v>
      </c>
      <c r="O139" t="s">
        <v>1153</v>
      </c>
      <c r="P139">
        <v>51</v>
      </c>
      <c r="Q139">
        <v>13051</v>
      </c>
      <c r="R139">
        <v>293520</v>
      </c>
      <c r="S139">
        <v>56341879834</v>
      </c>
      <c r="T139">
        <v>14020809</v>
      </c>
      <c r="U139">
        <v>636.33398</v>
      </c>
      <c r="V139">
        <v>308433246.67491299</v>
      </c>
      <c r="W139">
        <v>98.663696999999999</v>
      </c>
      <c r="X139" t="s">
        <v>1154</v>
      </c>
      <c r="Y139" t="str">
        <f t="shared" si="2"/>
        <v>32.194218-81.195072</v>
      </c>
      <c r="Z139" t="s">
        <v>1605</v>
      </c>
      <c r="AA139" t="str">
        <f>VLOOKUP(Table2[[#This Row],[State FIPS Code]],Census_Bureau_Regions_and_Divis!$C$1:$E$52,2,FALSE)</f>
        <v>South</v>
      </c>
      <c r="AB139" t="str">
        <f>VLOOKUP(Table2[[#This Row],[State FIPS Code]],Census_Bureau_Regions_and_Divis!$C$1:$E$52,3,FALSE)</f>
        <v>South Atlantic</v>
      </c>
    </row>
    <row r="140" spans="1:28" x14ac:dyDescent="0.35">
      <c r="A140">
        <v>205</v>
      </c>
      <c r="B140" t="s">
        <v>1148</v>
      </c>
      <c r="C140">
        <v>1</v>
      </c>
      <c r="D140">
        <v>1972</v>
      </c>
      <c r="E140">
        <v>63</v>
      </c>
      <c r="F140">
        <v>4401</v>
      </c>
      <c r="G140">
        <v>32.115267000000003</v>
      </c>
      <c r="H140">
        <v>-81.192196999999993</v>
      </c>
      <c r="I140">
        <v>3.8</v>
      </c>
      <c r="J140" t="s">
        <v>1308</v>
      </c>
      <c r="K140" t="s">
        <v>1309</v>
      </c>
      <c r="L140" t="s">
        <v>1310</v>
      </c>
      <c r="M140">
        <v>13</v>
      </c>
      <c r="N140" t="s">
        <v>1311</v>
      </c>
      <c r="O140" t="s">
        <v>1153</v>
      </c>
      <c r="P140">
        <v>51</v>
      </c>
      <c r="Q140">
        <v>13051</v>
      </c>
      <c r="R140">
        <v>293520</v>
      </c>
      <c r="S140">
        <v>56341879834</v>
      </c>
      <c r="T140">
        <v>14020809</v>
      </c>
      <c r="U140">
        <v>636.33398</v>
      </c>
      <c r="V140">
        <v>308433246.67491299</v>
      </c>
      <c r="W140">
        <v>98.663696999999999</v>
      </c>
      <c r="X140" t="s">
        <v>1154</v>
      </c>
      <c r="Y140" t="str">
        <f t="shared" si="2"/>
        <v>32.115267-81.192197</v>
      </c>
      <c r="Z140" t="s">
        <v>1605</v>
      </c>
      <c r="AA140" t="str">
        <f>VLOOKUP(Table2[[#This Row],[State FIPS Code]],Census_Bureau_Regions_and_Divis!$C$1:$E$52,2,FALSE)</f>
        <v>South</v>
      </c>
      <c r="AB140" t="str">
        <f>VLOOKUP(Table2[[#This Row],[State FIPS Code]],Census_Bureau_Regions_and_Divis!$C$1:$E$52,3,FALSE)</f>
        <v>South Atlantic</v>
      </c>
    </row>
    <row r="141" spans="1:28" x14ac:dyDescent="0.35">
      <c r="A141">
        <v>207</v>
      </c>
      <c r="B141" t="s">
        <v>1148</v>
      </c>
      <c r="C141">
        <v>1</v>
      </c>
      <c r="D141">
        <v>1978</v>
      </c>
      <c r="E141">
        <v>120</v>
      </c>
      <c r="F141">
        <v>4414</v>
      </c>
      <c r="G141">
        <v>29.277622000000001</v>
      </c>
      <c r="H141">
        <v>-98.667851999999996</v>
      </c>
      <c r="I141">
        <v>4.3</v>
      </c>
      <c r="J141" t="s">
        <v>1169</v>
      </c>
      <c r="K141" t="s">
        <v>1170</v>
      </c>
      <c r="L141" t="s">
        <v>1171</v>
      </c>
      <c r="M141">
        <v>48</v>
      </c>
      <c r="N141" t="s">
        <v>1172</v>
      </c>
      <c r="O141" t="s">
        <v>1153</v>
      </c>
      <c r="P141">
        <v>29</v>
      </c>
      <c r="Q141">
        <v>48029</v>
      </c>
      <c r="R141">
        <v>2007298</v>
      </c>
      <c r="S141">
        <v>274658997004</v>
      </c>
      <c r="T141">
        <v>77862185</v>
      </c>
      <c r="U141">
        <v>1268.7540100000001</v>
      </c>
      <c r="V141">
        <v>250804252.36247301</v>
      </c>
      <c r="W141">
        <v>98.281896000000003</v>
      </c>
      <c r="X141" t="s">
        <v>1154</v>
      </c>
      <c r="Y141" t="str">
        <f t="shared" si="2"/>
        <v>29.277622-98.667852</v>
      </c>
      <c r="Z141" t="s">
        <v>1605</v>
      </c>
      <c r="AA141" t="str">
        <f>VLOOKUP(Table2[[#This Row],[State FIPS Code]],Census_Bureau_Regions_and_Divis!$C$1:$E$52,2,FALSE)</f>
        <v>South</v>
      </c>
      <c r="AB141" t="str">
        <f>VLOOKUP(Table2[[#This Row],[State FIPS Code]],Census_Bureau_Regions_and_Divis!$C$1:$E$52,3,FALSE)</f>
        <v>West South Central</v>
      </c>
    </row>
    <row r="142" spans="1:28" x14ac:dyDescent="0.35">
      <c r="A142">
        <v>209</v>
      </c>
      <c r="B142" t="s">
        <v>1148</v>
      </c>
      <c r="C142">
        <v>1</v>
      </c>
      <c r="D142">
        <v>1980</v>
      </c>
      <c r="E142">
        <v>120</v>
      </c>
      <c r="F142">
        <v>4418</v>
      </c>
      <c r="G142">
        <v>29.217177</v>
      </c>
      <c r="H142">
        <v>-98.414265999999998</v>
      </c>
      <c r="I142">
        <v>4.7</v>
      </c>
      <c r="J142" t="s">
        <v>1169</v>
      </c>
      <c r="K142" t="s">
        <v>1170</v>
      </c>
      <c r="L142" t="s">
        <v>1171</v>
      </c>
      <c r="M142">
        <v>48</v>
      </c>
      <c r="N142" t="s">
        <v>1172</v>
      </c>
      <c r="O142" t="s">
        <v>1153</v>
      </c>
      <c r="P142">
        <v>29</v>
      </c>
      <c r="Q142">
        <v>48029</v>
      </c>
      <c r="R142">
        <v>2007298</v>
      </c>
      <c r="S142">
        <v>274658997004</v>
      </c>
      <c r="T142">
        <v>77862185</v>
      </c>
      <c r="U142">
        <v>1268.7540100000001</v>
      </c>
      <c r="V142">
        <v>250804252.36247301</v>
      </c>
      <c r="W142">
        <v>98.281896000000003</v>
      </c>
      <c r="X142" t="s">
        <v>1154</v>
      </c>
      <c r="Y142" t="str">
        <f t="shared" si="2"/>
        <v>29.217177-98.414266</v>
      </c>
      <c r="Z142" t="s">
        <v>1605</v>
      </c>
      <c r="AA142" t="str">
        <f>VLOOKUP(Table2[[#This Row],[State FIPS Code]],Census_Bureau_Regions_and_Divis!$C$1:$E$52,2,FALSE)</f>
        <v>South</v>
      </c>
      <c r="AB142" t="str">
        <f>VLOOKUP(Table2[[#This Row],[State FIPS Code]],Census_Bureau_Regions_and_Divis!$C$1:$E$52,3,FALSE)</f>
        <v>West South Central</v>
      </c>
    </row>
    <row r="143" spans="1:28" x14ac:dyDescent="0.35">
      <c r="A143">
        <v>210</v>
      </c>
      <c r="B143" t="s">
        <v>1148</v>
      </c>
      <c r="C143">
        <v>1</v>
      </c>
      <c r="D143">
        <v>1982</v>
      </c>
      <c r="E143">
        <v>136</v>
      </c>
      <c r="F143">
        <v>4422</v>
      </c>
      <c r="G143">
        <v>30.455096999999999</v>
      </c>
      <c r="H143">
        <v>-97.664976999999993</v>
      </c>
      <c r="I143">
        <v>1.4</v>
      </c>
      <c r="J143" t="s">
        <v>1312</v>
      </c>
      <c r="K143" t="s">
        <v>1170</v>
      </c>
      <c r="L143" t="s">
        <v>1171</v>
      </c>
      <c r="M143">
        <v>48</v>
      </c>
      <c r="N143" t="s">
        <v>1313</v>
      </c>
      <c r="O143" t="s">
        <v>1153</v>
      </c>
      <c r="P143">
        <v>453</v>
      </c>
      <c r="Q143">
        <v>48453</v>
      </c>
      <c r="R143">
        <v>1285769</v>
      </c>
      <c r="S143">
        <v>189538566798</v>
      </c>
      <c r="T143">
        <v>32243646</v>
      </c>
      <c r="U143">
        <v>1035.374562</v>
      </c>
      <c r="V143">
        <v>158145337.94387901</v>
      </c>
      <c r="W143">
        <v>96.881960000000007</v>
      </c>
      <c r="X143" t="s">
        <v>1154</v>
      </c>
      <c r="Y143" t="str">
        <f t="shared" si="2"/>
        <v>30.455097-97.664977</v>
      </c>
      <c r="Z143" t="s">
        <v>1605</v>
      </c>
      <c r="AA143" t="str">
        <f>VLOOKUP(Table2[[#This Row],[State FIPS Code]],Census_Bureau_Regions_and_Divis!$C$1:$E$52,2,FALSE)</f>
        <v>South</v>
      </c>
      <c r="AB143" t="str">
        <f>VLOOKUP(Table2[[#This Row],[State FIPS Code]],Census_Bureau_Regions_and_Divis!$C$1:$E$52,3,FALSE)</f>
        <v>West South Central</v>
      </c>
    </row>
    <row r="144" spans="1:28" x14ac:dyDescent="0.35">
      <c r="A144">
        <v>211</v>
      </c>
      <c r="B144" t="s">
        <v>1148</v>
      </c>
      <c r="C144">
        <v>1</v>
      </c>
      <c r="D144">
        <v>1999</v>
      </c>
      <c r="E144">
        <v>75</v>
      </c>
      <c r="F144">
        <v>4450</v>
      </c>
      <c r="G144">
        <v>30.937283999999998</v>
      </c>
      <c r="H144">
        <v>-90.526467999999994</v>
      </c>
      <c r="I144">
        <v>2.5</v>
      </c>
      <c r="J144" t="s">
        <v>1155</v>
      </c>
      <c r="K144" t="s">
        <v>1156</v>
      </c>
      <c r="L144" t="s">
        <v>1157</v>
      </c>
      <c r="M144">
        <v>22</v>
      </c>
      <c r="N144" t="s">
        <v>1158</v>
      </c>
      <c r="O144" t="s">
        <v>1159</v>
      </c>
      <c r="P144">
        <v>105</v>
      </c>
      <c r="Q144">
        <v>22105</v>
      </c>
      <c r="R144">
        <v>132858</v>
      </c>
      <c r="S144">
        <v>20728581865</v>
      </c>
      <c r="T144">
        <v>48617413</v>
      </c>
      <c r="U144">
        <v>852.467804</v>
      </c>
      <c r="V144">
        <v>127528433.98611601</v>
      </c>
      <c r="W144">
        <v>96.150175000000004</v>
      </c>
      <c r="X144" t="s">
        <v>1154</v>
      </c>
      <c r="Y144" t="str">
        <f t="shared" si="2"/>
        <v>30.937284-90.526468</v>
      </c>
      <c r="Z144" t="s">
        <v>1605</v>
      </c>
      <c r="AA144" t="str">
        <f>VLOOKUP(Table2[[#This Row],[State FIPS Code]],Census_Bureau_Regions_and_Divis!$C$1:$E$52,2,FALSE)</f>
        <v>South</v>
      </c>
      <c r="AB144" t="str">
        <f>VLOOKUP(Table2[[#This Row],[State FIPS Code]],Census_Bureau_Regions_and_Divis!$C$1:$E$52,3,FALSE)</f>
        <v>West South Central</v>
      </c>
    </row>
    <row r="145" spans="1:28" x14ac:dyDescent="0.35">
      <c r="A145">
        <v>212</v>
      </c>
      <c r="B145" t="s">
        <v>1148</v>
      </c>
      <c r="C145">
        <v>1</v>
      </c>
      <c r="D145">
        <v>2015</v>
      </c>
      <c r="E145">
        <v>3</v>
      </c>
      <c r="F145">
        <v>4475</v>
      </c>
      <c r="G145">
        <v>30.936437000000002</v>
      </c>
      <c r="H145">
        <v>-88.025673999999995</v>
      </c>
      <c r="I145">
        <v>2.5</v>
      </c>
      <c r="J145" t="s">
        <v>1314</v>
      </c>
      <c r="K145" t="s">
        <v>1303</v>
      </c>
      <c r="L145" t="s">
        <v>1304</v>
      </c>
      <c r="M145">
        <v>1</v>
      </c>
      <c r="N145" t="s">
        <v>1315</v>
      </c>
      <c r="O145" t="s">
        <v>1153</v>
      </c>
      <c r="P145">
        <v>97</v>
      </c>
      <c r="Q145">
        <v>1097</v>
      </c>
      <c r="R145">
        <v>414514</v>
      </c>
      <c r="S145">
        <v>76023019218</v>
      </c>
      <c r="T145">
        <v>103890465</v>
      </c>
      <c r="U145">
        <v>1660.6493720000001</v>
      </c>
      <c r="V145">
        <v>319033182.22064298</v>
      </c>
      <c r="W145">
        <v>98.790964000000002</v>
      </c>
      <c r="X145" t="s">
        <v>1154</v>
      </c>
      <c r="Y145" t="str">
        <f t="shared" si="2"/>
        <v>30.936437-88.025674</v>
      </c>
      <c r="Z145" t="s">
        <v>1605</v>
      </c>
      <c r="AA145" t="str">
        <f>VLOOKUP(Table2[[#This Row],[State FIPS Code]],Census_Bureau_Regions_and_Divis!$C$1:$E$52,2,FALSE)</f>
        <v>South</v>
      </c>
      <c r="AB145" t="str">
        <f>VLOOKUP(Table2[[#This Row],[State FIPS Code]],Census_Bureau_Regions_and_Divis!$C$1:$E$52,3,FALSE)</f>
        <v>East South Central</v>
      </c>
    </row>
    <row r="146" spans="1:28" x14ac:dyDescent="0.35">
      <c r="A146">
        <v>213</v>
      </c>
      <c r="B146" t="s">
        <v>1148</v>
      </c>
      <c r="C146">
        <v>1</v>
      </c>
      <c r="D146">
        <v>2042</v>
      </c>
      <c r="E146">
        <v>41</v>
      </c>
      <c r="F146">
        <v>4539</v>
      </c>
      <c r="G146">
        <v>30.410823000000001</v>
      </c>
      <c r="H146">
        <v>-81.566451999999998</v>
      </c>
      <c r="I146">
        <v>2.7</v>
      </c>
      <c r="J146" t="s">
        <v>1316</v>
      </c>
      <c r="K146" t="s">
        <v>1150</v>
      </c>
      <c r="L146" t="s">
        <v>1151</v>
      </c>
      <c r="M146">
        <v>12</v>
      </c>
      <c r="N146" t="s">
        <v>1317</v>
      </c>
      <c r="O146" t="s">
        <v>1153</v>
      </c>
      <c r="P146">
        <v>31</v>
      </c>
      <c r="Q146">
        <v>12031</v>
      </c>
      <c r="R146">
        <v>994675</v>
      </c>
      <c r="S146">
        <v>158486190156</v>
      </c>
      <c r="T146">
        <v>10351057</v>
      </c>
      <c r="U146">
        <v>927.73559299999999</v>
      </c>
      <c r="V146">
        <v>218096248.08362901</v>
      </c>
      <c r="W146">
        <v>97.836461999999997</v>
      </c>
      <c r="X146" t="s">
        <v>1154</v>
      </c>
      <c r="Y146" t="str">
        <f t="shared" si="2"/>
        <v>30.410823-81.566452</v>
      </c>
      <c r="Z146" t="s">
        <v>1605</v>
      </c>
      <c r="AA146" t="str">
        <f>VLOOKUP(Table2[[#This Row],[State FIPS Code]],Census_Bureau_Regions_and_Divis!$C$1:$E$52,2,FALSE)</f>
        <v>South</v>
      </c>
      <c r="AB146" t="str">
        <f>VLOOKUP(Table2[[#This Row],[State FIPS Code]],Census_Bureau_Regions_and_Divis!$C$1:$E$52,3,FALSE)</f>
        <v>South Atlantic</v>
      </c>
    </row>
    <row r="147" spans="1:28" x14ac:dyDescent="0.35">
      <c r="A147">
        <v>214</v>
      </c>
      <c r="B147" t="s">
        <v>1148</v>
      </c>
      <c r="C147">
        <v>1</v>
      </c>
      <c r="D147">
        <v>2043</v>
      </c>
      <c r="E147">
        <v>41</v>
      </c>
      <c r="F147">
        <v>4540</v>
      </c>
      <c r="G147">
        <v>30.372847</v>
      </c>
      <c r="H147">
        <v>-81.764150999999998</v>
      </c>
      <c r="I147">
        <v>3.4</v>
      </c>
      <c r="J147" t="s">
        <v>1316</v>
      </c>
      <c r="K147" t="s">
        <v>1150</v>
      </c>
      <c r="L147" t="s">
        <v>1151</v>
      </c>
      <c r="M147">
        <v>12</v>
      </c>
      <c r="N147" t="s">
        <v>1317</v>
      </c>
      <c r="O147" t="s">
        <v>1153</v>
      </c>
      <c r="P147">
        <v>31</v>
      </c>
      <c r="Q147">
        <v>12031</v>
      </c>
      <c r="R147">
        <v>994675</v>
      </c>
      <c r="S147">
        <v>158486190156</v>
      </c>
      <c r="T147">
        <v>10351057</v>
      </c>
      <c r="U147">
        <v>927.73559299999999</v>
      </c>
      <c r="V147">
        <v>218096248.08362901</v>
      </c>
      <c r="W147">
        <v>97.836461999999997</v>
      </c>
      <c r="X147" t="s">
        <v>1154</v>
      </c>
      <c r="Y147" t="str">
        <f t="shared" si="2"/>
        <v>30.372847-81.764151</v>
      </c>
      <c r="Z147" t="s">
        <v>1605</v>
      </c>
      <c r="AA147" t="str">
        <f>VLOOKUP(Table2[[#This Row],[State FIPS Code]],Census_Bureau_Regions_and_Divis!$C$1:$E$52,2,FALSE)</f>
        <v>South</v>
      </c>
      <c r="AB147" t="str">
        <f>VLOOKUP(Table2[[#This Row],[State FIPS Code]],Census_Bureau_Regions_and_Divis!$C$1:$E$52,3,FALSE)</f>
        <v>South Atlantic</v>
      </c>
    </row>
    <row r="148" spans="1:28" x14ac:dyDescent="0.35">
      <c r="A148">
        <v>215</v>
      </c>
      <c r="B148" t="s">
        <v>1148</v>
      </c>
      <c r="C148">
        <v>1</v>
      </c>
      <c r="D148">
        <v>2044</v>
      </c>
      <c r="E148">
        <v>41</v>
      </c>
      <c r="F148">
        <v>4541</v>
      </c>
      <c r="G148">
        <v>30.336228999999999</v>
      </c>
      <c r="H148">
        <v>-81.751641000000006</v>
      </c>
      <c r="I148">
        <v>3.2</v>
      </c>
      <c r="J148" t="s">
        <v>1316</v>
      </c>
      <c r="K148" t="s">
        <v>1150</v>
      </c>
      <c r="L148" t="s">
        <v>1151</v>
      </c>
      <c r="M148">
        <v>12</v>
      </c>
      <c r="N148" t="s">
        <v>1317</v>
      </c>
      <c r="O148" t="s">
        <v>1153</v>
      </c>
      <c r="P148">
        <v>31</v>
      </c>
      <c r="Q148">
        <v>12031</v>
      </c>
      <c r="R148">
        <v>994675</v>
      </c>
      <c r="S148">
        <v>158486190156</v>
      </c>
      <c r="T148">
        <v>10351057</v>
      </c>
      <c r="U148">
        <v>927.73559299999999</v>
      </c>
      <c r="V148">
        <v>218096248.08362901</v>
      </c>
      <c r="W148">
        <v>97.836461999999997</v>
      </c>
      <c r="X148" t="s">
        <v>1154</v>
      </c>
      <c r="Y148" t="str">
        <f t="shared" si="2"/>
        <v>30.336229-81.751641</v>
      </c>
      <c r="Z148" t="s">
        <v>1605</v>
      </c>
      <c r="AA148" t="str">
        <f>VLOOKUP(Table2[[#This Row],[State FIPS Code]],Census_Bureau_Regions_and_Divis!$C$1:$E$52,2,FALSE)</f>
        <v>South</v>
      </c>
      <c r="AB148" t="str">
        <f>VLOOKUP(Table2[[#This Row],[State FIPS Code]],Census_Bureau_Regions_and_Divis!$C$1:$E$52,3,FALSE)</f>
        <v>South Atlantic</v>
      </c>
    </row>
    <row r="149" spans="1:28" x14ac:dyDescent="0.35">
      <c r="A149">
        <v>216</v>
      </c>
      <c r="B149" t="s">
        <v>1148</v>
      </c>
      <c r="C149">
        <v>1</v>
      </c>
      <c r="D149">
        <v>2047</v>
      </c>
      <c r="E149">
        <v>132</v>
      </c>
      <c r="F149">
        <v>4549</v>
      </c>
      <c r="G149">
        <v>30.326848999999999</v>
      </c>
      <c r="H149">
        <v>-95.496807000000004</v>
      </c>
      <c r="I149">
        <v>3</v>
      </c>
      <c r="J149" t="s">
        <v>1318</v>
      </c>
      <c r="K149" t="s">
        <v>1170</v>
      </c>
      <c r="L149" t="s">
        <v>1171</v>
      </c>
      <c r="M149">
        <v>48</v>
      </c>
      <c r="N149" t="s">
        <v>1319</v>
      </c>
      <c r="O149" t="s">
        <v>1153</v>
      </c>
      <c r="P149">
        <v>339</v>
      </c>
      <c r="Q149">
        <v>48339</v>
      </c>
      <c r="R149">
        <v>620016</v>
      </c>
      <c r="S149">
        <v>95830790708</v>
      </c>
      <c r="T149">
        <v>29547387</v>
      </c>
      <c r="U149">
        <v>1087.7556179999999</v>
      </c>
      <c r="V149">
        <v>152092453.23330599</v>
      </c>
      <c r="W149">
        <v>96.722875999999999</v>
      </c>
      <c r="X149" t="s">
        <v>1154</v>
      </c>
      <c r="Y149" t="str">
        <f t="shared" si="2"/>
        <v>30.326849-95.496807</v>
      </c>
      <c r="Z149" t="s">
        <v>1605</v>
      </c>
      <c r="AA149" t="str">
        <f>VLOOKUP(Table2[[#This Row],[State FIPS Code]],Census_Bureau_Regions_and_Divis!$C$1:$E$52,2,FALSE)</f>
        <v>South</v>
      </c>
      <c r="AB149" t="str">
        <f>VLOOKUP(Table2[[#This Row],[State FIPS Code]],Census_Bureau_Regions_and_Divis!$C$1:$E$52,3,FALSE)</f>
        <v>West South Central</v>
      </c>
    </row>
    <row r="150" spans="1:28" x14ac:dyDescent="0.35">
      <c r="A150">
        <v>217</v>
      </c>
      <c r="B150" t="s">
        <v>1148</v>
      </c>
      <c r="C150">
        <v>1</v>
      </c>
      <c r="D150">
        <v>2064</v>
      </c>
      <c r="E150">
        <v>11</v>
      </c>
      <c r="F150">
        <v>5282</v>
      </c>
      <c r="G150">
        <v>34.985996999999998</v>
      </c>
      <c r="H150">
        <v>-118.95007099999999</v>
      </c>
      <c r="I150">
        <v>4.0999999999999996</v>
      </c>
      <c r="J150" t="s">
        <v>1212</v>
      </c>
      <c r="K150" t="s">
        <v>1174</v>
      </c>
      <c r="L150" t="s">
        <v>1175</v>
      </c>
      <c r="M150">
        <v>6</v>
      </c>
      <c r="N150" t="s">
        <v>1213</v>
      </c>
      <c r="O150" t="s">
        <v>1153</v>
      </c>
      <c r="P150">
        <v>29</v>
      </c>
      <c r="Q150">
        <v>6029</v>
      </c>
      <c r="R150">
        <v>908530</v>
      </c>
      <c r="S150">
        <v>146738640467</v>
      </c>
      <c r="T150">
        <v>4676111605</v>
      </c>
      <c r="U150">
        <v>8247.3451380000006</v>
      </c>
      <c r="V150">
        <v>348935217.62360501</v>
      </c>
      <c r="W150">
        <v>99.013681000000005</v>
      </c>
      <c r="X150" t="s">
        <v>1154</v>
      </c>
      <c r="Y150" t="str">
        <f t="shared" si="2"/>
        <v>34.985997-118.950071</v>
      </c>
      <c r="Z150" t="s">
        <v>1605</v>
      </c>
      <c r="AA150" t="str">
        <f>VLOOKUP(Table2[[#This Row],[State FIPS Code]],Census_Bureau_Regions_and_Divis!$C$1:$E$52,2,FALSE)</f>
        <v>West</v>
      </c>
      <c r="AB150" t="str">
        <f>VLOOKUP(Table2[[#This Row],[State FIPS Code]],Census_Bureau_Regions_and_Divis!$C$1:$E$52,3,FALSE)</f>
        <v>Pacific</v>
      </c>
    </row>
    <row r="151" spans="1:28" x14ac:dyDescent="0.35">
      <c r="A151">
        <v>218</v>
      </c>
      <c r="B151" t="s">
        <v>1148</v>
      </c>
      <c r="C151">
        <v>1</v>
      </c>
      <c r="D151">
        <v>2069</v>
      </c>
      <c r="E151">
        <v>1</v>
      </c>
      <c r="F151">
        <v>5291</v>
      </c>
      <c r="G151">
        <v>30.630379000000001</v>
      </c>
      <c r="H151">
        <v>-87.615774000000002</v>
      </c>
      <c r="I151">
        <v>4.2</v>
      </c>
      <c r="J151" t="s">
        <v>1320</v>
      </c>
      <c r="K151" t="s">
        <v>1303</v>
      </c>
      <c r="L151" t="s">
        <v>1304</v>
      </c>
      <c r="M151">
        <v>1</v>
      </c>
      <c r="N151" t="s">
        <v>1321</v>
      </c>
      <c r="O151" t="s">
        <v>1153</v>
      </c>
      <c r="P151">
        <v>3</v>
      </c>
      <c r="Q151">
        <v>1003</v>
      </c>
      <c r="R151">
        <v>231365</v>
      </c>
      <c r="S151">
        <v>45968484827</v>
      </c>
      <c r="T151">
        <v>138089013</v>
      </c>
      <c r="U151">
        <v>2047.738775</v>
      </c>
      <c r="V151">
        <v>210632685.03204599</v>
      </c>
      <c r="W151">
        <v>97.709194999999994</v>
      </c>
      <c r="X151" t="s">
        <v>1154</v>
      </c>
      <c r="Y151" t="str">
        <f t="shared" si="2"/>
        <v>30.630379-87.615774</v>
      </c>
      <c r="Z151" t="s">
        <v>1605</v>
      </c>
      <c r="AA151" t="str">
        <f>VLOOKUP(Table2[[#This Row],[State FIPS Code]],Census_Bureau_Regions_and_Divis!$C$1:$E$52,2,FALSE)</f>
        <v>South</v>
      </c>
      <c r="AB151" t="str">
        <f>VLOOKUP(Table2[[#This Row],[State FIPS Code]],Census_Bureau_Regions_and_Divis!$C$1:$E$52,3,FALSE)</f>
        <v>East South Central</v>
      </c>
    </row>
    <row r="152" spans="1:28" x14ac:dyDescent="0.35">
      <c r="A152">
        <v>220</v>
      </c>
      <c r="B152" t="s">
        <v>1148</v>
      </c>
      <c r="C152">
        <v>1</v>
      </c>
      <c r="D152">
        <v>2094</v>
      </c>
      <c r="E152">
        <v>44</v>
      </c>
      <c r="F152">
        <v>5347</v>
      </c>
      <c r="G152">
        <v>28.009806000000001</v>
      </c>
      <c r="H152">
        <v>-82.303331999999997</v>
      </c>
      <c r="I152">
        <v>2.2999999999999998</v>
      </c>
      <c r="J152" t="s">
        <v>1233</v>
      </c>
      <c r="K152" t="s">
        <v>1150</v>
      </c>
      <c r="L152" t="s">
        <v>1151</v>
      </c>
      <c r="M152">
        <v>12</v>
      </c>
      <c r="N152" t="s">
        <v>1234</v>
      </c>
      <c r="O152" t="s">
        <v>1153</v>
      </c>
      <c r="P152">
        <v>57</v>
      </c>
      <c r="Q152">
        <v>12057</v>
      </c>
      <c r="R152">
        <v>1458282</v>
      </c>
      <c r="S152">
        <v>203812611559</v>
      </c>
      <c r="T152">
        <v>513396369</v>
      </c>
      <c r="U152">
        <v>1345.386221</v>
      </c>
      <c r="V152">
        <v>656902724.14767396</v>
      </c>
      <c r="W152">
        <v>99.554565999999994</v>
      </c>
      <c r="X152" t="s">
        <v>1154</v>
      </c>
      <c r="Y152" t="str">
        <f t="shared" si="2"/>
        <v>28.009806-82.303332</v>
      </c>
      <c r="Z152" t="s">
        <v>1605</v>
      </c>
      <c r="AA152" t="str">
        <f>VLOOKUP(Table2[[#This Row],[State FIPS Code]],Census_Bureau_Regions_and_Divis!$C$1:$E$52,2,FALSE)</f>
        <v>South</v>
      </c>
      <c r="AB152" t="str">
        <f>VLOOKUP(Table2[[#This Row],[State FIPS Code]],Census_Bureau_Regions_and_Divis!$C$1:$E$52,3,FALSE)</f>
        <v>South Atlantic</v>
      </c>
    </row>
    <row r="153" spans="1:28" x14ac:dyDescent="0.35">
      <c r="A153">
        <v>225</v>
      </c>
      <c r="B153" t="s">
        <v>1148</v>
      </c>
      <c r="C153">
        <v>1</v>
      </c>
      <c r="D153">
        <v>2121</v>
      </c>
      <c r="E153">
        <v>128</v>
      </c>
      <c r="F153">
        <v>5401</v>
      </c>
      <c r="G153">
        <v>29.999027999999999</v>
      </c>
      <c r="H153">
        <v>-95.427284</v>
      </c>
      <c r="I153">
        <v>2.2000000000000002</v>
      </c>
      <c r="J153" t="s">
        <v>1216</v>
      </c>
      <c r="K153" t="s">
        <v>1170</v>
      </c>
      <c r="L153" t="s">
        <v>1171</v>
      </c>
      <c r="M153">
        <v>48</v>
      </c>
      <c r="N153" t="s">
        <v>1217</v>
      </c>
      <c r="O153" t="s">
        <v>1153</v>
      </c>
      <c r="P153">
        <v>201</v>
      </c>
      <c r="Q153">
        <v>48201</v>
      </c>
      <c r="R153">
        <v>4726200</v>
      </c>
      <c r="S153">
        <v>747256513006</v>
      </c>
      <c r="T153">
        <v>58019785</v>
      </c>
      <c r="U153">
        <v>1795.344568</v>
      </c>
      <c r="V153">
        <v>2940135130.21172</v>
      </c>
      <c r="W153">
        <v>99.968182999999996</v>
      </c>
      <c r="X153" t="s">
        <v>1154</v>
      </c>
      <c r="Y153" t="str">
        <f t="shared" si="2"/>
        <v>29.999028-95.427284</v>
      </c>
      <c r="Z153" t="s">
        <v>1605</v>
      </c>
      <c r="AA153" t="str">
        <f>VLOOKUP(Table2[[#This Row],[State FIPS Code]],Census_Bureau_Regions_and_Divis!$C$1:$E$52,2,FALSE)</f>
        <v>South</v>
      </c>
      <c r="AB153" t="str">
        <f>VLOOKUP(Table2[[#This Row],[State FIPS Code]],Census_Bureau_Regions_and_Divis!$C$1:$E$52,3,FALSE)</f>
        <v>West South Central</v>
      </c>
    </row>
    <row r="154" spans="1:28" x14ac:dyDescent="0.35">
      <c r="A154">
        <v>226</v>
      </c>
      <c r="B154" t="s">
        <v>1148</v>
      </c>
      <c r="C154">
        <v>1</v>
      </c>
      <c r="D154">
        <v>2123</v>
      </c>
      <c r="E154">
        <v>134</v>
      </c>
      <c r="F154">
        <v>5404</v>
      </c>
      <c r="G154">
        <v>30.116876000000001</v>
      </c>
      <c r="H154">
        <v>-93.819884000000002</v>
      </c>
      <c r="I154">
        <v>3.6</v>
      </c>
      <c r="J154" t="s">
        <v>1322</v>
      </c>
      <c r="K154" t="s">
        <v>1170</v>
      </c>
      <c r="L154" t="s">
        <v>1171</v>
      </c>
      <c r="M154">
        <v>48</v>
      </c>
      <c r="N154" t="s">
        <v>1323</v>
      </c>
      <c r="O154" t="s">
        <v>1153</v>
      </c>
      <c r="P154">
        <v>361</v>
      </c>
      <c r="Q154">
        <v>48361</v>
      </c>
      <c r="R154">
        <v>84645</v>
      </c>
      <c r="S154">
        <v>14771272136</v>
      </c>
      <c r="T154">
        <v>5703462</v>
      </c>
      <c r="U154">
        <v>383.36122599999999</v>
      </c>
      <c r="V154">
        <v>144023864.479233</v>
      </c>
      <c r="W154">
        <v>96.563793000000004</v>
      </c>
      <c r="X154" t="s">
        <v>1154</v>
      </c>
      <c r="Y154" t="str">
        <f t="shared" si="2"/>
        <v>30.116876-93.819884</v>
      </c>
      <c r="Z154" t="s">
        <v>1605</v>
      </c>
      <c r="AA154" t="str">
        <f>VLOOKUP(Table2[[#This Row],[State FIPS Code]],Census_Bureau_Regions_and_Divis!$C$1:$E$52,2,FALSE)</f>
        <v>South</v>
      </c>
      <c r="AB154" t="str">
        <f>VLOOKUP(Table2[[#This Row],[State FIPS Code]],Census_Bureau_Regions_and_Divis!$C$1:$E$52,3,FALSE)</f>
        <v>West South Central</v>
      </c>
    </row>
    <row r="155" spans="1:28" x14ac:dyDescent="0.35">
      <c r="A155">
        <v>227</v>
      </c>
      <c r="B155" t="s">
        <v>1148</v>
      </c>
      <c r="C155">
        <v>1</v>
      </c>
      <c r="D155">
        <v>2138</v>
      </c>
      <c r="E155">
        <v>1</v>
      </c>
      <c r="F155">
        <v>5487</v>
      </c>
      <c r="G155">
        <v>30.951702000000001</v>
      </c>
      <c r="H155">
        <v>-87.856014000000002</v>
      </c>
      <c r="I155">
        <v>3.5</v>
      </c>
      <c r="J155" t="s">
        <v>1320</v>
      </c>
      <c r="K155" t="s">
        <v>1303</v>
      </c>
      <c r="L155" t="s">
        <v>1304</v>
      </c>
      <c r="M155">
        <v>1</v>
      </c>
      <c r="N155" t="s">
        <v>1321</v>
      </c>
      <c r="O155" t="s">
        <v>1153</v>
      </c>
      <c r="P155">
        <v>3</v>
      </c>
      <c r="Q155">
        <v>1003</v>
      </c>
      <c r="R155">
        <v>231365</v>
      </c>
      <c r="S155">
        <v>45968484827</v>
      </c>
      <c r="T155">
        <v>138089013</v>
      </c>
      <c r="U155">
        <v>2047.738775</v>
      </c>
      <c r="V155">
        <v>210632685.03204599</v>
      </c>
      <c r="W155">
        <v>97.709194999999994</v>
      </c>
      <c r="X155" t="s">
        <v>1154</v>
      </c>
      <c r="Y155" t="str">
        <f t="shared" si="2"/>
        <v>30.951702-87.856014</v>
      </c>
      <c r="Z155" t="s">
        <v>1605</v>
      </c>
      <c r="AA155" t="str">
        <f>VLOOKUP(Table2[[#This Row],[State FIPS Code]],Census_Bureau_Regions_and_Divis!$C$1:$E$52,2,FALSE)</f>
        <v>South</v>
      </c>
      <c r="AB155" t="str">
        <f>VLOOKUP(Table2[[#This Row],[State FIPS Code]],Census_Bureau_Regions_and_Divis!$C$1:$E$52,3,FALSE)</f>
        <v>East South Central</v>
      </c>
    </row>
    <row r="156" spans="1:28" x14ac:dyDescent="0.35">
      <c r="A156">
        <v>228</v>
      </c>
      <c r="B156" t="s">
        <v>1148</v>
      </c>
      <c r="C156">
        <v>1</v>
      </c>
      <c r="D156">
        <v>2152</v>
      </c>
      <c r="E156">
        <v>1</v>
      </c>
      <c r="F156">
        <v>5516</v>
      </c>
      <c r="G156">
        <v>30.413972999999999</v>
      </c>
      <c r="H156">
        <v>-87.450554999999994</v>
      </c>
      <c r="I156">
        <v>3</v>
      </c>
      <c r="J156" t="s">
        <v>1320</v>
      </c>
      <c r="K156" t="s">
        <v>1303</v>
      </c>
      <c r="L156" t="s">
        <v>1304</v>
      </c>
      <c r="M156">
        <v>1</v>
      </c>
      <c r="N156" t="s">
        <v>1321</v>
      </c>
      <c r="O156" t="s">
        <v>1153</v>
      </c>
      <c r="P156">
        <v>3</v>
      </c>
      <c r="Q156">
        <v>1003</v>
      </c>
      <c r="R156">
        <v>231365</v>
      </c>
      <c r="S156">
        <v>45968484827</v>
      </c>
      <c r="T156">
        <v>138089013</v>
      </c>
      <c r="U156">
        <v>2047.738775</v>
      </c>
      <c r="V156">
        <v>210632685.03204599</v>
      </c>
      <c r="W156">
        <v>97.709194999999994</v>
      </c>
      <c r="X156" t="s">
        <v>1154</v>
      </c>
      <c r="Y156" t="str">
        <f t="shared" si="2"/>
        <v>30.413973-87.450555</v>
      </c>
      <c r="Z156" t="s">
        <v>1605</v>
      </c>
      <c r="AA156" t="str">
        <f>VLOOKUP(Table2[[#This Row],[State FIPS Code]],Census_Bureau_Regions_and_Divis!$C$1:$E$52,2,FALSE)</f>
        <v>South</v>
      </c>
      <c r="AB156" t="str">
        <f>VLOOKUP(Table2[[#This Row],[State FIPS Code]],Census_Bureau_Regions_and_Divis!$C$1:$E$52,3,FALSE)</f>
        <v>East South Central</v>
      </c>
    </row>
    <row r="157" spans="1:28" x14ac:dyDescent="0.35">
      <c r="A157">
        <v>229</v>
      </c>
      <c r="B157" t="s">
        <v>1148</v>
      </c>
      <c r="C157">
        <v>1</v>
      </c>
      <c r="D157">
        <v>2181</v>
      </c>
      <c r="E157">
        <v>16</v>
      </c>
      <c r="F157">
        <v>5606</v>
      </c>
      <c r="G157">
        <v>33.859071999999998</v>
      </c>
      <c r="H157">
        <v>-117.86893499999999</v>
      </c>
      <c r="I157">
        <v>1</v>
      </c>
      <c r="J157" t="s">
        <v>1324</v>
      </c>
      <c r="K157" t="s">
        <v>1174</v>
      </c>
      <c r="L157" t="s">
        <v>1175</v>
      </c>
      <c r="M157">
        <v>6</v>
      </c>
      <c r="N157" t="s">
        <v>1323</v>
      </c>
      <c r="O157" t="s">
        <v>1153</v>
      </c>
      <c r="P157">
        <v>59</v>
      </c>
      <c r="Q157">
        <v>6059</v>
      </c>
      <c r="R157">
        <v>3183647</v>
      </c>
      <c r="S157">
        <v>540194502903</v>
      </c>
      <c r="T157">
        <v>94633911</v>
      </c>
      <c r="U157">
        <v>959.30460800000003</v>
      </c>
      <c r="V157">
        <v>1246484361.25034</v>
      </c>
      <c r="W157">
        <v>99.777282999999997</v>
      </c>
      <c r="X157" t="s">
        <v>1154</v>
      </c>
      <c r="Y157" t="str">
        <f t="shared" si="2"/>
        <v>33.859072-117.868935</v>
      </c>
      <c r="Z157" t="s">
        <v>1605</v>
      </c>
      <c r="AA157" t="str">
        <f>VLOOKUP(Table2[[#This Row],[State FIPS Code]],Census_Bureau_Regions_and_Divis!$C$1:$E$52,2,FALSE)</f>
        <v>West</v>
      </c>
      <c r="AB157" t="str">
        <f>VLOOKUP(Table2[[#This Row],[State FIPS Code]],Census_Bureau_Regions_and_Divis!$C$1:$E$52,3,FALSE)</f>
        <v>Pacific</v>
      </c>
    </row>
    <row r="158" spans="1:28" x14ac:dyDescent="0.35">
      <c r="A158">
        <v>230</v>
      </c>
      <c r="B158" t="s">
        <v>1148</v>
      </c>
      <c r="C158">
        <v>1</v>
      </c>
      <c r="D158">
        <v>2182</v>
      </c>
      <c r="E158">
        <v>22</v>
      </c>
      <c r="F158">
        <v>5627</v>
      </c>
      <c r="G158">
        <v>38.207028000000001</v>
      </c>
      <c r="H158">
        <v>-121.264465</v>
      </c>
      <c r="I158">
        <v>3.5</v>
      </c>
      <c r="J158" t="s">
        <v>1202</v>
      </c>
      <c r="K158" t="s">
        <v>1174</v>
      </c>
      <c r="L158" t="s">
        <v>1175</v>
      </c>
      <c r="M158">
        <v>6</v>
      </c>
      <c r="N158" t="s">
        <v>1203</v>
      </c>
      <c r="O158" t="s">
        <v>1153</v>
      </c>
      <c r="P158">
        <v>77</v>
      </c>
      <c r="Q158">
        <v>6077</v>
      </c>
      <c r="R158">
        <v>778512</v>
      </c>
      <c r="S158">
        <v>139591102790</v>
      </c>
      <c r="T158">
        <v>2495791679</v>
      </c>
      <c r="U158">
        <v>1441.147561</v>
      </c>
      <c r="V158">
        <v>216316017.749277</v>
      </c>
      <c r="W158">
        <v>97.772829000000002</v>
      </c>
      <c r="X158" t="s">
        <v>1154</v>
      </c>
      <c r="Y158" t="str">
        <f t="shared" si="2"/>
        <v>38.207028-121.264465</v>
      </c>
      <c r="Z158" t="s">
        <v>1605</v>
      </c>
      <c r="AA158" t="str">
        <f>VLOOKUP(Table2[[#This Row],[State FIPS Code]],Census_Bureau_Regions_and_Divis!$C$1:$E$52,2,FALSE)</f>
        <v>West</v>
      </c>
      <c r="AB158" t="str">
        <f>VLOOKUP(Table2[[#This Row],[State FIPS Code]],Census_Bureau_Regions_and_Divis!$C$1:$E$52,3,FALSE)</f>
        <v>Pacific</v>
      </c>
    </row>
    <row r="159" spans="1:28" x14ac:dyDescent="0.35">
      <c r="A159">
        <v>231</v>
      </c>
      <c r="B159" t="s">
        <v>1148</v>
      </c>
      <c r="C159">
        <v>1</v>
      </c>
      <c r="D159">
        <v>2183</v>
      </c>
      <c r="E159">
        <v>20</v>
      </c>
      <c r="F159">
        <v>5636</v>
      </c>
      <c r="G159">
        <v>32.702139000000003</v>
      </c>
      <c r="H159">
        <v>-116.35475</v>
      </c>
      <c r="I159">
        <v>3.6</v>
      </c>
      <c r="J159" t="s">
        <v>1290</v>
      </c>
      <c r="K159" t="s">
        <v>1174</v>
      </c>
      <c r="L159" t="s">
        <v>1175</v>
      </c>
      <c r="M159">
        <v>6</v>
      </c>
      <c r="N159" t="s">
        <v>1291</v>
      </c>
      <c r="O159" t="s">
        <v>1153</v>
      </c>
      <c r="P159">
        <v>73</v>
      </c>
      <c r="Q159">
        <v>6073</v>
      </c>
      <c r="R159">
        <v>3295981</v>
      </c>
      <c r="S159">
        <v>569080026040</v>
      </c>
      <c r="T159">
        <v>953620221</v>
      </c>
      <c r="U159">
        <v>4571.4911899999997</v>
      </c>
      <c r="V159">
        <v>959720165.31534004</v>
      </c>
      <c r="W159">
        <v>99.681832999999997</v>
      </c>
      <c r="X159" t="s">
        <v>1154</v>
      </c>
      <c r="Y159" t="str">
        <f t="shared" si="2"/>
        <v>32.702139-116.35475</v>
      </c>
      <c r="Z159" t="s">
        <v>1605</v>
      </c>
      <c r="AA159" t="str">
        <f>VLOOKUP(Table2[[#This Row],[State FIPS Code]],Census_Bureau_Regions_and_Divis!$C$1:$E$52,2,FALSE)</f>
        <v>West</v>
      </c>
      <c r="AB159" t="str">
        <f>VLOOKUP(Table2[[#This Row],[State FIPS Code]],Census_Bureau_Regions_and_Divis!$C$1:$E$52,3,FALSE)</f>
        <v>Pacific</v>
      </c>
    </row>
    <row r="160" spans="1:28" x14ac:dyDescent="0.35">
      <c r="A160">
        <v>232</v>
      </c>
      <c r="B160" t="s">
        <v>1148</v>
      </c>
      <c r="C160">
        <v>1</v>
      </c>
      <c r="D160">
        <v>2184</v>
      </c>
      <c r="E160">
        <v>8</v>
      </c>
      <c r="F160">
        <v>5640</v>
      </c>
      <c r="G160">
        <v>36.137053999999999</v>
      </c>
      <c r="H160">
        <v>-120.166827</v>
      </c>
      <c r="I160">
        <v>3.8</v>
      </c>
      <c r="J160" t="s">
        <v>1278</v>
      </c>
      <c r="K160" t="s">
        <v>1174</v>
      </c>
      <c r="L160" t="s">
        <v>1175</v>
      </c>
      <c r="M160">
        <v>6</v>
      </c>
      <c r="N160" t="s">
        <v>1279</v>
      </c>
      <c r="O160" t="s">
        <v>1153</v>
      </c>
      <c r="P160">
        <v>19</v>
      </c>
      <c r="Q160">
        <v>6019</v>
      </c>
      <c r="R160">
        <v>1007944</v>
      </c>
      <c r="S160">
        <v>160307002371</v>
      </c>
      <c r="T160">
        <v>6586833560</v>
      </c>
      <c r="U160">
        <v>6071.8121840000003</v>
      </c>
      <c r="V160">
        <v>231090303.33674899</v>
      </c>
      <c r="W160">
        <v>98.090996000000004</v>
      </c>
      <c r="X160" t="s">
        <v>1154</v>
      </c>
      <c r="Y160" t="str">
        <f t="shared" si="2"/>
        <v>36.137054-120.166827</v>
      </c>
      <c r="Z160" t="s">
        <v>1605</v>
      </c>
      <c r="AA160" t="str">
        <f>VLOOKUP(Table2[[#This Row],[State FIPS Code]],Census_Bureau_Regions_and_Divis!$C$1:$E$52,2,FALSE)</f>
        <v>West</v>
      </c>
      <c r="AB160" t="str">
        <f>VLOOKUP(Table2[[#This Row],[State FIPS Code]],Census_Bureau_Regions_and_Divis!$C$1:$E$52,3,FALSE)</f>
        <v>Pacific</v>
      </c>
    </row>
    <row r="161" spans="1:28" x14ac:dyDescent="0.35">
      <c r="A161">
        <v>233</v>
      </c>
      <c r="B161" t="s">
        <v>1148</v>
      </c>
      <c r="C161">
        <v>1</v>
      </c>
      <c r="D161">
        <v>2185</v>
      </c>
      <c r="E161">
        <v>31</v>
      </c>
      <c r="F161">
        <v>5642</v>
      </c>
      <c r="G161">
        <v>35.892155000000002</v>
      </c>
      <c r="H161">
        <v>-119.05151499999999</v>
      </c>
      <c r="I161">
        <v>4</v>
      </c>
      <c r="J161" t="s">
        <v>1282</v>
      </c>
      <c r="K161" t="s">
        <v>1174</v>
      </c>
      <c r="L161" t="s">
        <v>1175</v>
      </c>
      <c r="M161">
        <v>6</v>
      </c>
      <c r="N161" t="s">
        <v>1283</v>
      </c>
      <c r="O161" t="s">
        <v>1153</v>
      </c>
      <c r="P161">
        <v>107</v>
      </c>
      <c r="Q161">
        <v>6107</v>
      </c>
      <c r="R161">
        <v>472585</v>
      </c>
      <c r="S161">
        <v>74473680893</v>
      </c>
      <c r="T161">
        <v>5132532815</v>
      </c>
      <c r="U161">
        <v>4887.1296700000003</v>
      </c>
      <c r="V161">
        <v>117045494.297443</v>
      </c>
      <c r="W161">
        <v>95.768373999999994</v>
      </c>
      <c r="X161" t="s">
        <v>1154</v>
      </c>
      <c r="Y161" t="str">
        <f t="shared" si="2"/>
        <v>35.892155-119.051515</v>
      </c>
      <c r="Z161" t="s">
        <v>1605</v>
      </c>
      <c r="AA161" t="str">
        <f>VLOOKUP(Table2[[#This Row],[State FIPS Code]],Census_Bureau_Regions_and_Divis!$C$1:$E$52,2,FALSE)</f>
        <v>West</v>
      </c>
      <c r="AB161" t="str">
        <f>VLOOKUP(Table2[[#This Row],[State FIPS Code]],Census_Bureau_Regions_and_Divis!$C$1:$E$52,3,FALSE)</f>
        <v>Pacific</v>
      </c>
    </row>
    <row r="162" spans="1:28" x14ac:dyDescent="0.35">
      <c r="A162">
        <v>234</v>
      </c>
      <c r="B162" t="s">
        <v>1148</v>
      </c>
      <c r="C162">
        <v>1</v>
      </c>
      <c r="D162">
        <v>2187</v>
      </c>
      <c r="E162">
        <v>31</v>
      </c>
      <c r="F162">
        <v>5644</v>
      </c>
      <c r="G162">
        <v>35.894443000000003</v>
      </c>
      <c r="H162">
        <v>-119.27613700000001</v>
      </c>
      <c r="I162">
        <v>4.7</v>
      </c>
      <c r="J162" t="s">
        <v>1282</v>
      </c>
      <c r="K162" t="s">
        <v>1174</v>
      </c>
      <c r="L162" t="s">
        <v>1175</v>
      </c>
      <c r="M162">
        <v>6</v>
      </c>
      <c r="N162" t="s">
        <v>1283</v>
      </c>
      <c r="O162" t="s">
        <v>1153</v>
      </c>
      <c r="P162">
        <v>107</v>
      </c>
      <c r="Q162">
        <v>6107</v>
      </c>
      <c r="R162">
        <v>472585</v>
      </c>
      <c r="S162">
        <v>74473680893</v>
      </c>
      <c r="T162">
        <v>5132532815</v>
      </c>
      <c r="U162">
        <v>4887.1296700000003</v>
      </c>
      <c r="V162">
        <v>117045494.297443</v>
      </c>
      <c r="W162">
        <v>95.768373999999994</v>
      </c>
      <c r="X162" t="s">
        <v>1154</v>
      </c>
      <c r="Y162" t="str">
        <f t="shared" si="2"/>
        <v>35.894443-119.276137</v>
      </c>
      <c r="Z162" t="s">
        <v>1605</v>
      </c>
      <c r="AA162" t="str">
        <f>VLOOKUP(Table2[[#This Row],[State FIPS Code]],Census_Bureau_Regions_and_Divis!$C$1:$E$52,2,FALSE)</f>
        <v>West</v>
      </c>
      <c r="AB162" t="str">
        <f>VLOOKUP(Table2[[#This Row],[State FIPS Code]],Census_Bureau_Regions_and_Divis!$C$1:$E$52,3,FALSE)</f>
        <v>Pacific</v>
      </c>
    </row>
    <row r="163" spans="1:28" x14ac:dyDescent="0.35">
      <c r="A163">
        <v>235</v>
      </c>
      <c r="B163" t="s">
        <v>1148</v>
      </c>
      <c r="C163">
        <v>1</v>
      </c>
      <c r="D163">
        <v>2191</v>
      </c>
      <c r="E163">
        <v>17</v>
      </c>
      <c r="F163">
        <v>5654</v>
      </c>
      <c r="G163">
        <v>33.727305999999999</v>
      </c>
      <c r="H163">
        <v>-116.230602</v>
      </c>
      <c r="I163">
        <v>2.4</v>
      </c>
      <c r="J163" t="s">
        <v>1220</v>
      </c>
      <c r="K163" t="s">
        <v>1174</v>
      </c>
      <c r="L163" t="s">
        <v>1175</v>
      </c>
      <c r="M163">
        <v>6</v>
      </c>
      <c r="N163" t="s">
        <v>1221</v>
      </c>
      <c r="O163" t="s">
        <v>1153</v>
      </c>
      <c r="P163">
        <v>65</v>
      </c>
      <c r="Q163">
        <v>6065</v>
      </c>
      <c r="R163">
        <v>2416838</v>
      </c>
      <c r="S163">
        <v>418735926451</v>
      </c>
      <c r="T163">
        <v>1068987536</v>
      </c>
      <c r="U163">
        <v>7376.8054000000002</v>
      </c>
      <c r="V163">
        <v>1590497610.3759601</v>
      </c>
      <c r="W163">
        <v>99.936367000000004</v>
      </c>
      <c r="X163" t="s">
        <v>1154</v>
      </c>
      <c r="Y163" t="str">
        <f t="shared" si="2"/>
        <v>33.727306-116.230602</v>
      </c>
      <c r="Z163" t="s">
        <v>1605</v>
      </c>
      <c r="AA163" t="str">
        <f>VLOOKUP(Table2[[#This Row],[State FIPS Code]],Census_Bureau_Regions_and_Divis!$C$1:$E$52,2,FALSE)</f>
        <v>West</v>
      </c>
      <c r="AB163" t="str">
        <f>VLOOKUP(Table2[[#This Row],[State FIPS Code]],Census_Bureau_Regions_and_Divis!$C$1:$E$52,3,FALSE)</f>
        <v>Pacific</v>
      </c>
    </row>
    <row r="164" spans="1:28" x14ac:dyDescent="0.35">
      <c r="A164">
        <v>236</v>
      </c>
      <c r="B164" t="s">
        <v>1148</v>
      </c>
      <c r="C164">
        <v>1</v>
      </c>
      <c r="D164">
        <v>2192</v>
      </c>
      <c r="E164">
        <v>31</v>
      </c>
      <c r="F164">
        <v>5657</v>
      </c>
      <c r="G164">
        <v>36.489333000000002</v>
      </c>
      <c r="H164">
        <v>-119.516443</v>
      </c>
      <c r="I164">
        <v>4</v>
      </c>
      <c r="J164" t="s">
        <v>1282</v>
      </c>
      <c r="K164" t="s">
        <v>1174</v>
      </c>
      <c r="L164" t="s">
        <v>1175</v>
      </c>
      <c r="M164">
        <v>6</v>
      </c>
      <c r="N164" t="s">
        <v>1283</v>
      </c>
      <c r="O164" t="s">
        <v>1153</v>
      </c>
      <c r="P164">
        <v>107</v>
      </c>
      <c r="Q164">
        <v>6107</v>
      </c>
      <c r="R164">
        <v>472585</v>
      </c>
      <c r="S164">
        <v>74473680893</v>
      </c>
      <c r="T164">
        <v>5132532815</v>
      </c>
      <c r="U164">
        <v>4887.1296700000003</v>
      </c>
      <c r="V164">
        <v>117045494.297443</v>
      </c>
      <c r="W164">
        <v>95.768373999999994</v>
      </c>
      <c r="X164" t="s">
        <v>1154</v>
      </c>
      <c r="Y164" t="str">
        <f t="shared" si="2"/>
        <v>36.489333-119.516443</v>
      </c>
      <c r="Z164" t="s">
        <v>1605</v>
      </c>
      <c r="AA164" t="str">
        <f>VLOOKUP(Table2[[#This Row],[State FIPS Code]],Census_Bureau_Regions_and_Divis!$C$1:$E$52,2,FALSE)</f>
        <v>West</v>
      </c>
      <c r="AB164" t="str">
        <f>VLOOKUP(Table2[[#This Row],[State FIPS Code]],Census_Bureau_Regions_and_Divis!$C$1:$E$52,3,FALSE)</f>
        <v>Pacific</v>
      </c>
    </row>
    <row r="165" spans="1:28" x14ac:dyDescent="0.35">
      <c r="A165">
        <v>237</v>
      </c>
      <c r="B165" t="s">
        <v>1148</v>
      </c>
      <c r="C165">
        <v>1</v>
      </c>
      <c r="D165">
        <v>2194</v>
      </c>
      <c r="E165">
        <v>31</v>
      </c>
      <c r="F165">
        <v>5662</v>
      </c>
      <c r="G165">
        <v>36.202866999999998</v>
      </c>
      <c r="H165">
        <v>-119.105182</v>
      </c>
      <c r="I165">
        <v>3</v>
      </c>
      <c r="J165" t="s">
        <v>1282</v>
      </c>
      <c r="K165" t="s">
        <v>1174</v>
      </c>
      <c r="L165" t="s">
        <v>1175</v>
      </c>
      <c r="M165">
        <v>6</v>
      </c>
      <c r="N165" t="s">
        <v>1283</v>
      </c>
      <c r="O165" t="s">
        <v>1153</v>
      </c>
      <c r="P165">
        <v>107</v>
      </c>
      <c r="Q165">
        <v>6107</v>
      </c>
      <c r="R165">
        <v>472585</v>
      </c>
      <c r="S165">
        <v>74473680893</v>
      </c>
      <c r="T165">
        <v>5132532815</v>
      </c>
      <c r="U165">
        <v>4887.1296700000003</v>
      </c>
      <c r="V165">
        <v>117045494.297443</v>
      </c>
      <c r="W165">
        <v>95.768373999999994</v>
      </c>
      <c r="X165" t="s">
        <v>1154</v>
      </c>
      <c r="Y165" t="str">
        <f t="shared" si="2"/>
        <v>36.202867-119.105182</v>
      </c>
      <c r="Z165" t="s">
        <v>1605</v>
      </c>
      <c r="AA165" t="str">
        <f>VLOOKUP(Table2[[#This Row],[State FIPS Code]],Census_Bureau_Regions_and_Divis!$C$1:$E$52,2,FALSE)</f>
        <v>West</v>
      </c>
      <c r="AB165" t="str">
        <f>VLOOKUP(Table2[[#This Row],[State FIPS Code]],Census_Bureau_Regions_and_Divis!$C$1:$E$52,3,FALSE)</f>
        <v>Pacific</v>
      </c>
    </row>
    <row r="166" spans="1:28" x14ac:dyDescent="0.35">
      <c r="A166">
        <v>238</v>
      </c>
      <c r="B166" t="s">
        <v>1148</v>
      </c>
      <c r="C166">
        <v>1</v>
      </c>
      <c r="D166">
        <v>2195</v>
      </c>
      <c r="E166">
        <v>17</v>
      </c>
      <c r="F166">
        <v>5664</v>
      </c>
      <c r="G166">
        <v>33.570525000000004</v>
      </c>
      <c r="H166">
        <v>-116.09047099999999</v>
      </c>
      <c r="I166">
        <v>3</v>
      </c>
      <c r="J166" t="s">
        <v>1220</v>
      </c>
      <c r="K166" t="s">
        <v>1174</v>
      </c>
      <c r="L166" t="s">
        <v>1175</v>
      </c>
      <c r="M166">
        <v>6</v>
      </c>
      <c r="N166" t="s">
        <v>1221</v>
      </c>
      <c r="O166" t="s">
        <v>1153</v>
      </c>
      <c r="P166">
        <v>65</v>
      </c>
      <c r="Q166">
        <v>6065</v>
      </c>
      <c r="R166">
        <v>2416838</v>
      </c>
      <c r="S166">
        <v>418735926451</v>
      </c>
      <c r="T166">
        <v>1068987536</v>
      </c>
      <c r="U166">
        <v>7376.8054000000002</v>
      </c>
      <c r="V166">
        <v>1590497610.3759601</v>
      </c>
      <c r="W166">
        <v>99.936367000000004</v>
      </c>
      <c r="X166" t="s">
        <v>1154</v>
      </c>
      <c r="Y166" t="str">
        <f t="shared" si="2"/>
        <v>33.570525-116.090471</v>
      </c>
      <c r="Z166" t="s">
        <v>1605</v>
      </c>
      <c r="AA166" t="str">
        <f>VLOOKUP(Table2[[#This Row],[State FIPS Code]],Census_Bureau_Regions_and_Divis!$C$1:$E$52,2,FALSE)</f>
        <v>West</v>
      </c>
      <c r="AB166" t="str">
        <f>VLOOKUP(Table2[[#This Row],[State FIPS Code]],Census_Bureau_Regions_and_Divis!$C$1:$E$52,3,FALSE)</f>
        <v>Pacific</v>
      </c>
    </row>
    <row r="167" spans="1:28" x14ac:dyDescent="0.35">
      <c r="A167">
        <v>239</v>
      </c>
      <c r="B167" t="s">
        <v>1148</v>
      </c>
      <c r="C167">
        <v>1</v>
      </c>
      <c r="D167">
        <v>2196</v>
      </c>
      <c r="E167">
        <v>29</v>
      </c>
      <c r="F167">
        <v>5665</v>
      </c>
      <c r="G167">
        <v>37.612499999999997</v>
      </c>
      <c r="H167">
        <v>-120.98257700000001</v>
      </c>
      <c r="I167">
        <v>2.8</v>
      </c>
      <c r="J167" t="s">
        <v>1274</v>
      </c>
      <c r="K167" t="s">
        <v>1174</v>
      </c>
      <c r="L167" t="s">
        <v>1175</v>
      </c>
      <c r="M167">
        <v>6</v>
      </c>
      <c r="N167" t="s">
        <v>1275</v>
      </c>
      <c r="O167" t="s">
        <v>1153</v>
      </c>
      <c r="P167">
        <v>99</v>
      </c>
      <c r="Q167">
        <v>6099</v>
      </c>
      <c r="R167">
        <v>552683</v>
      </c>
      <c r="S167">
        <v>100450739522</v>
      </c>
      <c r="T167">
        <v>2897698594</v>
      </c>
      <c r="U167">
        <v>1529.1974359999999</v>
      </c>
      <c r="V167">
        <v>118405366.673684</v>
      </c>
      <c r="W167">
        <v>95.800190999999998</v>
      </c>
      <c r="X167" t="s">
        <v>1154</v>
      </c>
      <c r="Y167" t="str">
        <f t="shared" si="2"/>
        <v>37.6125-120.982577</v>
      </c>
      <c r="Z167" t="s">
        <v>1605</v>
      </c>
      <c r="AA167" t="str">
        <f>VLOOKUP(Table2[[#This Row],[State FIPS Code]],Census_Bureau_Regions_and_Divis!$C$1:$E$52,2,FALSE)</f>
        <v>West</v>
      </c>
      <c r="AB167" t="str">
        <f>VLOOKUP(Table2[[#This Row],[State FIPS Code]],Census_Bureau_Regions_and_Divis!$C$1:$E$52,3,FALSE)</f>
        <v>Pacific</v>
      </c>
    </row>
    <row r="168" spans="1:28" x14ac:dyDescent="0.35">
      <c r="A168">
        <v>240</v>
      </c>
      <c r="B168" t="s">
        <v>1148</v>
      </c>
      <c r="C168">
        <v>1</v>
      </c>
      <c r="D168">
        <v>2197</v>
      </c>
      <c r="E168">
        <v>19</v>
      </c>
      <c r="F168">
        <v>5666</v>
      </c>
      <c r="G168">
        <v>34.828964999999997</v>
      </c>
      <c r="H168">
        <v>-116.691706</v>
      </c>
      <c r="I168">
        <v>4</v>
      </c>
      <c r="J168" t="s">
        <v>1181</v>
      </c>
      <c r="K168" t="s">
        <v>1174</v>
      </c>
      <c r="L168" t="s">
        <v>1175</v>
      </c>
      <c r="M168">
        <v>6</v>
      </c>
      <c r="N168" t="s">
        <v>1182</v>
      </c>
      <c r="O168" t="s">
        <v>1153</v>
      </c>
      <c r="P168">
        <v>71</v>
      </c>
      <c r="Q168">
        <v>6071</v>
      </c>
      <c r="R168">
        <v>2179979</v>
      </c>
      <c r="S168">
        <v>377607290209</v>
      </c>
      <c r="T168">
        <v>428886621</v>
      </c>
      <c r="U168">
        <v>20308.295399999999</v>
      </c>
      <c r="V168">
        <v>1523897374.02088</v>
      </c>
      <c r="W168">
        <v>99.90455</v>
      </c>
      <c r="X168" t="s">
        <v>1154</v>
      </c>
      <c r="Y168" t="str">
        <f t="shared" si="2"/>
        <v>34.828965-116.691706</v>
      </c>
      <c r="Z168" t="s">
        <v>1605</v>
      </c>
      <c r="AA168" t="str">
        <f>VLOOKUP(Table2[[#This Row],[State FIPS Code]],Census_Bureau_Regions_and_Divis!$C$1:$E$52,2,FALSE)</f>
        <v>West</v>
      </c>
      <c r="AB168" t="str">
        <f>VLOOKUP(Table2[[#This Row],[State FIPS Code]],Census_Bureau_Regions_and_Divis!$C$1:$E$52,3,FALSE)</f>
        <v>Pacific</v>
      </c>
    </row>
    <row r="169" spans="1:28" x14ac:dyDescent="0.35">
      <c r="A169">
        <v>241</v>
      </c>
      <c r="B169" t="s">
        <v>1148</v>
      </c>
      <c r="C169">
        <v>1</v>
      </c>
      <c r="D169">
        <v>2198</v>
      </c>
      <c r="E169">
        <v>10</v>
      </c>
      <c r="F169">
        <v>5677</v>
      </c>
      <c r="G169">
        <v>33.352699999999999</v>
      </c>
      <c r="H169">
        <v>-116.01900000000001</v>
      </c>
      <c r="I169">
        <v>4</v>
      </c>
      <c r="J169" t="s">
        <v>1292</v>
      </c>
      <c r="K169" t="s">
        <v>1174</v>
      </c>
      <c r="L169" t="s">
        <v>1175</v>
      </c>
      <c r="M169">
        <v>6</v>
      </c>
      <c r="N169" t="s">
        <v>1293</v>
      </c>
      <c r="O169" t="s">
        <v>1153</v>
      </c>
      <c r="P169">
        <v>25</v>
      </c>
      <c r="Q169">
        <v>6025</v>
      </c>
      <c r="R169">
        <v>179319</v>
      </c>
      <c r="S169">
        <v>33548773598</v>
      </c>
      <c r="T169">
        <v>2133059124</v>
      </c>
      <c r="U169">
        <v>4525.8766889999997</v>
      </c>
      <c r="V169">
        <v>230450355.003544</v>
      </c>
      <c r="W169">
        <v>98.059179</v>
      </c>
      <c r="X169" t="s">
        <v>1154</v>
      </c>
      <c r="Y169" t="str">
        <f t="shared" si="2"/>
        <v>33.3527-116.019</v>
      </c>
      <c r="Z169" t="s">
        <v>1605</v>
      </c>
      <c r="AA169" t="str">
        <f>VLOOKUP(Table2[[#This Row],[State FIPS Code]],Census_Bureau_Regions_and_Divis!$C$1:$E$52,2,FALSE)</f>
        <v>West</v>
      </c>
      <c r="AB169" t="str">
        <f>VLOOKUP(Table2[[#This Row],[State FIPS Code]],Census_Bureau_Regions_and_Divis!$C$1:$E$52,3,FALSE)</f>
        <v>Pacific</v>
      </c>
    </row>
    <row r="170" spans="1:28" x14ac:dyDescent="0.35">
      <c r="A170">
        <v>242</v>
      </c>
      <c r="B170" t="s">
        <v>1148</v>
      </c>
      <c r="C170">
        <v>1</v>
      </c>
      <c r="D170">
        <v>2207</v>
      </c>
      <c r="E170">
        <v>57</v>
      </c>
      <c r="F170">
        <v>5716</v>
      </c>
      <c r="G170">
        <v>27.915697999999999</v>
      </c>
      <c r="H170">
        <v>-81.719023000000007</v>
      </c>
      <c r="I170">
        <v>4.5</v>
      </c>
      <c r="J170" t="s">
        <v>1325</v>
      </c>
      <c r="K170" t="s">
        <v>1150</v>
      </c>
      <c r="L170" t="s">
        <v>1151</v>
      </c>
      <c r="M170">
        <v>12</v>
      </c>
      <c r="N170" t="s">
        <v>1326</v>
      </c>
      <c r="O170" t="s">
        <v>1153</v>
      </c>
      <c r="P170">
        <v>105</v>
      </c>
      <c r="Q170">
        <v>12105</v>
      </c>
      <c r="R170">
        <v>721918</v>
      </c>
      <c r="S170">
        <v>100744534946</v>
      </c>
      <c r="T170">
        <v>341471673</v>
      </c>
      <c r="U170">
        <v>2030.70802</v>
      </c>
      <c r="V170">
        <v>230155586.75371701</v>
      </c>
      <c r="W170">
        <v>98.027361999999997</v>
      </c>
      <c r="X170" t="s">
        <v>1154</v>
      </c>
      <c r="Y170" t="str">
        <f t="shared" si="2"/>
        <v>27.915698-81.719023</v>
      </c>
      <c r="Z170" t="s">
        <v>1605</v>
      </c>
      <c r="AA170" t="str">
        <f>VLOOKUP(Table2[[#This Row],[State FIPS Code]],Census_Bureau_Regions_and_Divis!$C$1:$E$52,2,FALSE)</f>
        <v>South</v>
      </c>
      <c r="AB170" t="str">
        <f>VLOOKUP(Table2[[#This Row],[State FIPS Code]],Census_Bureau_Regions_and_Divis!$C$1:$E$52,3,FALSE)</f>
        <v>South Atlantic</v>
      </c>
    </row>
    <row r="171" spans="1:28" x14ac:dyDescent="0.35">
      <c r="A171">
        <v>243</v>
      </c>
      <c r="B171" t="s">
        <v>1148</v>
      </c>
      <c r="C171">
        <v>1</v>
      </c>
      <c r="D171">
        <v>2208</v>
      </c>
      <c r="E171">
        <v>37</v>
      </c>
      <c r="F171">
        <v>5726</v>
      </c>
      <c r="G171">
        <v>26.175042000000001</v>
      </c>
      <c r="H171">
        <v>-80.854502999999994</v>
      </c>
      <c r="I171">
        <v>3.9</v>
      </c>
      <c r="J171" t="s">
        <v>1327</v>
      </c>
      <c r="K171" t="s">
        <v>1150</v>
      </c>
      <c r="L171" t="s">
        <v>1151</v>
      </c>
      <c r="M171">
        <v>12</v>
      </c>
      <c r="N171" t="s">
        <v>1328</v>
      </c>
      <c r="O171" t="s">
        <v>1153</v>
      </c>
      <c r="P171">
        <v>11</v>
      </c>
      <c r="Q171">
        <v>12011</v>
      </c>
      <c r="R171">
        <v>1940829</v>
      </c>
      <c r="S171">
        <v>268172777830</v>
      </c>
      <c r="T171">
        <v>28541787</v>
      </c>
      <c r="U171">
        <v>1321.6371469999999</v>
      </c>
      <c r="V171">
        <v>1193033660.0510099</v>
      </c>
      <c r="W171">
        <v>99.745465999999993</v>
      </c>
      <c r="X171" t="s">
        <v>1154</v>
      </c>
      <c r="Y171" t="str">
        <f t="shared" si="2"/>
        <v>26.175042-80.854503</v>
      </c>
      <c r="Z171" t="s">
        <v>1605</v>
      </c>
      <c r="AA171" t="str">
        <f>VLOOKUP(Table2[[#This Row],[State FIPS Code]],Census_Bureau_Regions_and_Divis!$C$1:$E$52,2,FALSE)</f>
        <v>South</v>
      </c>
      <c r="AB171" t="str">
        <f>VLOOKUP(Table2[[#This Row],[State FIPS Code]],Census_Bureau_Regions_and_Divis!$C$1:$E$52,3,FALSE)</f>
        <v>South Atlantic</v>
      </c>
    </row>
    <row r="172" spans="1:28" x14ac:dyDescent="0.35">
      <c r="A172">
        <v>244</v>
      </c>
      <c r="B172" t="s">
        <v>1148</v>
      </c>
      <c r="C172">
        <v>1</v>
      </c>
      <c r="D172">
        <v>2211</v>
      </c>
      <c r="E172">
        <v>41</v>
      </c>
      <c r="F172">
        <v>5734</v>
      </c>
      <c r="G172">
        <v>30.314546</v>
      </c>
      <c r="H172">
        <v>-81.849189999999993</v>
      </c>
      <c r="I172">
        <v>5</v>
      </c>
      <c r="J172" t="s">
        <v>1316</v>
      </c>
      <c r="K172" t="s">
        <v>1150</v>
      </c>
      <c r="L172" t="s">
        <v>1151</v>
      </c>
      <c r="M172">
        <v>12</v>
      </c>
      <c r="N172" t="s">
        <v>1317</v>
      </c>
      <c r="O172" t="s">
        <v>1153</v>
      </c>
      <c r="P172">
        <v>31</v>
      </c>
      <c r="Q172">
        <v>12031</v>
      </c>
      <c r="R172">
        <v>994675</v>
      </c>
      <c r="S172">
        <v>158486190156</v>
      </c>
      <c r="T172">
        <v>10351057</v>
      </c>
      <c r="U172">
        <v>927.73559299999999</v>
      </c>
      <c r="V172">
        <v>218096248.08362901</v>
      </c>
      <c r="W172">
        <v>97.836461999999997</v>
      </c>
      <c r="X172" t="s">
        <v>1154</v>
      </c>
      <c r="Y172" t="str">
        <f t="shared" si="2"/>
        <v>30.314546-81.84919</v>
      </c>
      <c r="Z172" t="s">
        <v>1605</v>
      </c>
      <c r="AA172" t="str">
        <f>VLOOKUP(Table2[[#This Row],[State FIPS Code]],Census_Bureau_Regions_and_Divis!$C$1:$E$52,2,FALSE)</f>
        <v>South</v>
      </c>
      <c r="AB172" t="str">
        <f>VLOOKUP(Table2[[#This Row],[State FIPS Code]],Census_Bureau_Regions_and_Divis!$C$1:$E$52,3,FALSE)</f>
        <v>South Atlantic</v>
      </c>
    </row>
    <row r="173" spans="1:28" x14ac:dyDescent="0.35">
      <c r="A173">
        <v>245</v>
      </c>
      <c r="B173" t="s">
        <v>1148</v>
      </c>
      <c r="C173">
        <v>1</v>
      </c>
      <c r="D173">
        <v>2212</v>
      </c>
      <c r="E173">
        <v>53</v>
      </c>
      <c r="F173">
        <v>5736</v>
      </c>
      <c r="G173">
        <v>28.722964999999999</v>
      </c>
      <c r="H173">
        <v>-81.595830000000007</v>
      </c>
      <c r="I173">
        <v>3.1</v>
      </c>
      <c r="J173" t="s">
        <v>1329</v>
      </c>
      <c r="K173" t="s">
        <v>1150</v>
      </c>
      <c r="L173" t="s">
        <v>1151</v>
      </c>
      <c r="M173">
        <v>12</v>
      </c>
      <c r="N173" t="s">
        <v>1323</v>
      </c>
      <c r="O173" t="s">
        <v>1153</v>
      </c>
      <c r="P173">
        <v>95</v>
      </c>
      <c r="Q173">
        <v>12095</v>
      </c>
      <c r="R173">
        <v>1428790</v>
      </c>
      <c r="S173">
        <v>232470356635</v>
      </c>
      <c r="T173">
        <v>266063973</v>
      </c>
      <c r="U173">
        <v>1013.564631</v>
      </c>
      <c r="V173">
        <v>304674883.39027202</v>
      </c>
      <c r="W173">
        <v>98.568247</v>
      </c>
      <c r="X173" t="s">
        <v>1154</v>
      </c>
      <c r="Y173" t="str">
        <f t="shared" si="2"/>
        <v>28.722965-81.59583</v>
      </c>
      <c r="Z173" t="s">
        <v>1605</v>
      </c>
      <c r="AA173" t="str">
        <f>VLOOKUP(Table2[[#This Row],[State FIPS Code]],Census_Bureau_Regions_and_Divis!$C$1:$E$52,2,FALSE)</f>
        <v>South</v>
      </c>
      <c r="AB173" t="str">
        <f>VLOOKUP(Table2[[#This Row],[State FIPS Code]],Census_Bureau_Regions_and_Divis!$C$1:$E$52,3,FALSE)</f>
        <v>South Atlantic</v>
      </c>
    </row>
    <row r="174" spans="1:28" x14ac:dyDescent="0.35">
      <c r="A174">
        <v>246</v>
      </c>
      <c r="B174" t="s">
        <v>1148</v>
      </c>
      <c r="C174">
        <v>1</v>
      </c>
      <c r="D174">
        <v>2218</v>
      </c>
      <c r="E174">
        <v>57</v>
      </c>
      <c r="F174">
        <v>5745</v>
      </c>
      <c r="G174">
        <v>27.844562</v>
      </c>
      <c r="H174">
        <v>-81.358142000000001</v>
      </c>
      <c r="I174">
        <v>4.5999999999999996</v>
      </c>
      <c r="J174" t="s">
        <v>1325</v>
      </c>
      <c r="K174" t="s">
        <v>1150</v>
      </c>
      <c r="L174" t="s">
        <v>1151</v>
      </c>
      <c r="M174">
        <v>12</v>
      </c>
      <c r="N174" t="s">
        <v>1326</v>
      </c>
      <c r="O174" t="s">
        <v>1153</v>
      </c>
      <c r="P174">
        <v>105</v>
      </c>
      <c r="Q174">
        <v>12105</v>
      </c>
      <c r="R174">
        <v>721918</v>
      </c>
      <c r="S174">
        <v>100744534946</v>
      </c>
      <c r="T174">
        <v>341471673</v>
      </c>
      <c r="U174">
        <v>2030.70802</v>
      </c>
      <c r="V174">
        <v>230155586.75371701</v>
      </c>
      <c r="W174">
        <v>98.027361999999997</v>
      </c>
      <c r="X174" t="s">
        <v>1154</v>
      </c>
      <c r="Y174" t="str">
        <f t="shared" si="2"/>
        <v>27.844562-81.358142</v>
      </c>
      <c r="Z174" t="s">
        <v>1605</v>
      </c>
      <c r="AA174" t="str">
        <f>VLOOKUP(Table2[[#This Row],[State FIPS Code]],Census_Bureau_Regions_and_Divis!$C$1:$E$52,2,FALSE)</f>
        <v>South</v>
      </c>
      <c r="AB174" t="str">
        <f>VLOOKUP(Table2[[#This Row],[State FIPS Code]],Census_Bureau_Regions_and_Divis!$C$1:$E$52,3,FALSE)</f>
        <v>South Atlantic</v>
      </c>
    </row>
    <row r="175" spans="1:28" x14ac:dyDescent="0.35">
      <c r="A175">
        <v>247</v>
      </c>
      <c r="B175" t="s">
        <v>1148</v>
      </c>
      <c r="C175">
        <v>1</v>
      </c>
      <c r="D175">
        <v>2221</v>
      </c>
      <c r="E175">
        <v>37</v>
      </c>
      <c r="F175">
        <v>5755</v>
      </c>
      <c r="G175">
        <v>26.226033999999999</v>
      </c>
      <c r="H175">
        <v>-80.183102000000005</v>
      </c>
      <c r="I175">
        <v>2.6</v>
      </c>
      <c r="J175" t="s">
        <v>1327</v>
      </c>
      <c r="K175" t="s">
        <v>1150</v>
      </c>
      <c r="L175" t="s">
        <v>1151</v>
      </c>
      <c r="M175">
        <v>12</v>
      </c>
      <c r="N175" t="s">
        <v>1328</v>
      </c>
      <c r="O175" t="s">
        <v>1153</v>
      </c>
      <c r="P175">
        <v>11</v>
      </c>
      <c r="Q175">
        <v>12011</v>
      </c>
      <c r="R175">
        <v>1940829</v>
      </c>
      <c r="S175">
        <v>268172777830</v>
      </c>
      <c r="T175">
        <v>28541787</v>
      </c>
      <c r="U175">
        <v>1321.6371469999999</v>
      </c>
      <c r="V175">
        <v>1193033660.0510099</v>
      </c>
      <c r="W175">
        <v>99.745465999999993</v>
      </c>
      <c r="X175" t="s">
        <v>1154</v>
      </c>
      <c r="Y175" t="str">
        <f t="shared" si="2"/>
        <v>26.226034-80.183102</v>
      </c>
      <c r="Z175" t="s">
        <v>1605</v>
      </c>
      <c r="AA175" t="str">
        <f>VLOOKUP(Table2[[#This Row],[State FIPS Code]],Census_Bureau_Regions_and_Divis!$C$1:$E$52,2,FALSE)</f>
        <v>South</v>
      </c>
      <c r="AB175" t="str">
        <f>VLOOKUP(Table2[[#This Row],[State FIPS Code]],Census_Bureau_Regions_and_Divis!$C$1:$E$52,3,FALSE)</f>
        <v>South Atlantic</v>
      </c>
    </row>
    <row r="176" spans="1:28" x14ac:dyDescent="0.35">
      <c r="A176">
        <v>248</v>
      </c>
      <c r="B176" t="s">
        <v>1148</v>
      </c>
      <c r="C176">
        <v>1</v>
      </c>
      <c r="D176">
        <v>2224</v>
      </c>
      <c r="E176">
        <v>50</v>
      </c>
      <c r="F176">
        <v>5759</v>
      </c>
      <c r="G176">
        <v>25.580717</v>
      </c>
      <c r="H176">
        <v>-80.479118</v>
      </c>
      <c r="I176">
        <v>4.5</v>
      </c>
      <c r="J176" t="s">
        <v>1204</v>
      </c>
      <c r="K176" t="s">
        <v>1150</v>
      </c>
      <c r="L176" t="s">
        <v>1151</v>
      </c>
      <c r="M176">
        <v>12</v>
      </c>
      <c r="N176" t="s">
        <v>1205</v>
      </c>
      <c r="O176" t="s">
        <v>1153</v>
      </c>
      <c r="P176">
        <v>86</v>
      </c>
      <c r="Q176">
        <v>12086</v>
      </c>
      <c r="R176">
        <v>2698679</v>
      </c>
      <c r="S176">
        <v>319574411037</v>
      </c>
      <c r="T176">
        <v>960869503</v>
      </c>
      <c r="U176">
        <v>2413.4420129999999</v>
      </c>
      <c r="V176">
        <v>1301109036.7829001</v>
      </c>
      <c r="W176">
        <v>99.809100000000001</v>
      </c>
      <c r="X176" t="s">
        <v>1154</v>
      </c>
      <c r="Y176" t="str">
        <f t="shared" si="2"/>
        <v>25.580717-80.479118</v>
      </c>
      <c r="Z176" t="s">
        <v>1605</v>
      </c>
      <c r="AA176" t="str">
        <f>VLOOKUP(Table2[[#This Row],[State FIPS Code]],Census_Bureau_Regions_and_Divis!$C$1:$E$52,2,FALSE)</f>
        <v>South</v>
      </c>
      <c r="AB176" t="str">
        <f>VLOOKUP(Table2[[#This Row],[State FIPS Code]],Census_Bureau_Regions_and_Divis!$C$1:$E$52,3,FALSE)</f>
        <v>South Atlantic</v>
      </c>
    </row>
    <row r="177" spans="1:28" x14ac:dyDescent="0.35">
      <c r="A177">
        <v>249</v>
      </c>
      <c r="B177" t="s">
        <v>1148</v>
      </c>
      <c r="C177">
        <v>1</v>
      </c>
      <c r="D177">
        <v>2225</v>
      </c>
      <c r="E177">
        <v>50</v>
      </c>
      <c r="F177">
        <v>5761</v>
      </c>
      <c r="G177">
        <v>25.661684999999999</v>
      </c>
      <c r="H177">
        <v>-80.386979999999994</v>
      </c>
      <c r="I177">
        <v>5</v>
      </c>
      <c r="J177" t="s">
        <v>1204</v>
      </c>
      <c r="K177" t="s">
        <v>1150</v>
      </c>
      <c r="L177" t="s">
        <v>1151</v>
      </c>
      <c r="M177">
        <v>12</v>
      </c>
      <c r="N177" t="s">
        <v>1205</v>
      </c>
      <c r="O177" t="s">
        <v>1153</v>
      </c>
      <c r="P177">
        <v>86</v>
      </c>
      <c r="Q177">
        <v>12086</v>
      </c>
      <c r="R177">
        <v>2698679</v>
      </c>
      <c r="S177">
        <v>319574411037</v>
      </c>
      <c r="T177">
        <v>960869503</v>
      </c>
      <c r="U177">
        <v>2413.4420129999999</v>
      </c>
      <c r="V177">
        <v>1301109036.7829001</v>
      </c>
      <c r="W177">
        <v>99.809100000000001</v>
      </c>
      <c r="X177" t="s">
        <v>1154</v>
      </c>
      <c r="Y177" t="str">
        <f t="shared" si="2"/>
        <v>25.661685-80.38698</v>
      </c>
      <c r="Z177" t="s">
        <v>1605</v>
      </c>
      <c r="AA177" t="str">
        <f>VLOOKUP(Table2[[#This Row],[State FIPS Code]],Census_Bureau_Regions_and_Divis!$C$1:$E$52,2,FALSE)</f>
        <v>South</v>
      </c>
      <c r="AB177" t="str">
        <f>VLOOKUP(Table2[[#This Row],[State FIPS Code]],Census_Bureau_Regions_and_Divis!$C$1:$E$52,3,FALSE)</f>
        <v>South Atlantic</v>
      </c>
    </row>
    <row r="178" spans="1:28" x14ac:dyDescent="0.35">
      <c r="A178">
        <v>250</v>
      </c>
      <c r="B178" t="s">
        <v>1148</v>
      </c>
      <c r="C178">
        <v>1</v>
      </c>
      <c r="D178">
        <v>2228</v>
      </c>
      <c r="E178">
        <v>59</v>
      </c>
      <c r="F178">
        <v>5765</v>
      </c>
      <c r="G178">
        <v>30.620705999999998</v>
      </c>
      <c r="H178">
        <v>-86.964979</v>
      </c>
      <c r="I178">
        <v>3.6</v>
      </c>
      <c r="J178" t="s">
        <v>1330</v>
      </c>
      <c r="K178" t="s">
        <v>1150</v>
      </c>
      <c r="L178" t="s">
        <v>1151</v>
      </c>
      <c r="M178">
        <v>12</v>
      </c>
      <c r="N178" t="s">
        <v>1331</v>
      </c>
      <c r="O178" t="s">
        <v>1153</v>
      </c>
      <c r="P178">
        <v>113</v>
      </c>
      <c r="Q178">
        <v>12113</v>
      </c>
      <c r="R178">
        <v>187714</v>
      </c>
      <c r="S178">
        <v>25410059938</v>
      </c>
      <c r="T178">
        <v>44196059</v>
      </c>
      <c r="U178">
        <v>1234.506521</v>
      </c>
      <c r="V178">
        <v>108946500.72679199</v>
      </c>
      <c r="W178">
        <v>95.513840000000002</v>
      </c>
      <c r="X178" t="s">
        <v>1154</v>
      </c>
      <c r="Y178" t="str">
        <f t="shared" si="2"/>
        <v>30.620706-86.964979</v>
      </c>
      <c r="Z178" t="s">
        <v>1605</v>
      </c>
      <c r="AA178" t="str">
        <f>VLOOKUP(Table2[[#This Row],[State FIPS Code]],Census_Bureau_Regions_and_Divis!$C$1:$E$52,2,FALSE)</f>
        <v>South</v>
      </c>
      <c r="AB178" t="str">
        <f>VLOOKUP(Table2[[#This Row],[State FIPS Code]],Census_Bureau_Regions_and_Divis!$C$1:$E$52,3,FALSE)</f>
        <v>South Atlantic</v>
      </c>
    </row>
    <row r="179" spans="1:28" x14ac:dyDescent="0.35">
      <c r="A179">
        <v>251</v>
      </c>
      <c r="B179" t="s">
        <v>1148</v>
      </c>
      <c r="C179">
        <v>1</v>
      </c>
      <c r="D179">
        <v>2229</v>
      </c>
      <c r="E179">
        <v>48</v>
      </c>
      <c r="F179">
        <v>5770</v>
      </c>
      <c r="G179">
        <v>29.2073</v>
      </c>
      <c r="H179">
        <v>-82.139899999999997</v>
      </c>
      <c r="I179">
        <v>2.5</v>
      </c>
      <c r="J179" t="s">
        <v>1149</v>
      </c>
      <c r="K179" t="s">
        <v>1150</v>
      </c>
      <c r="L179" t="s">
        <v>1151</v>
      </c>
      <c r="M179">
        <v>12</v>
      </c>
      <c r="N179" t="s">
        <v>1152</v>
      </c>
      <c r="O179" t="s">
        <v>1153</v>
      </c>
      <c r="P179">
        <v>83</v>
      </c>
      <c r="Q179">
        <v>12083</v>
      </c>
      <c r="R179">
        <v>375566</v>
      </c>
      <c r="S179">
        <v>56232557503</v>
      </c>
      <c r="T179">
        <v>166815176</v>
      </c>
      <c r="U179">
        <v>1679.4475540000001</v>
      </c>
      <c r="V179">
        <v>133438067.603145</v>
      </c>
      <c r="W179">
        <v>96.245625000000004</v>
      </c>
      <c r="X179" t="s">
        <v>1154</v>
      </c>
      <c r="Y179" t="str">
        <f t="shared" si="2"/>
        <v>29.2073-82.1399</v>
      </c>
      <c r="Z179" t="s">
        <v>1605</v>
      </c>
      <c r="AA179" t="str">
        <f>VLOOKUP(Table2[[#This Row],[State FIPS Code]],Census_Bureau_Regions_and_Divis!$C$1:$E$52,2,FALSE)</f>
        <v>South</v>
      </c>
      <c r="AB179" t="str">
        <f>VLOOKUP(Table2[[#This Row],[State FIPS Code]],Census_Bureau_Regions_and_Divis!$C$1:$E$52,3,FALSE)</f>
        <v>South Atlantic</v>
      </c>
    </row>
    <row r="180" spans="1:28" x14ac:dyDescent="0.35">
      <c r="A180">
        <v>252</v>
      </c>
      <c r="B180" t="s">
        <v>1148</v>
      </c>
      <c r="C180">
        <v>1</v>
      </c>
      <c r="D180">
        <v>2230</v>
      </c>
      <c r="E180">
        <v>48</v>
      </c>
      <c r="F180">
        <v>5771</v>
      </c>
      <c r="G180">
        <v>29.205760999999999</v>
      </c>
      <c r="H180">
        <v>-82.181417999999994</v>
      </c>
      <c r="I180">
        <v>1</v>
      </c>
      <c r="J180" t="s">
        <v>1149</v>
      </c>
      <c r="K180" t="s">
        <v>1150</v>
      </c>
      <c r="L180" t="s">
        <v>1151</v>
      </c>
      <c r="M180">
        <v>12</v>
      </c>
      <c r="N180" t="s">
        <v>1152</v>
      </c>
      <c r="O180" t="s">
        <v>1153</v>
      </c>
      <c r="P180">
        <v>83</v>
      </c>
      <c r="Q180">
        <v>12083</v>
      </c>
      <c r="R180">
        <v>375566</v>
      </c>
      <c r="S180">
        <v>56232557503</v>
      </c>
      <c r="T180">
        <v>166815176</v>
      </c>
      <c r="U180">
        <v>1679.4475540000001</v>
      </c>
      <c r="V180">
        <v>133438067.603145</v>
      </c>
      <c r="W180">
        <v>96.245625000000004</v>
      </c>
      <c r="X180" t="s">
        <v>1154</v>
      </c>
      <c r="Y180" t="str">
        <f t="shared" si="2"/>
        <v>29.205761-82.181418</v>
      </c>
      <c r="Z180" t="s">
        <v>1605</v>
      </c>
      <c r="AA180" t="str">
        <f>VLOOKUP(Table2[[#This Row],[State FIPS Code]],Census_Bureau_Regions_and_Divis!$C$1:$E$52,2,FALSE)</f>
        <v>South</v>
      </c>
      <c r="AB180" t="str">
        <f>VLOOKUP(Table2[[#This Row],[State FIPS Code]],Census_Bureau_Regions_and_Divis!$C$1:$E$52,3,FALSE)</f>
        <v>South Atlantic</v>
      </c>
    </row>
    <row r="181" spans="1:28" x14ac:dyDescent="0.35">
      <c r="A181">
        <v>253</v>
      </c>
      <c r="B181" t="s">
        <v>1148</v>
      </c>
      <c r="C181">
        <v>1</v>
      </c>
      <c r="D181">
        <v>2231</v>
      </c>
      <c r="E181">
        <v>53</v>
      </c>
      <c r="F181">
        <v>5775</v>
      </c>
      <c r="G181">
        <v>28.418582000000001</v>
      </c>
      <c r="H181">
        <v>-81.403345999999999</v>
      </c>
      <c r="I181">
        <v>3</v>
      </c>
      <c r="J181" t="s">
        <v>1329</v>
      </c>
      <c r="K181" t="s">
        <v>1150</v>
      </c>
      <c r="L181" t="s">
        <v>1151</v>
      </c>
      <c r="M181">
        <v>12</v>
      </c>
      <c r="N181" t="s">
        <v>1323</v>
      </c>
      <c r="O181" t="s">
        <v>1153</v>
      </c>
      <c r="P181">
        <v>95</v>
      </c>
      <c r="Q181">
        <v>12095</v>
      </c>
      <c r="R181">
        <v>1428790</v>
      </c>
      <c r="S181">
        <v>232470356635</v>
      </c>
      <c r="T181">
        <v>266063973</v>
      </c>
      <c r="U181">
        <v>1013.564631</v>
      </c>
      <c r="V181">
        <v>304674883.39027202</v>
      </c>
      <c r="W181">
        <v>98.568247</v>
      </c>
      <c r="X181" t="s">
        <v>1154</v>
      </c>
      <c r="Y181" t="str">
        <f t="shared" si="2"/>
        <v>28.418582-81.403346</v>
      </c>
      <c r="Z181" t="s">
        <v>1605</v>
      </c>
      <c r="AA181" t="str">
        <f>VLOOKUP(Table2[[#This Row],[State FIPS Code]],Census_Bureau_Regions_and_Divis!$C$1:$E$52,2,FALSE)</f>
        <v>South</v>
      </c>
      <c r="AB181" t="str">
        <f>VLOOKUP(Table2[[#This Row],[State FIPS Code]],Census_Bureau_Regions_and_Divis!$C$1:$E$52,3,FALSE)</f>
        <v>South Atlantic</v>
      </c>
    </row>
    <row r="182" spans="1:28" x14ac:dyDescent="0.35">
      <c r="A182">
        <v>254</v>
      </c>
      <c r="B182" t="s">
        <v>1148</v>
      </c>
      <c r="C182">
        <v>1</v>
      </c>
      <c r="D182">
        <v>2233</v>
      </c>
      <c r="E182">
        <v>42</v>
      </c>
      <c r="F182">
        <v>5778</v>
      </c>
      <c r="G182">
        <v>30.510649000000001</v>
      </c>
      <c r="H182">
        <v>-87.269009999999994</v>
      </c>
      <c r="I182">
        <v>3.2</v>
      </c>
      <c r="J182" t="s">
        <v>1332</v>
      </c>
      <c r="K182" t="s">
        <v>1150</v>
      </c>
      <c r="L182" t="s">
        <v>1151</v>
      </c>
      <c r="M182">
        <v>12</v>
      </c>
      <c r="N182" t="s">
        <v>1333</v>
      </c>
      <c r="O182" t="s">
        <v>1153</v>
      </c>
      <c r="P182">
        <v>33</v>
      </c>
      <c r="Q182">
        <v>12033</v>
      </c>
      <c r="R182">
        <v>321367</v>
      </c>
      <c r="S182">
        <v>51114371848</v>
      </c>
      <c r="T182">
        <v>30902401</v>
      </c>
      <c r="U182">
        <v>1137.07484</v>
      </c>
      <c r="V182">
        <v>218729166.62679201</v>
      </c>
      <c r="W182">
        <v>97.868279000000001</v>
      </c>
      <c r="X182" t="s">
        <v>1154</v>
      </c>
      <c r="Y182" t="str">
        <f t="shared" si="2"/>
        <v>30.510649-87.26901</v>
      </c>
      <c r="Z182" t="s">
        <v>1605</v>
      </c>
      <c r="AA182" t="str">
        <f>VLOOKUP(Table2[[#This Row],[State FIPS Code]],Census_Bureau_Regions_and_Divis!$C$1:$E$52,2,FALSE)</f>
        <v>South</v>
      </c>
      <c r="AB182" t="str">
        <f>VLOOKUP(Table2[[#This Row],[State FIPS Code]],Census_Bureau_Regions_and_Divis!$C$1:$E$52,3,FALSE)</f>
        <v>South Atlantic</v>
      </c>
    </row>
    <row r="183" spans="1:28" x14ac:dyDescent="0.35">
      <c r="A183">
        <v>255</v>
      </c>
      <c r="B183" t="s">
        <v>1148</v>
      </c>
      <c r="C183">
        <v>1</v>
      </c>
      <c r="D183">
        <v>2234</v>
      </c>
      <c r="E183">
        <v>42</v>
      </c>
      <c r="F183">
        <v>5779</v>
      </c>
      <c r="G183">
        <v>30.533674999999999</v>
      </c>
      <c r="H183">
        <v>-87.331385999999995</v>
      </c>
      <c r="I183">
        <v>3.2</v>
      </c>
      <c r="J183" t="s">
        <v>1332</v>
      </c>
      <c r="K183" t="s">
        <v>1150</v>
      </c>
      <c r="L183" t="s">
        <v>1151</v>
      </c>
      <c r="M183">
        <v>12</v>
      </c>
      <c r="N183" t="s">
        <v>1333</v>
      </c>
      <c r="O183" t="s">
        <v>1153</v>
      </c>
      <c r="P183">
        <v>33</v>
      </c>
      <c r="Q183">
        <v>12033</v>
      </c>
      <c r="R183">
        <v>321367</v>
      </c>
      <c r="S183">
        <v>51114371848</v>
      </c>
      <c r="T183">
        <v>30902401</v>
      </c>
      <c r="U183">
        <v>1137.07484</v>
      </c>
      <c r="V183">
        <v>218729166.62679201</v>
      </c>
      <c r="W183">
        <v>97.868279000000001</v>
      </c>
      <c r="X183" t="s">
        <v>1154</v>
      </c>
      <c r="Y183" t="str">
        <f t="shared" si="2"/>
        <v>30.533675-87.331386</v>
      </c>
      <c r="Z183" t="s">
        <v>1605</v>
      </c>
      <c r="AA183" t="str">
        <f>VLOOKUP(Table2[[#This Row],[State FIPS Code]],Census_Bureau_Regions_and_Divis!$C$1:$E$52,2,FALSE)</f>
        <v>South</v>
      </c>
      <c r="AB183" t="str">
        <f>VLOOKUP(Table2[[#This Row],[State FIPS Code]],Census_Bureau_Regions_and_Divis!$C$1:$E$52,3,FALSE)</f>
        <v>South Atlantic</v>
      </c>
    </row>
    <row r="184" spans="1:28" x14ac:dyDescent="0.35">
      <c r="A184">
        <v>256</v>
      </c>
      <c r="B184" t="s">
        <v>1148</v>
      </c>
      <c r="C184">
        <v>1</v>
      </c>
      <c r="D184">
        <v>2237</v>
      </c>
      <c r="E184">
        <v>54</v>
      </c>
      <c r="F184">
        <v>5787</v>
      </c>
      <c r="G184">
        <v>26.676181</v>
      </c>
      <c r="H184">
        <v>-80.721660999999997</v>
      </c>
      <c r="I184">
        <v>3.5</v>
      </c>
      <c r="J184" t="s">
        <v>1334</v>
      </c>
      <c r="K184" t="s">
        <v>1150</v>
      </c>
      <c r="L184" t="s">
        <v>1151</v>
      </c>
      <c r="M184">
        <v>12</v>
      </c>
      <c r="N184" t="s">
        <v>1335</v>
      </c>
      <c r="O184" t="s">
        <v>1153</v>
      </c>
      <c r="P184">
        <v>99</v>
      </c>
      <c r="Q184">
        <v>12099</v>
      </c>
      <c r="R184">
        <v>1489461</v>
      </c>
      <c r="S184">
        <v>238567827560</v>
      </c>
      <c r="T184">
        <v>1034305981</v>
      </c>
      <c r="U184">
        <v>2407.259806</v>
      </c>
      <c r="V184">
        <v>1064699260.08983</v>
      </c>
      <c r="W184">
        <v>99.713649000000004</v>
      </c>
      <c r="X184" t="s">
        <v>1154</v>
      </c>
      <c r="Y184" t="str">
        <f t="shared" si="2"/>
        <v>26.676181-80.721661</v>
      </c>
      <c r="Z184" t="s">
        <v>1605</v>
      </c>
      <c r="AA184" t="str">
        <f>VLOOKUP(Table2[[#This Row],[State FIPS Code]],Census_Bureau_Regions_and_Divis!$C$1:$E$52,2,FALSE)</f>
        <v>South</v>
      </c>
      <c r="AB184" t="str">
        <f>VLOOKUP(Table2[[#This Row],[State FIPS Code]],Census_Bureau_Regions_and_Divis!$C$1:$E$52,3,FALSE)</f>
        <v>South Atlantic</v>
      </c>
    </row>
    <row r="185" spans="1:28" x14ac:dyDescent="0.35">
      <c r="A185">
        <v>257</v>
      </c>
      <c r="B185" t="s">
        <v>1148</v>
      </c>
      <c r="C185">
        <v>1</v>
      </c>
      <c r="D185">
        <v>2238</v>
      </c>
      <c r="E185">
        <v>37</v>
      </c>
      <c r="F185">
        <v>5793</v>
      </c>
      <c r="G185">
        <v>26.062961000000001</v>
      </c>
      <c r="H185">
        <v>-80.432946999999999</v>
      </c>
      <c r="I185">
        <v>3.6</v>
      </c>
      <c r="J185" t="s">
        <v>1327</v>
      </c>
      <c r="K185" t="s">
        <v>1150</v>
      </c>
      <c r="L185" t="s">
        <v>1151</v>
      </c>
      <c r="M185">
        <v>12</v>
      </c>
      <c r="N185" t="s">
        <v>1328</v>
      </c>
      <c r="O185" t="s">
        <v>1153</v>
      </c>
      <c r="P185">
        <v>11</v>
      </c>
      <c r="Q185">
        <v>12011</v>
      </c>
      <c r="R185">
        <v>1940829</v>
      </c>
      <c r="S185">
        <v>268172777830</v>
      </c>
      <c r="T185">
        <v>28541787</v>
      </c>
      <c r="U185">
        <v>1321.6371469999999</v>
      </c>
      <c r="V185">
        <v>1193033660.0510099</v>
      </c>
      <c r="W185">
        <v>99.745465999999993</v>
      </c>
      <c r="X185" t="s">
        <v>1154</v>
      </c>
      <c r="Y185" t="str">
        <f t="shared" si="2"/>
        <v>26.062961-80.432947</v>
      </c>
      <c r="Z185" t="s">
        <v>1605</v>
      </c>
      <c r="AA185" t="str">
        <f>VLOOKUP(Table2[[#This Row],[State FIPS Code]],Census_Bureau_Regions_and_Divis!$C$1:$E$52,2,FALSE)</f>
        <v>South</v>
      </c>
      <c r="AB185" t="str">
        <f>VLOOKUP(Table2[[#This Row],[State FIPS Code]],Census_Bureau_Regions_and_Divis!$C$1:$E$52,3,FALSE)</f>
        <v>South Atlantic</v>
      </c>
    </row>
    <row r="186" spans="1:28" x14ac:dyDescent="0.35">
      <c r="A186">
        <v>258</v>
      </c>
      <c r="B186" t="s">
        <v>1148</v>
      </c>
      <c r="C186">
        <v>1</v>
      </c>
      <c r="D186">
        <v>2241</v>
      </c>
      <c r="E186">
        <v>35</v>
      </c>
      <c r="F186">
        <v>5797</v>
      </c>
      <c r="G186">
        <v>30.433364000000001</v>
      </c>
      <c r="H186">
        <v>-85.428843999999998</v>
      </c>
      <c r="I186">
        <v>4</v>
      </c>
      <c r="J186" t="s">
        <v>1336</v>
      </c>
      <c r="K186" t="s">
        <v>1150</v>
      </c>
      <c r="L186" t="s">
        <v>1151</v>
      </c>
      <c r="M186">
        <v>12</v>
      </c>
      <c r="N186" t="s">
        <v>1337</v>
      </c>
      <c r="O186" t="s">
        <v>1153</v>
      </c>
      <c r="P186">
        <v>5</v>
      </c>
      <c r="Q186">
        <v>12005</v>
      </c>
      <c r="R186">
        <v>174869</v>
      </c>
      <c r="S186">
        <v>32317351193</v>
      </c>
      <c r="T186">
        <v>3328101</v>
      </c>
      <c r="U186">
        <v>1481.5277980000001</v>
      </c>
      <c r="V186">
        <v>190796027.26630801</v>
      </c>
      <c r="W186">
        <v>97.486478000000005</v>
      </c>
      <c r="X186" t="s">
        <v>1154</v>
      </c>
      <c r="Y186" t="str">
        <f t="shared" si="2"/>
        <v>30.433364-85.428844</v>
      </c>
      <c r="Z186" t="s">
        <v>1605</v>
      </c>
      <c r="AA186" t="str">
        <f>VLOOKUP(Table2[[#This Row],[State FIPS Code]],Census_Bureau_Regions_and_Divis!$C$1:$E$52,2,FALSE)</f>
        <v>South</v>
      </c>
      <c r="AB186" t="str">
        <f>VLOOKUP(Table2[[#This Row],[State FIPS Code]],Census_Bureau_Regions_and_Divis!$C$1:$E$52,3,FALSE)</f>
        <v>South Atlantic</v>
      </c>
    </row>
    <row r="187" spans="1:28" x14ac:dyDescent="0.35">
      <c r="A187">
        <v>259</v>
      </c>
      <c r="B187" t="s">
        <v>1148</v>
      </c>
      <c r="C187">
        <v>1</v>
      </c>
      <c r="D187">
        <v>2247</v>
      </c>
      <c r="E187">
        <v>63</v>
      </c>
      <c r="F187">
        <v>5812</v>
      </c>
      <c r="G187">
        <v>32.097026999999997</v>
      </c>
      <c r="H187">
        <v>-81.144064999999998</v>
      </c>
      <c r="I187">
        <v>2.8</v>
      </c>
      <c r="J187" t="s">
        <v>1308</v>
      </c>
      <c r="K187" t="s">
        <v>1309</v>
      </c>
      <c r="L187" t="s">
        <v>1310</v>
      </c>
      <c r="M187">
        <v>13</v>
      </c>
      <c r="N187" t="s">
        <v>1311</v>
      </c>
      <c r="O187" t="s">
        <v>1153</v>
      </c>
      <c r="P187">
        <v>51</v>
      </c>
      <c r="Q187">
        <v>13051</v>
      </c>
      <c r="R187">
        <v>293520</v>
      </c>
      <c r="S187">
        <v>56341879834</v>
      </c>
      <c r="T187">
        <v>14020809</v>
      </c>
      <c r="U187">
        <v>636.33398</v>
      </c>
      <c r="V187">
        <v>308433246.67491299</v>
      </c>
      <c r="W187">
        <v>98.663696999999999</v>
      </c>
      <c r="X187" t="s">
        <v>1154</v>
      </c>
      <c r="Y187" t="str">
        <f t="shared" si="2"/>
        <v>32.097027-81.144065</v>
      </c>
      <c r="Z187" t="s">
        <v>1605</v>
      </c>
      <c r="AA187" t="str">
        <f>VLOOKUP(Table2[[#This Row],[State FIPS Code]],Census_Bureau_Regions_and_Divis!$C$1:$E$52,2,FALSE)</f>
        <v>South</v>
      </c>
      <c r="AB187" t="str">
        <f>VLOOKUP(Table2[[#This Row],[State FIPS Code]],Census_Bureau_Regions_and_Divis!$C$1:$E$52,3,FALSE)</f>
        <v>South Atlantic</v>
      </c>
    </row>
    <row r="188" spans="1:28" x14ac:dyDescent="0.35">
      <c r="A188">
        <v>260</v>
      </c>
      <c r="B188" t="s">
        <v>1148</v>
      </c>
      <c r="C188">
        <v>1</v>
      </c>
      <c r="D188">
        <v>2292</v>
      </c>
      <c r="E188">
        <v>65</v>
      </c>
      <c r="F188">
        <v>5927</v>
      </c>
      <c r="G188">
        <v>41.783509000000002</v>
      </c>
      <c r="H188">
        <v>-87.906925000000001</v>
      </c>
      <c r="I188">
        <v>3.9</v>
      </c>
      <c r="J188" t="s">
        <v>1269</v>
      </c>
      <c r="K188" t="s">
        <v>1270</v>
      </c>
      <c r="L188" t="s">
        <v>1271</v>
      </c>
      <c r="M188">
        <v>17</v>
      </c>
      <c r="N188" t="s">
        <v>1272</v>
      </c>
      <c r="O188" t="s">
        <v>1153</v>
      </c>
      <c r="P188">
        <v>31</v>
      </c>
      <c r="Q188">
        <v>17031</v>
      </c>
      <c r="R188">
        <v>5272775</v>
      </c>
      <c r="S188">
        <v>893116815354</v>
      </c>
      <c r="T188">
        <v>22584899</v>
      </c>
      <c r="U188">
        <v>1651.135984</v>
      </c>
      <c r="V188">
        <v>715494813.71124196</v>
      </c>
      <c r="W188">
        <v>99.618199000000004</v>
      </c>
      <c r="X188" t="s">
        <v>1154</v>
      </c>
      <c r="Y188" t="str">
        <f t="shared" si="2"/>
        <v>41.783509-87.906925</v>
      </c>
      <c r="Z188" t="s">
        <v>1605</v>
      </c>
      <c r="AA188" t="str">
        <f>VLOOKUP(Table2[[#This Row],[State FIPS Code]],Census_Bureau_Regions_and_Divis!$C$1:$E$52,2,FALSE)</f>
        <v>Midwest</v>
      </c>
      <c r="AB188" t="str">
        <f>VLOOKUP(Table2[[#This Row],[State FIPS Code]],Census_Bureau_Regions_and_Divis!$C$1:$E$52,3,FALSE)</f>
        <v>East North Central</v>
      </c>
    </row>
    <row r="189" spans="1:28" x14ac:dyDescent="0.35">
      <c r="A189">
        <v>261</v>
      </c>
      <c r="B189" t="s">
        <v>1148</v>
      </c>
      <c r="C189">
        <v>1</v>
      </c>
      <c r="D189">
        <v>2352</v>
      </c>
      <c r="E189">
        <v>69</v>
      </c>
      <c r="F189">
        <v>6175</v>
      </c>
      <c r="G189">
        <v>30.608552</v>
      </c>
      <c r="H189">
        <v>-91.162904999999995</v>
      </c>
      <c r="I189">
        <v>1.8</v>
      </c>
      <c r="J189" t="s">
        <v>1338</v>
      </c>
      <c r="K189" t="s">
        <v>1156</v>
      </c>
      <c r="L189" t="s">
        <v>1157</v>
      </c>
      <c r="M189">
        <v>22</v>
      </c>
      <c r="N189" t="s">
        <v>1339</v>
      </c>
      <c r="O189" t="s">
        <v>1159</v>
      </c>
      <c r="P189">
        <v>33</v>
      </c>
      <c r="Q189">
        <v>22033</v>
      </c>
      <c r="R189">
        <v>456512</v>
      </c>
      <c r="S189">
        <v>112065657996</v>
      </c>
      <c r="T189">
        <v>14443393</v>
      </c>
      <c r="U189">
        <v>475.09353399999998</v>
      </c>
      <c r="V189">
        <v>334079483.38755703</v>
      </c>
      <c r="W189">
        <v>98.886414000000002</v>
      </c>
      <c r="X189" t="s">
        <v>1154</v>
      </c>
      <c r="Y189" t="str">
        <f t="shared" si="2"/>
        <v>30.608552-91.162905</v>
      </c>
      <c r="Z189" t="s">
        <v>1605</v>
      </c>
      <c r="AA189" t="str">
        <f>VLOOKUP(Table2[[#This Row],[State FIPS Code]],Census_Bureau_Regions_and_Divis!$C$1:$E$52,2,FALSE)</f>
        <v>South</v>
      </c>
      <c r="AB189" t="str">
        <f>VLOOKUP(Table2[[#This Row],[State FIPS Code]],Census_Bureau_Regions_and_Divis!$C$1:$E$52,3,FALSE)</f>
        <v>West South Central</v>
      </c>
    </row>
    <row r="190" spans="1:28" x14ac:dyDescent="0.35">
      <c r="A190">
        <v>262</v>
      </c>
      <c r="B190" t="s">
        <v>1148</v>
      </c>
      <c r="C190">
        <v>1</v>
      </c>
      <c r="D190">
        <v>2353</v>
      </c>
      <c r="E190">
        <v>69</v>
      </c>
      <c r="F190">
        <v>6177</v>
      </c>
      <c r="G190">
        <v>30.552586999999999</v>
      </c>
      <c r="H190">
        <v>-91.196602999999996</v>
      </c>
      <c r="I190">
        <v>4.0999999999999996</v>
      </c>
      <c r="J190" t="s">
        <v>1338</v>
      </c>
      <c r="K190" t="s">
        <v>1156</v>
      </c>
      <c r="L190" t="s">
        <v>1157</v>
      </c>
      <c r="M190">
        <v>22</v>
      </c>
      <c r="N190" t="s">
        <v>1339</v>
      </c>
      <c r="O190" t="s">
        <v>1159</v>
      </c>
      <c r="P190">
        <v>33</v>
      </c>
      <c r="Q190">
        <v>22033</v>
      </c>
      <c r="R190">
        <v>456512</v>
      </c>
      <c r="S190">
        <v>112065657996</v>
      </c>
      <c r="T190">
        <v>14443393</v>
      </c>
      <c r="U190">
        <v>475.09353399999998</v>
      </c>
      <c r="V190">
        <v>334079483.38755703</v>
      </c>
      <c r="W190">
        <v>98.886414000000002</v>
      </c>
      <c r="X190" t="s">
        <v>1154</v>
      </c>
      <c r="Y190" t="str">
        <f t="shared" si="2"/>
        <v>30.552587-91.196603</v>
      </c>
      <c r="Z190" t="s">
        <v>1605</v>
      </c>
      <c r="AA190" t="str">
        <f>VLOOKUP(Table2[[#This Row],[State FIPS Code]],Census_Bureau_Regions_and_Divis!$C$1:$E$52,2,FALSE)</f>
        <v>South</v>
      </c>
      <c r="AB190" t="str">
        <f>VLOOKUP(Table2[[#This Row],[State FIPS Code]],Census_Bureau_Regions_and_Divis!$C$1:$E$52,3,FALSE)</f>
        <v>West South Central</v>
      </c>
    </row>
    <row r="191" spans="1:28" x14ac:dyDescent="0.35">
      <c r="A191">
        <v>263</v>
      </c>
      <c r="B191" t="s">
        <v>1148</v>
      </c>
      <c r="C191">
        <v>1</v>
      </c>
      <c r="D191">
        <v>2365</v>
      </c>
      <c r="E191">
        <v>72</v>
      </c>
      <c r="F191">
        <v>6193</v>
      </c>
      <c r="G191">
        <v>30.537588</v>
      </c>
      <c r="H191">
        <v>-90.971879000000001</v>
      </c>
      <c r="I191">
        <v>3.3</v>
      </c>
      <c r="J191" t="s">
        <v>1340</v>
      </c>
      <c r="K191" t="s">
        <v>1156</v>
      </c>
      <c r="L191" t="s">
        <v>1157</v>
      </c>
      <c r="M191">
        <v>22</v>
      </c>
      <c r="N191" t="s">
        <v>1341</v>
      </c>
      <c r="O191" t="s">
        <v>1159</v>
      </c>
      <c r="P191">
        <v>63</v>
      </c>
      <c r="Q191">
        <v>22063</v>
      </c>
      <c r="R191">
        <v>142163</v>
      </c>
      <c r="S191">
        <v>26179530479</v>
      </c>
      <c r="T191">
        <v>12118901</v>
      </c>
      <c r="U191">
        <v>698.42296399999998</v>
      </c>
      <c r="V191">
        <v>155936529.11773601</v>
      </c>
      <c r="W191">
        <v>96.850143000000003</v>
      </c>
      <c r="X191" t="s">
        <v>1154</v>
      </c>
      <c r="Y191" t="str">
        <f t="shared" si="2"/>
        <v>30.537588-90.971879</v>
      </c>
      <c r="Z191" t="s">
        <v>1605</v>
      </c>
      <c r="AA191" t="str">
        <f>VLOOKUP(Table2[[#This Row],[State FIPS Code]],Census_Bureau_Regions_and_Divis!$C$1:$E$52,2,FALSE)</f>
        <v>South</v>
      </c>
      <c r="AB191" t="str">
        <f>VLOOKUP(Table2[[#This Row],[State FIPS Code]],Census_Bureau_Regions_and_Divis!$C$1:$E$52,3,FALSE)</f>
        <v>West South Central</v>
      </c>
    </row>
    <row r="192" spans="1:28" x14ac:dyDescent="0.35">
      <c r="A192">
        <v>264</v>
      </c>
      <c r="B192" t="s">
        <v>1148</v>
      </c>
      <c r="C192">
        <v>1</v>
      </c>
      <c r="D192">
        <v>2372</v>
      </c>
      <c r="E192">
        <v>76</v>
      </c>
      <c r="F192">
        <v>6207</v>
      </c>
      <c r="G192">
        <v>29.590730000000001</v>
      </c>
      <c r="H192">
        <v>-90.744943000000006</v>
      </c>
      <c r="I192">
        <v>3.3</v>
      </c>
      <c r="J192" t="s">
        <v>1342</v>
      </c>
      <c r="K192" t="s">
        <v>1156</v>
      </c>
      <c r="L192" t="s">
        <v>1157</v>
      </c>
      <c r="M192">
        <v>22</v>
      </c>
      <c r="N192" t="s">
        <v>1343</v>
      </c>
      <c r="O192" t="s">
        <v>1159</v>
      </c>
      <c r="P192">
        <v>109</v>
      </c>
      <c r="Q192">
        <v>22109</v>
      </c>
      <c r="R192">
        <v>109484</v>
      </c>
      <c r="S192">
        <v>21956698171</v>
      </c>
      <c r="T192">
        <v>34563504</v>
      </c>
      <c r="U192">
        <v>2103.2641309999999</v>
      </c>
      <c r="V192">
        <v>138263891.38012201</v>
      </c>
      <c r="W192">
        <v>96.372891999999993</v>
      </c>
      <c r="X192" t="s">
        <v>1154</v>
      </c>
      <c r="Y192" t="str">
        <f t="shared" si="2"/>
        <v>29.59073-90.744943</v>
      </c>
      <c r="Z192" t="s">
        <v>1605</v>
      </c>
      <c r="AA192" t="str">
        <f>VLOOKUP(Table2[[#This Row],[State FIPS Code]],Census_Bureau_Regions_and_Divis!$C$1:$E$52,2,FALSE)</f>
        <v>South</v>
      </c>
      <c r="AB192" t="str">
        <f>VLOOKUP(Table2[[#This Row],[State FIPS Code]],Census_Bureau_Regions_and_Divis!$C$1:$E$52,3,FALSE)</f>
        <v>West South Central</v>
      </c>
    </row>
    <row r="193" spans="1:28" x14ac:dyDescent="0.35">
      <c r="A193">
        <v>265</v>
      </c>
      <c r="B193" t="s">
        <v>1148</v>
      </c>
      <c r="C193">
        <v>1</v>
      </c>
      <c r="D193">
        <v>2378</v>
      </c>
      <c r="E193">
        <v>68</v>
      </c>
      <c r="F193">
        <v>6215</v>
      </c>
      <c r="G193">
        <v>30.2394</v>
      </c>
      <c r="H193">
        <v>-93.130539999999996</v>
      </c>
      <c r="I193">
        <v>4.2</v>
      </c>
      <c r="J193" t="s">
        <v>1344</v>
      </c>
      <c r="K193" t="s">
        <v>1156</v>
      </c>
      <c r="L193" t="s">
        <v>1157</v>
      </c>
      <c r="M193">
        <v>22</v>
      </c>
      <c r="N193" t="s">
        <v>1345</v>
      </c>
      <c r="O193" t="s">
        <v>1159</v>
      </c>
      <c r="P193">
        <v>19</v>
      </c>
      <c r="Q193">
        <v>22019</v>
      </c>
      <c r="R193">
        <v>216652</v>
      </c>
      <c r="S193">
        <v>42279240426</v>
      </c>
      <c r="T193">
        <v>29560204</v>
      </c>
      <c r="U193">
        <v>1105.210274</v>
      </c>
      <c r="V193">
        <v>159546984.28389999</v>
      </c>
      <c r="W193">
        <v>96.913776999999996</v>
      </c>
      <c r="X193" t="s">
        <v>1154</v>
      </c>
      <c r="Y193" t="str">
        <f t="shared" si="2"/>
        <v>30.2394-93.13054</v>
      </c>
      <c r="Z193" t="s">
        <v>1605</v>
      </c>
      <c r="AA193" t="str">
        <f>VLOOKUP(Table2[[#This Row],[State FIPS Code]],Census_Bureau_Regions_and_Divis!$C$1:$E$52,2,FALSE)</f>
        <v>South</v>
      </c>
      <c r="AB193" t="str">
        <f>VLOOKUP(Table2[[#This Row],[State FIPS Code]],Census_Bureau_Regions_and_Divis!$C$1:$E$52,3,FALSE)</f>
        <v>West South Central</v>
      </c>
    </row>
    <row r="194" spans="1:28" x14ac:dyDescent="0.35">
      <c r="A194">
        <v>266</v>
      </c>
      <c r="B194" t="s">
        <v>1148</v>
      </c>
      <c r="C194">
        <v>1</v>
      </c>
      <c r="D194">
        <v>2379</v>
      </c>
      <c r="E194">
        <v>68</v>
      </c>
      <c r="F194">
        <v>6217</v>
      </c>
      <c r="G194">
        <v>30.213132999999999</v>
      </c>
      <c r="H194">
        <v>-93.324323000000007</v>
      </c>
      <c r="I194">
        <v>4.0999999999999996</v>
      </c>
      <c r="J194" t="s">
        <v>1344</v>
      </c>
      <c r="K194" t="s">
        <v>1156</v>
      </c>
      <c r="L194" t="s">
        <v>1157</v>
      </c>
      <c r="M194">
        <v>22</v>
      </c>
      <c r="N194" t="s">
        <v>1345</v>
      </c>
      <c r="O194" t="s">
        <v>1159</v>
      </c>
      <c r="P194">
        <v>19</v>
      </c>
      <c r="Q194">
        <v>22019</v>
      </c>
      <c r="R194">
        <v>216652</v>
      </c>
      <c r="S194">
        <v>42279240426</v>
      </c>
      <c r="T194">
        <v>29560204</v>
      </c>
      <c r="U194">
        <v>1105.210274</v>
      </c>
      <c r="V194">
        <v>159546984.28389999</v>
      </c>
      <c r="W194">
        <v>96.913776999999996</v>
      </c>
      <c r="X194" t="s">
        <v>1154</v>
      </c>
      <c r="Y194" t="str">
        <f t="shared" ref="Y194:Y257" si="3">_xlfn.CONCAT(G194,H194)</f>
        <v>30.213133-93.324323</v>
      </c>
      <c r="Z194" t="s">
        <v>1605</v>
      </c>
      <c r="AA194" t="str">
        <f>VLOOKUP(Table2[[#This Row],[State FIPS Code]],Census_Bureau_Regions_and_Divis!$C$1:$E$52,2,FALSE)</f>
        <v>South</v>
      </c>
      <c r="AB194" t="str">
        <f>VLOOKUP(Table2[[#This Row],[State FIPS Code]],Census_Bureau_Regions_and_Divis!$C$1:$E$52,3,FALSE)</f>
        <v>West South Central</v>
      </c>
    </row>
    <row r="195" spans="1:28" x14ac:dyDescent="0.35">
      <c r="A195">
        <v>267</v>
      </c>
      <c r="B195" t="s">
        <v>1148</v>
      </c>
      <c r="C195">
        <v>1</v>
      </c>
      <c r="D195">
        <v>2386</v>
      </c>
      <c r="E195">
        <v>73</v>
      </c>
      <c r="F195">
        <v>6226</v>
      </c>
      <c r="G195">
        <v>30.004930000000002</v>
      </c>
      <c r="H195">
        <v>-90.032381000000001</v>
      </c>
      <c r="I195">
        <v>2.9</v>
      </c>
      <c r="J195" t="s">
        <v>1346</v>
      </c>
      <c r="K195" t="s">
        <v>1156</v>
      </c>
      <c r="L195" t="s">
        <v>1157</v>
      </c>
      <c r="M195">
        <v>22</v>
      </c>
      <c r="N195" t="s">
        <v>1347</v>
      </c>
      <c r="O195" t="s">
        <v>1159</v>
      </c>
      <c r="P195">
        <v>71</v>
      </c>
      <c r="Q195">
        <v>22071</v>
      </c>
      <c r="R195">
        <v>383606</v>
      </c>
      <c r="S195">
        <v>58148869846</v>
      </c>
      <c r="T195">
        <v>233932</v>
      </c>
      <c r="U195">
        <v>353.37796900000001</v>
      </c>
      <c r="V195">
        <v>160337596.499807</v>
      </c>
      <c r="W195">
        <v>96.977410000000006</v>
      </c>
      <c r="X195" t="s">
        <v>1154</v>
      </c>
      <c r="Y195" t="str">
        <f t="shared" si="3"/>
        <v>30.00493-90.032381</v>
      </c>
      <c r="Z195" t="s">
        <v>1605</v>
      </c>
      <c r="AA195" t="str">
        <f>VLOOKUP(Table2[[#This Row],[State FIPS Code]],Census_Bureau_Regions_and_Divis!$C$1:$E$52,2,FALSE)</f>
        <v>South</v>
      </c>
      <c r="AB195" t="str">
        <f>VLOOKUP(Table2[[#This Row],[State FIPS Code]],Census_Bureau_Regions_and_Divis!$C$1:$E$52,3,FALSE)</f>
        <v>West South Central</v>
      </c>
    </row>
    <row r="196" spans="1:28" x14ac:dyDescent="0.35">
      <c r="A196">
        <v>268</v>
      </c>
      <c r="B196" t="s">
        <v>1148</v>
      </c>
      <c r="C196">
        <v>1</v>
      </c>
      <c r="D196">
        <v>2387</v>
      </c>
      <c r="E196">
        <v>73</v>
      </c>
      <c r="F196">
        <v>6228</v>
      </c>
      <c r="G196">
        <v>30.011915999999999</v>
      </c>
      <c r="H196">
        <v>-89.944339999999997</v>
      </c>
      <c r="I196">
        <v>2.2000000000000002</v>
      </c>
      <c r="J196" t="s">
        <v>1346</v>
      </c>
      <c r="K196" t="s">
        <v>1156</v>
      </c>
      <c r="L196" t="s">
        <v>1157</v>
      </c>
      <c r="M196">
        <v>22</v>
      </c>
      <c r="N196" t="s">
        <v>1347</v>
      </c>
      <c r="O196" t="s">
        <v>1159</v>
      </c>
      <c r="P196">
        <v>71</v>
      </c>
      <c r="Q196">
        <v>22071</v>
      </c>
      <c r="R196">
        <v>383606</v>
      </c>
      <c r="S196">
        <v>58148869846</v>
      </c>
      <c r="T196">
        <v>233932</v>
      </c>
      <c r="U196">
        <v>353.37796900000001</v>
      </c>
      <c r="V196">
        <v>160337596.499807</v>
      </c>
      <c r="W196">
        <v>96.977410000000006</v>
      </c>
      <c r="X196" t="s">
        <v>1154</v>
      </c>
      <c r="Y196" t="str">
        <f t="shared" si="3"/>
        <v>30.011916-89.94434</v>
      </c>
      <c r="Z196" t="s">
        <v>1605</v>
      </c>
      <c r="AA196" t="str">
        <f>VLOOKUP(Table2[[#This Row],[State FIPS Code]],Census_Bureau_Regions_and_Divis!$C$1:$E$52,2,FALSE)</f>
        <v>South</v>
      </c>
      <c r="AB196" t="str">
        <f>VLOOKUP(Table2[[#This Row],[State FIPS Code]],Census_Bureau_Regions_and_Divis!$C$1:$E$52,3,FALSE)</f>
        <v>West South Central</v>
      </c>
    </row>
    <row r="197" spans="1:28" x14ac:dyDescent="0.35">
      <c r="A197">
        <v>269</v>
      </c>
      <c r="B197" t="s">
        <v>1148</v>
      </c>
      <c r="C197">
        <v>1</v>
      </c>
      <c r="D197">
        <v>2394</v>
      </c>
      <c r="E197">
        <v>76</v>
      </c>
      <c r="F197">
        <v>6242</v>
      </c>
      <c r="G197">
        <v>29.742787</v>
      </c>
      <c r="H197">
        <v>-90.822909999999993</v>
      </c>
      <c r="I197">
        <v>1</v>
      </c>
      <c r="J197" t="s">
        <v>1342</v>
      </c>
      <c r="K197" t="s">
        <v>1156</v>
      </c>
      <c r="L197" t="s">
        <v>1157</v>
      </c>
      <c r="M197">
        <v>22</v>
      </c>
      <c r="N197" t="s">
        <v>1343</v>
      </c>
      <c r="O197" t="s">
        <v>1159</v>
      </c>
      <c r="P197">
        <v>109</v>
      </c>
      <c r="Q197">
        <v>22109</v>
      </c>
      <c r="R197">
        <v>109484</v>
      </c>
      <c r="S197">
        <v>21956698171</v>
      </c>
      <c r="T197">
        <v>34563504</v>
      </c>
      <c r="U197">
        <v>2103.2641309999999</v>
      </c>
      <c r="V197">
        <v>138263891.38012201</v>
      </c>
      <c r="W197">
        <v>96.372891999999993</v>
      </c>
      <c r="X197" t="s">
        <v>1154</v>
      </c>
      <c r="Y197" t="str">
        <f t="shared" si="3"/>
        <v>29.742787-90.82291</v>
      </c>
      <c r="Z197" t="s">
        <v>1605</v>
      </c>
      <c r="AA197" t="str">
        <f>VLOOKUP(Table2[[#This Row],[State FIPS Code]],Census_Bureau_Regions_and_Divis!$C$1:$E$52,2,FALSE)</f>
        <v>South</v>
      </c>
      <c r="AB197" t="str">
        <f>VLOOKUP(Table2[[#This Row],[State FIPS Code]],Census_Bureau_Regions_and_Divis!$C$1:$E$52,3,FALSE)</f>
        <v>West South Central</v>
      </c>
    </row>
    <row r="198" spans="1:28" x14ac:dyDescent="0.35">
      <c r="A198">
        <v>270</v>
      </c>
      <c r="B198" t="s">
        <v>1148</v>
      </c>
      <c r="C198">
        <v>1</v>
      </c>
      <c r="D198">
        <v>2395</v>
      </c>
      <c r="E198">
        <v>76</v>
      </c>
      <c r="F198">
        <v>6243</v>
      </c>
      <c r="G198">
        <v>29.678903999999999</v>
      </c>
      <c r="H198">
        <v>-90.813821000000004</v>
      </c>
      <c r="I198">
        <v>5</v>
      </c>
      <c r="J198" t="s">
        <v>1342</v>
      </c>
      <c r="K198" t="s">
        <v>1156</v>
      </c>
      <c r="L198" t="s">
        <v>1157</v>
      </c>
      <c r="M198">
        <v>22</v>
      </c>
      <c r="N198" t="s">
        <v>1343</v>
      </c>
      <c r="O198" t="s">
        <v>1159</v>
      </c>
      <c r="P198">
        <v>109</v>
      </c>
      <c r="Q198">
        <v>22109</v>
      </c>
      <c r="R198">
        <v>109484</v>
      </c>
      <c r="S198">
        <v>21956698171</v>
      </c>
      <c r="T198">
        <v>34563504</v>
      </c>
      <c r="U198">
        <v>2103.2641309999999</v>
      </c>
      <c r="V198">
        <v>138263891.38012201</v>
      </c>
      <c r="W198">
        <v>96.372891999999993</v>
      </c>
      <c r="X198" t="s">
        <v>1154</v>
      </c>
      <c r="Y198" t="str">
        <f t="shared" si="3"/>
        <v>29.678904-90.813821</v>
      </c>
      <c r="Z198" t="s">
        <v>1605</v>
      </c>
      <c r="AA198" t="str">
        <f>VLOOKUP(Table2[[#This Row],[State FIPS Code]],Census_Bureau_Regions_and_Divis!$C$1:$E$52,2,FALSE)</f>
        <v>South</v>
      </c>
      <c r="AB198" t="str">
        <f>VLOOKUP(Table2[[#This Row],[State FIPS Code]],Census_Bureau_Regions_and_Divis!$C$1:$E$52,3,FALSE)</f>
        <v>West South Central</v>
      </c>
    </row>
    <row r="199" spans="1:28" x14ac:dyDescent="0.35">
      <c r="A199">
        <v>271</v>
      </c>
      <c r="B199" t="s">
        <v>1148</v>
      </c>
      <c r="C199">
        <v>1</v>
      </c>
      <c r="D199">
        <v>2397</v>
      </c>
      <c r="E199">
        <v>67</v>
      </c>
      <c r="F199">
        <v>6246</v>
      </c>
      <c r="G199">
        <v>30.168809</v>
      </c>
      <c r="H199">
        <v>-90.877533999999997</v>
      </c>
      <c r="I199">
        <v>3.8</v>
      </c>
      <c r="J199" t="s">
        <v>1348</v>
      </c>
      <c r="K199" t="s">
        <v>1156</v>
      </c>
      <c r="L199" t="s">
        <v>1157</v>
      </c>
      <c r="M199">
        <v>22</v>
      </c>
      <c r="N199" t="s">
        <v>1349</v>
      </c>
      <c r="O199" t="s">
        <v>1159</v>
      </c>
      <c r="P199">
        <v>5</v>
      </c>
      <c r="Q199">
        <v>22005</v>
      </c>
      <c r="R199">
        <v>126426</v>
      </c>
      <c r="S199">
        <v>30191674798</v>
      </c>
      <c r="T199">
        <v>15019486</v>
      </c>
      <c r="U199">
        <v>305.75481300000001</v>
      </c>
      <c r="V199">
        <v>134290298.01142401</v>
      </c>
      <c r="W199">
        <v>96.277441999999994</v>
      </c>
      <c r="X199" t="s">
        <v>1154</v>
      </c>
      <c r="Y199" t="str">
        <f t="shared" si="3"/>
        <v>30.168809-90.877534</v>
      </c>
      <c r="Z199" t="s">
        <v>1605</v>
      </c>
      <c r="AA199" t="str">
        <f>VLOOKUP(Table2[[#This Row],[State FIPS Code]],Census_Bureau_Regions_and_Divis!$C$1:$E$52,2,FALSE)</f>
        <v>South</v>
      </c>
      <c r="AB199" t="str">
        <f>VLOOKUP(Table2[[#This Row],[State FIPS Code]],Census_Bureau_Regions_and_Divis!$C$1:$E$52,3,FALSE)</f>
        <v>West South Central</v>
      </c>
    </row>
    <row r="200" spans="1:28" x14ac:dyDescent="0.35">
      <c r="A200">
        <v>272</v>
      </c>
      <c r="B200" t="s">
        <v>1148</v>
      </c>
      <c r="C200">
        <v>1</v>
      </c>
      <c r="D200">
        <v>2399</v>
      </c>
      <c r="E200">
        <v>68</v>
      </c>
      <c r="F200">
        <v>6249</v>
      </c>
      <c r="G200">
        <v>30.319472000000001</v>
      </c>
      <c r="H200">
        <v>-93.665144999999995</v>
      </c>
      <c r="I200">
        <v>1</v>
      </c>
      <c r="J200" t="s">
        <v>1344</v>
      </c>
      <c r="K200" t="s">
        <v>1156</v>
      </c>
      <c r="L200" t="s">
        <v>1157</v>
      </c>
      <c r="M200">
        <v>22</v>
      </c>
      <c r="N200" t="s">
        <v>1345</v>
      </c>
      <c r="O200" t="s">
        <v>1159</v>
      </c>
      <c r="P200">
        <v>19</v>
      </c>
      <c r="Q200">
        <v>22019</v>
      </c>
      <c r="R200">
        <v>216652</v>
      </c>
      <c r="S200">
        <v>42279240426</v>
      </c>
      <c r="T200">
        <v>29560204</v>
      </c>
      <c r="U200">
        <v>1105.210274</v>
      </c>
      <c r="V200">
        <v>159546984.28389999</v>
      </c>
      <c r="W200">
        <v>96.913776999999996</v>
      </c>
      <c r="X200" t="s">
        <v>1154</v>
      </c>
      <c r="Y200" t="str">
        <f t="shared" si="3"/>
        <v>30.319472-93.665145</v>
      </c>
      <c r="Z200" t="s">
        <v>1605</v>
      </c>
      <c r="AA200" t="str">
        <f>VLOOKUP(Table2[[#This Row],[State FIPS Code]],Census_Bureau_Regions_and_Divis!$C$1:$E$52,2,FALSE)</f>
        <v>South</v>
      </c>
      <c r="AB200" t="str">
        <f>VLOOKUP(Table2[[#This Row],[State FIPS Code]],Census_Bureau_Regions_and_Divis!$C$1:$E$52,3,FALSE)</f>
        <v>West South Central</v>
      </c>
    </row>
    <row r="201" spans="1:28" x14ac:dyDescent="0.35">
      <c r="A201">
        <v>273</v>
      </c>
      <c r="B201" t="s">
        <v>1148</v>
      </c>
      <c r="C201">
        <v>1</v>
      </c>
      <c r="D201">
        <v>2400</v>
      </c>
      <c r="E201">
        <v>68</v>
      </c>
      <c r="F201">
        <v>6250</v>
      </c>
      <c r="G201">
        <v>30.212962000000001</v>
      </c>
      <c r="H201">
        <v>-93.377008000000004</v>
      </c>
      <c r="I201">
        <v>4</v>
      </c>
      <c r="J201" t="s">
        <v>1344</v>
      </c>
      <c r="K201" t="s">
        <v>1156</v>
      </c>
      <c r="L201" t="s">
        <v>1157</v>
      </c>
      <c r="M201">
        <v>22</v>
      </c>
      <c r="N201" t="s">
        <v>1345</v>
      </c>
      <c r="O201" t="s">
        <v>1159</v>
      </c>
      <c r="P201">
        <v>19</v>
      </c>
      <c r="Q201">
        <v>22019</v>
      </c>
      <c r="R201">
        <v>216652</v>
      </c>
      <c r="S201">
        <v>42279240426</v>
      </c>
      <c r="T201">
        <v>29560204</v>
      </c>
      <c r="U201">
        <v>1105.210274</v>
      </c>
      <c r="V201">
        <v>159546984.28389999</v>
      </c>
      <c r="W201">
        <v>96.913776999999996</v>
      </c>
      <c r="X201" t="s">
        <v>1154</v>
      </c>
      <c r="Y201" t="str">
        <f t="shared" si="3"/>
        <v>30.212962-93.377008</v>
      </c>
      <c r="Z201" t="s">
        <v>1605</v>
      </c>
      <c r="AA201" t="str">
        <f>VLOOKUP(Table2[[#This Row],[State FIPS Code]],Census_Bureau_Regions_and_Divis!$C$1:$E$52,2,FALSE)</f>
        <v>South</v>
      </c>
      <c r="AB201" t="str">
        <f>VLOOKUP(Table2[[#This Row],[State FIPS Code]],Census_Bureau_Regions_and_Divis!$C$1:$E$52,3,FALSE)</f>
        <v>West South Central</v>
      </c>
    </row>
    <row r="202" spans="1:28" x14ac:dyDescent="0.35">
      <c r="A202">
        <v>274</v>
      </c>
      <c r="B202" t="s">
        <v>1148</v>
      </c>
      <c r="C202">
        <v>1</v>
      </c>
      <c r="D202">
        <v>2401</v>
      </c>
      <c r="E202">
        <v>75</v>
      </c>
      <c r="F202">
        <v>6252</v>
      </c>
      <c r="G202">
        <v>30.576713000000002</v>
      </c>
      <c r="H202">
        <v>-90.509970999999993</v>
      </c>
      <c r="I202">
        <v>3</v>
      </c>
      <c r="J202" t="s">
        <v>1155</v>
      </c>
      <c r="K202" t="s">
        <v>1156</v>
      </c>
      <c r="L202" t="s">
        <v>1157</v>
      </c>
      <c r="M202">
        <v>22</v>
      </c>
      <c r="N202" t="s">
        <v>1158</v>
      </c>
      <c r="O202" t="s">
        <v>1159</v>
      </c>
      <c r="P202">
        <v>105</v>
      </c>
      <c r="Q202">
        <v>22105</v>
      </c>
      <c r="R202">
        <v>132858</v>
      </c>
      <c r="S202">
        <v>20728581865</v>
      </c>
      <c r="T202">
        <v>48617413</v>
      </c>
      <c r="U202">
        <v>852.467804</v>
      </c>
      <c r="V202">
        <v>127528433.98611601</v>
      </c>
      <c r="W202">
        <v>96.150175000000004</v>
      </c>
      <c r="X202" t="s">
        <v>1154</v>
      </c>
      <c r="Y202" t="str">
        <f t="shared" si="3"/>
        <v>30.576713-90.509971</v>
      </c>
      <c r="Z202" t="s">
        <v>1605</v>
      </c>
      <c r="AA202" t="str">
        <f>VLOOKUP(Table2[[#This Row],[State FIPS Code]],Census_Bureau_Regions_and_Divis!$C$1:$E$52,2,FALSE)</f>
        <v>South</v>
      </c>
      <c r="AB202" t="str">
        <f>VLOOKUP(Table2[[#This Row],[State FIPS Code]],Census_Bureau_Regions_and_Divis!$C$1:$E$52,3,FALSE)</f>
        <v>West South Central</v>
      </c>
    </row>
    <row r="203" spans="1:28" x14ac:dyDescent="0.35">
      <c r="A203">
        <v>275</v>
      </c>
      <c r="B203" t="s">
        <v>1148</v>
      </c>
      <c r="C203">
        <v>1</v>
      </c>
      <c r="D203">
        <v>2422</v>
      </c>
      <c r="E203">
        <v>78</v>
      </c>
      <c r="F203">
        <v>6319</v>
      </c>
      <c r="G203">
        <v>42.814487999999997</v>
      </c>
      <c r="H203">
        <v>-83.573106999999993</v>
      </c>
      <c r="I203">
        <v>5</v>
      </c>
      <c r="J203" t="s">
        <v>1350</v>
      </c>
      <c r="K203" t="s">
        <v>1254</v>
      </c>
      <c r="L203" t="s">
        <v>1255</v>
      </c>
      <c r="M203">
        <v>26</v>
      </c>
      <c r="N203" t="s">
        <v>1351</v>
      </c>
      <c r="O203" t="s">
        <v>1153</v>
      </c>
      <c r="P203">
        <v>125</v>
      </c>
      <c r="Q203">
        <v>26125</v>
      </c>
      <c r="R203">
        <v>1274114</v>
      </c>
      <c r="S203">
        <v>284274561524</v>
      </c>
      <c r="T203">
        <v>25613002</v>
      </c>
      <c r="U203">
        <v>916.39586699999995</v>
      </c>
      <c r="V203">
        <v>126219252.53592899</v>
      </c>
      <c r="W203">
        <v>96.086541999999994</v>
      </c>
      <c r="X203" t="s">
        <v>1154</v>
      </c>
      <c r="Y203" t="str">
        <f t="shared" si="3"/>
        <v>42.814488-83.573107</v>
      </c>
      <c r="Z203" t="s">
        <v>1605</v>
      </c>
      <c r="AA203" t="str">
        <f>VLOOKUP(Table2[[#This Row],[State FIPS Code]],Census_Bureau_Regions_and_Divis!$C$1:$E$52,2,FALSE)</f>
        <v>Midwest</v>
      </c>
      <c r="AB203" t="str">
        <f>VLOOKUP(Table2[[#This Row],[State FIPS Code]],Census_Bureau_Regions_and_Divis!$C$1:$E$52,3,FALSE)</f>
        <v>East North Central</v>
      </c>
    </row>
    <row r="204" spans="1:28" x14ac:dyDescent="0.35">
      <c r="A204">
        <v>276</v>
      </c>
      <c r="B204" t="s">
        <v>1148</v>
      </c>
      <c r="C204">
        <v>1</v>
      </c>
      <c r="D204">
        <v>2476</v>
      </c>
      <c r="E204">
        <v>81</v>
      </c>
      <c r="F204">
        <v>6441</v>
      </c>
      <c r="G204">
        <v>30.484919999999999</v>
      </c>
      <c r="H204">
        <v>-89.102971999999994</v>
      </c>
      <c r="I204">
        <v>1.5</v>
      </c>
      <c r="J204" t="s">
        <v>1352</v>
      </c>
      <c r="K204" t="s">
        <v>1353</v>
      </c>
      <c r="L204" t="s">
        <v>1354</v>
      </c>
      <c r="M204">
        <v>28</v>
      </c>
      <c r="N204" t="s">
        <v>1355</v>
      </c>
      <c r="O204" t="s">
        <v>1153</v>
      </c>
      <c r="P204">
        <v>47</v>
      </c>
      <c r="Q204">
        <v>28047</v>
      </c>
      <c r="R204">
        <v>208275</v>
      </c>
      <c r="S204">
        <v>37329343811</v>
      </c>
      <c r="T204">
        <v>3886799</v>
      </c>
      <c r="U204">
        <v>994.62949800000001</v>
      </c>
      <c r="V204">
        <v>168790837.38057101</v>
      </c>
      <c r="W204">
        <v>97.200126999999995</v>
      </c>
      <c r="X204" t="s">
        <v>1154</v>
      </c>
      <c r="Y204" t="str">
        <f t="shared" si="3"/>
        <v>30.48492-89.102972</v>
      </c>
      <c r="Z204" t="s">
        <v>1605</v>
      </c>
      <c r="AA204" t="str">
        <f>VLOOKUP(Table2[[#This Row],[State FIPS Code]],Census_Bureau_Regions_and_Divis!$C$1:$E$52,2,FALSE)</f>
        <v>South</v>
      </c>
      <c r="AB204" t="str">
        <f>VLOOKUP(Table2[[#This Row],[State FIPS Code]],Census_Bureau_Regions_and_Divis!$C$1:$E$52,3,FALSE)</f>
        <v>East South Central</v>
      </c>
    </row>
    <row r="205" spans="1:28" x14ac:dyDescent="0.35">
      <c r="A205">
        <v>277</v>
      </c>
      <c r="B205" t="s">
        <v>1148</v>
      </c>
      <c r="C205">
        <v>1</v>
      </c>
      <c r="D205">
        <v>2481</v>
      </c>
      <c r="E205">
        <v>82</v>
      </c>
      <c r="F205">
        <v>6450</v>
      </c>
      <c r="G205">
        <v>30.451170000000001</v>
      </c>
      <c r="H205">
        <v>-88.840901000000002</v>
      </c>
      <c r="I205">
        <v>1.2</v>
      </c>
      <c r="J205" t="s">
        <v>1356</v>
      </c>
      <c r="K205" t="s">
        <v>1353</v>
      </c>
      <c r="L205" t="s">
        <v>1354</v>
      </c>
      <c r="M205">
        <v>28</v>
      </c>
      <c r="N205" t="s">
        <v>1201</v>
      </c>
      <c r="O205" t="s">
        <v>1153</v>
      </c>
      <c r="P205">
        <v>59</v>
      </c>
      <c r="Q205">
        <v>28059</v>
      </c>
      <c r="R205">
        <v>143149</v>
      </c>
      <c r="S205">
        <v>23069757778</v>
      </c>
      <c r="T205">
        <v>8766459</v>
      </c>
      <c r="U205">
        <v>1053.936706</v>
      </c>
      <c r="V205">
        <v>123244996.113507</v>
      </c>
      <c r="W205">
        <v>95.991090999999997</v>
      </c>
      <c r="X205" t="s">
        <v>1154</v>
      </c>
      <c r="Y205" t="str">
        <f t="shared" si="3"/>
        <v>30.45117-88.840901</v>
      </c>
      <c r="Z205" t="s">
        <v>1605</v>
      </c>
      <c r="AA205" t="str">
        <f>VLOOKUP(Table2[[#This Row],[State FIPS Code]],Census_Bureau_Regions_and_Divis!$C$1:$E$52,2,FALSE)</f>
        <v>South</v>
      </c>
      <c r="AB205" t="str">
        <f>VLOOKUP(Table2[[#This Row],[State FIPS Code]],Census_Bureau_Regions_and_Divis!$C$1:$E$52,3,FALSE)</f>
        <v>East South Central</v>
      </c>
    </row>
    <row r="206" spans="1:28" x14ac:dyDescent="0.35">
      <c r="A206">
        <v>278</v>
      </c>
      <c r="B206" t="s">
        <v>1148</v>
      </c>
      <c r="C206">
        <v>1</v>
      </c>
      <c r="D206">
        <v>2482</v>
      </c>
      <c r="E206">
        <v>81</v>
      </c>
      <c r="F206">
        <v>6452</v>
      </c>
      <c r="G206">
        <v>30.405297000000001</v>
      </c>
      <c r="H206">
        <v>-89.248304000000005</v>
      </c>
      <c r="I206">
        <v>2.1</v>
      </c>
      <c r="J206" t="s">
        <v>1352</v>
      </c>
      <c r="K206" t="s">
        <v>1353</v>
      </c>
      <c r="L206" t="s">
        <v>1354</v>
      </c>
      <c r="M206">
        <v>28</v>
      </c>
      <c r="N206" t="s">
        <v>1355</v>
      </c>
      <c r="O206" t="s">
        <v>1153</v>
      </c>
      <c r="P206">
        <v>47</v>
      </c>
      <c r="Q206">
        <v>28047</v>
      </c>
      <c r="R206">
        <v>208275</v>
      </c>
      <c r="S206">
        <v>37329343811</v>
      </c>
      <c r="T206">
        <v>3886799</v>
      </c>
      <c r="U206">
        <v>994.62949800000001</v>
      </c>
      <c r="V206">
        <v>168790837.38057101</v>
      </c>
      <c r="W206">
        <v>97.200126999999995</v>
      </c>
      <c r="X206" t="s">
        <v>1154</v>
      </c>
      <c r="Y206" t="str">
        <f t="shared" si="3"/>
        <v>30.405297-89.248304</v>
      </c>
      <c r="Z206" t="s">
        <v>1605</v>
      </c>
      <c r="AA206" t="str">
        <f>VLOOKUP(Table2[[#This Row],[State FIPS Code]],Census_Bureau_Regions_and_Divis!$C$1:$E$52,2,FALSE)</f>
        <v>South</v>
      </c>
      <c r="AB206" t="str">
        <f>VLOOKUP(Table2[[#This Row],[State FIPS Code]],Census_Bureau_Regions_and_Divis!$C$1:$E$52,3,FALSE)</f>
        <v>East South Central</v>
      </c>
    </row>
    <row r="207" spans="1:28" x14ac:dyDescent="0.35">
      <c r="A207">
        <v>279</v>
      </c>
      <c r="B207" t="s">
        <v>1148</v>
      </c>
      <c r="C207">
        <v>1</v>
      </c>
      <c r="D207">
        <v>2505</v>
      </c>
      <c r="E207">
        <v>103</v>
      </c>
      <c r="F207">
        <v>6516</v>
      </c>
      <c r="G207">
        <v>34.249732999999999</v>
      </c>
      <c r="H207">
        <v>-77.919306000000006</v>
      </c>
      <c r="I207">
        <v>2.2000000000000002</v>
      </c>
      <c r="J207" t="s">
        <v>1357</v>
      </c>
      <c r="K207" t="s">
        <v>1297</v>
      </c>
      <c r="L207" t="s">
        <v>1298</v>
      </c>
      <c r="M207">
        <v>37</v>
      </c>
      <c r="N207" t="s">
        <v>1358</v>
      </c>
      <c r="O207" t="s">
        <v>1153</v>
      </c>
      <c r="P207">
        <v>129</v>
      </c>
      <c r="Q207">
        <v>37129</v>
      </c>
      <c r="R207">
        <v>225344</v>
      </c>
      <c r="S207">
        <v>51260309582</v>
      </c>
      <c r="T207">
        <v>5535212</v>
      </c>
      <c r="U207">
        <v>332.17913499999997</v>
      </c>
      <c r="V207">
        <v>283543106.02541</v>
      </c>
      <c r="W207">
        <v>98.504613000000006</v>
      </c>
      <c r="X207" t="s">
        <v>1154</v>
      </c>
      <c r="Y207" t="str">
        <f t="shared" si="3"/>
        <v>34.249733-77.919306</v>
      </c>
      <c r="Z207" t="s">
        <v>1605</v>
      </c>
      <c r="AA207" t="str">
        <f>VLOOKUP(Table2[[#This Row],[State FIPS Code]],Census_Bureau_Regions_and_Divis!$C$1:$E$52,2,FALSE)</f>
        <v>South</v>
      </c>
      <c r="AB207" t="str">
        <f>VLOOKUP(Table2[[#This Row],[State FIPS Code]],Census_Bureau_Regions_and_Divis!$C$1:$E$52,3,FALSE)</f>
        <v>South Atlantic</v>
      </c>
    </row>
    <row r="208" spans="1:28" x14ac:dyDescent="0.35">
      <c r="A208">
        <v>280</v>
      </c>
      <c r="B208" t="s">
        <v>1148</v>
      </c>
      <c r="C208">
        <v>1</v>
      </c>
      <c r="D208">
        <v>2529</v>
      </c>
      <c r="E208">
        <v>86</v>
      </c>
      <c r="F208">
        <v>6570</v>
      </c>
      <c r="G208">
        <v>35.780020999999998</v>
      </c>
      <c r="H208">
        <v>-115.324935</v>
      </c>
      <c r="I208">
        <v>3.6</v>
      </c>
      <c r="J208" t="s">
        <v>1160</v>
      </c>
      <c r="K208" t="s">
        <v>1161</v>
      </c>
      <c r="L208" t="s">
        <v>1162</v>
      </c>
      <c r="M208">
        <v>32</v>
      </c>
      <c r="N208" t="s">
        <v>1163</v>
      </c>
      <c r="O208" t="s">
        <v>1153</v>
      </c>
      <c r="P208">
        <v>3</v>
      </c>
      <c r="Q208">
        <v>32003</v>
      </c>
      <c r="R208">
        <v>2260510</v>
      </c>
      <c r="S208">
        <v>395360231575</v>
      </c>
      <c r="T208">
        <v>14510536</v>
      </c>
      <c r="U208">
        <v>8142.3001350000004</v>
      </c>
      <c r="V208">
        <v>439629071.21515203</v>
      </c>
      <c r="W208">
        <v>99.300032000000002</v>
      </c>
      <c r="X208" t="s">
        <v>1154</v>
      </c>
      <c r="Y208" t="str">
        <f t="shared" si="3"/>
        <v>35.780021-115.324935</v>
      </c>
      <c r="Z208" t="s">
        <v>1605</v>
      </c>
      <c r="AA208" t="str">
        <f>VLOOKUP(Table2[[#This Row],[State FIPS Code]],Census_Bureau_Regions_and_Divis!$C$1:$E$52,2,FALSE)</f>
        <v>West</v>
      </c>
      <c r="AB208" t="str">
        <f>VLOOKUP(Table2[[#This Row],[State FIPS Code]],Census_Bureau_Regions_and_Divis!$C$1:$E$52,3,FALSE)</f>
        <v>Mountain</v>
      </c>
    </row>
    <row r="209" spans="1:28" x14ac:dyDescent="0.35">
      <c r="A209">
        <v>281</v>
      </c>
      <c r="B209" t="s">
        <v>1148</v>
      </c>
      <c r="C209">
        <v>1</v>
      </c>
      <c r="D209">
        <v>2620</v>
      </c>
      <c r="E209">
        <v>115</v>
      </c>
      <c r="F209">
        <v>6859</v>
      </c>
      <c r="G209">
        <v>32.831715000000003</v>
      </c>
      <c r="H209">
        <v>-79.952408000000005</v>
      </c>
      <c r="I209">
        <v>2.5</v>
      </c>
      <c r="J209" t="s">
        <v>1306</v>
      </c>
      <c r="K209" t="s">
        <v>1209</v>
      </c>
      <c r="L209" t="s">
        <v>1210</v>
      </c>
      <c r="M209">
        <v>45</v>
      </c>
      <c r="N209" t="s">
        <v>1307</v>
      </c>
      <c r="O209" t="s">
        <v>1153</v>
      </c>
      <c r="P209">
        <v>19</v>
      </c>
      <c r="Q209">
        <v>45019</v>
      </c>
      <c r="R209">
        <v>407722</v>
      </c>
      <c r="S209">
        <v>85995597414</v>
      </c>
      <c r="T209">
        <v>25671902</v>
      </c>
      <c r="U209">
        <v>1371.697942</v>
      </c>
      <c r="V209">
        <v>491072483.60895503</v>
      </c>
      <c r="W209">
        <v>99.459114999999997</v>
      </c>
      <c r="X209" t="s">
        <v>1154</v>
      </c>
      <c r="Y209" t="str">
        <f t="shared" si="3"/>
        <v>32.831715-79.952408</v>
      </c>
      <c r="Z209" t="s">
        <v>1605</v>
      </c>
      <c r="AA209" t="str">
        <f>VLOOKUP(Table2[[#This Row],[State FIPS Code]],Census_Bureau_Regions_and_Divis!$C$1:$E$52,2,FALSE)</f>
        <v>South</v>
      </c>
      <c r="AB209" t="str">
        <f>VLOOKUP(Table2[[#This Row],[State FIPS Code]],Census_Bureau_Regions_and_Divis!$C$1:$E$52,3,FALSE)</f>
        <v>South Atlantic</v>
      </c>
    </row>
    <row r="210" spans="1:28" x14ac:dyDescent="0.35">
      <c r="A210">
        <v>282</v>
      </c>
      <c r="B210" t="s">
        <v>1148</v>
      </c>
      <c r="C210">
        <v>1</v>
      </c>
      <c r="D210">
        <v>2659</v>
      </c>
      <c r="E210">
        <v>119</v>
      </c>
      <c r="F210">
        <v>7000</v>
      </c>
      <c r="G210">
        <v>35.123922</v>
      </c>
      <c r="H210">
        <v>-90.046610000000001</v>
      </c>
      <c r="I210">
        <v>1</v>
      </c>
      <c r="J210" t="s">
        <v>1359</v>
      </c>
      <c r="K210" t="s">
        <v>1186</v>
      </c>
      <c r="L210" t="s">
        <v>1187</v>
      </c>
      <c r="M210">
        <v>47</v>
      </c>
      <c r="N210" t="s">
        <v>1360</v>
      </c>
      <c r="O210" t="s">
        <v>1153</v>
      </c>
      <c r="P210">
        <v>157</v>
      </c>
      <c r="Q210">
        <v>47157</v>
      </c>
      <c r="R210">
        <v>929552</v>
      </c>
      <c r="S210">
        <v>178713937151</v>
      </c>
      <c r="T210">
        <v>31469960</v>
      </c>
      <c r="U210">
        <v>788.24269600000002</v>
      </c>
      <c r="V210">
        <v>424458602.42007703</v>
      </c>
      <c r="W210">
        <v>99.236397999999994</v>
      </c>
      <c r="X210" t="s">
        <v>1154</v>
      </c>
      <c r="Y210" t="str">
        <f t="shared" si="3"/>
        <v>35.123922-90.04661</v>
      </c>
      <c r="Z210" t="s">
        <v>1605</v>
      </c>
      <c r="AA210" t="str">
        <f>VLOOKUP(Table2[[#This Row],[State FIPS Code]],Census_Bureau_Regions_and_Divis!$C$1:$E$52,2,FALSE)</f>
        <v>South</v>
      </c>
      <c r="AB210" t="str">
        <f>VLOOKUP(Table2[[#This Row],[State FIPS Code]],Census_Bureau_Regions_and_Divis!$C$1:$E$52,3,FALSE)</f>
        <v>East South Central</v>
      </c>
    </row>
    <row r="211" spans="1:28" x14ac:dyDescent="0.35">
      <c r="A211">
        <v>283</v>
      </c>
      <c r="B211" t="s">
        <v>1148</v>
      </c>
      <c r="C211">
        <v>1</v>
      </c>
      <c r="D211">
        <v>2668</v>
      </c>
      <c r="E211">
        <v>128</v>
      </c>
      <c r="F211">
        <v>7045</v>
      </c>
      <c r="G211">
        <v>29.806978000000001</v>
      </c>
      <c r="H211">
        <v>-94.964408000000006</v>
      </c>
      <c r="I211">
        <v>2</v>
      </c>
      <c r="J211" t="s">
        <v>1216</v>
      </c>
      <c r="K211" t="s">
        <v>1170</v>
      </c>
      <c r="L211" t="s">
        <v>1171</v>
      </c>
      <c r="M211">
        <v>48</v>
      </c>
      <c r="N211" t="s">
        <v>1217</v>
      </c>
      <c r="O211" t="s">
        <v>1153</v>
      </c>
      <c r="P211">
        <v>201</v>
      </c>
      <c r="Q211">
        <v>48201</v>
      </c>
      <c r="R211">
        <v>4726200</v>
      </c>
      <c r="S211">
        <v>747256513006</v>
      </c>
      <c r="T211">
        <v>58019785</v>
      </c>
      <c r="U211">
        <v>1795.344568</v>
      </c>
      <c r="V211">
        <v>2940135130.21172</v>
      </c>
      <c r="W211">
        <v>99.968182999999996</v>
      </c>
      <c r="X211" t="s">
        <v>1154</v>
      </c>
      <c r="Y211" t="str">
        <f t="shared" si="3"/>
        <v>29.806978-94.964408</v>
      </c>
      <c r="Z211" t="s">
        <v>1605</v>
      </c>
      <c r="AA211" t="str">
        <f>VLOOKUP(Table2[[#This Row],[State FIPS Code]],Census_Bureau_Regions_and_Divis!$C$1:$E$52,2,FALSE)</f>
        <v>South</v>
      </c>
      <c r="AB211" t="str">
        <f>VLOOKUP(Table2[[#This Row],[State FIPS Code]],Census_Bureau_Regions_and_Divis!$C$1:$E$52,3,FALSE)</f>
        <v>West South Central</v>
      </c>
    </row>
    <row r="212" spans="1:28" x14ac:dyDescent="0.35">
      <c r="A212">
        <v>284</v>
      </c>
      <c r="B212" t="s">
        <v>1148</v>
      </c>
      <c r="C212">
        <v>1</v>
      </c>
      <c r="D212">
        <v>2669</v>
      </c>
      <c r="E212">
        <v>126</v>
      </c>
      <c r="F212">
        <v>7046</v>
      </c>
      <c r="G212">
        <v>29.495564000000002</v>
      </c>
      <c r="H212">
        <v>-95.911389999999997</v>
      </c>
      <c r="I212">
        <v>3.4</v>
      </c>
      <c r="J212" t="s">
        <v>1361</v>
      </c>
      <c r="K212" t="s">
        <v>1170</v>
      </c>
      <c r="L212" t="s">
        <v>1171</v>
      </c>
      <c r="M212">
        <v>48</v>
      </c>
      <c r="N212" t="s">
        <v>1362</v>
      </c>
      <c r="O212" t="s">
        <v>1153</v>
      </c>
      <c r="P212">
        <v>157</v>
      </c>
      <c r="Q212">
        <v>48157</v>
      </c>
      <c r="R212">
        <v>822581</v>
      </c>
      <c r="S212">
        <v>138958809351</v>
      </c>
      <c r="T212">
        <v>97539395</v>
      </c>
      <c r="U212">
        <v>894.18713000000002</v>
      </c>
      <c r="V212">
        <v>355439502.254197</v>
      </c>
      <c r="W212">
        <v>99.077314999999999</v>
      </c>
      <c r="X212" t="s">
        <v>1154</v>
      </c>
      <c r="Y212" t="str">
        <f t="shared" si="3"/>
        <v>29.495564-95.91139</v>
      </c>
      <c r="Z212" t="s">
        <v>1605</v>
      </c>
      <c r="AA212" t="str">
        <f>VLOOKUP(Table2[[#This Row],[State FIPS Code]],Census_Bureau_Regions_and_Divis!$C$1:$E$52,2,FALSE)</f>
        <v>South</v>
      </c>
      <c r="AB212" t="str">
        <f>VLOOKUP(Table2[[#This Row],[State FIPS Code]],Census_Bureau_Regions_and_Divis!$C$1:$E$52,3,FALSE)</f>
        <v>West South Central</v>
      </c>
    </row>
    <row r="213" spans="1:28" x14ac:dyDescent="0.35">
      <c r="A213">
        <v>285</v>
      </c>
      <c r="B213" t="s">
        <v>1148</v>
      </c>
      <c r="C213">
        <v>1</v>
      </c>
      <c r="D213">
        <v>2670</v>
      </c>
      <c r="E213">
        <v>133</v>
      </c>
      <c r="F213">
        <v>7047</v>
      </c>
      <c r="G213">
        <v>27.593035</v>
      </c>
      <c r="H213">
        <v>-97.781942000000001</v>
      </c>
      <c r="I213">
        <v>3.7</v>
      </c>
      <c r="J213" t="s">
        <v>1363</v>
      </c>
      <c r="K213" t="s">
        <v>1170</v>
      </c>
      <c r="L213" t="s">
        <v>1171</v>
      </c>
      <c r="M213">
        <v>48</v>
      </c>
      <c r="N213" t="s">
        <v>1364</v>
      </c>
      <c r="O213" t="s">
        <v>1153</v>
      </c>
      <c r="P213">
        <v>355</v>
      </c>
      <c r="Q213">
        <v>48355</v>
      </c>
      <c r="R213">
        <v>352623</v>
      </c>
      <c r="S213">
        <v>55851921907</v>
      </c>
      <c r="T213">
        <v>184683069</v>
      </c>
      <c r="U213">
        <v>1177.209425</v>
      </c>
      <c r="V213">
        <v>191757090.55780101</v>
      </c>
      <c r="W213">
        <v>97.550111000000001</v>
      </c>
      <c r="X213" t="s">
        <v>1154</v>
      </c>
      <c r="Y213" t="str">
        <f t="shared" si="3"/>
        <v>27.593035-97.781942</v>
      </c>
      <c r="Z213" t="s">
        <v>1605</v>
      </c>
      <c r="AA213" t="str">
        <f>VLOOKUP(Table2[[#This Row],[State FIPS Code]],Census_Bureau_Regions_and_Divis!$C$1:$E$52,2,FALSE)</f>
        <v>South</v>
      </c>
      <c r="AB213" t="str">
        <f>VLOOKUP(Table2[[#This Row],[State FIPS Code]],Census_Bureau_Regions_and_Divis!$C$1:$E$52,3,FALSE)</f>
        <v>West South Central</v>
      </c>
    </row>
    <row r="214" spans="1:28" x14ac:dyDescent="0.35">
      <c r="A214">
        <v>286</v>
      </c>
      <c r="B214" t="s">
        <v>1148</v>
      </c>
      <c r="C214">
        <v>1</v>
      </c>
      <c r="D214">
        <v>2676</v>
      </c>
      <c r="E214">
        <v>128</v>
      </c>
      <c r="F214">
        <v>7056</v>
      </c>
      <c r="G214">
        <v>29.791084000000001</v>
      </c>
      <c r="H214">
        <v>-95.090157000000005</v>
      </c>
      <c r="I214">
        <v>3.3</v>
      </c>
      <c r="J214" t="s">
        <v>1216</v>
      </c>
      <c r="K214" t="s">
        <v>1170</v>
      </c>
      <c r="L214" t="s">
        <v>1171</v>
      </c>
      <c r="M214">
        <v>48</v>
      </c>
      <c r="N214" t="s">
        <v>1217</v>
      </c>
      <c r="O214" t="s">
        <v>1153</v>
      </c>
      <c r="P214">
        <v>201</v>
      </c>
      <c r="Q214">
        <v>48201</v>
      </c>
      <c r="R214">
        <v>4726200</v>
      </c>
      <c r="S214">
        <v>747256513006</v>
      </c>
      <c r="T214">
        <v>58019785</v>
      </c>
      <c r="U214">
        <v>1795.344568</v>
      </c>
      <c r="V214">
        <v>2940135130.21172</v>
      </c>
      <c r="W214">
        <v>99.968182999999996</v>
      </c>
      <c r="X214" t="s">
        <v>1154</v>
      </c>
      <c r="Y214" t="str">
        <f t="shared" si="3"/>
        <v>29.791084-95.090157</v>
      </c>
      <c r="Z214" t="s">
        <v>1605</v>
      </c>
      <c r="AA214" t="str">
        <f>VLOOKUP(Table2[[#This Row],[State FIPS Code]],Census_Bureau_Regions_and_Divis!$C$1:$E$52,2,FALSE)</f>
        <v>South</v>
      </c>
      <c r="AB214" t="str">
        <f>VLOOKUP(Table2[[#This Row],[State FIPS Code]],Census_Bureau_Regions_and_Divis!$C$1:$E$52,3,FALSE)</f>
        <v>West South Central</v>
      </c>
    </row>
    <row r="215" spans="1:28" x14ac:dyDescent="0.35">
      <c r="A215">
        <v>287</v>
      </c>
      <c r="B215" t="s">
        <v>1148</v>
      </c>
      <c r="C215">
        <v>1</v>
      </c>
      <c r="D215">
        <v>2678</v>
      </c>
      <c r="E215">
        <v>132</v>
      </c>
      <c r="F215">
        <v>7059</v>
      </c>
      <c r="G215">
        <v>30.329719999999998</v>
      </c>
      <c r="H215">
        <v>-95.274782999999999</v>
      </c>
      <c r="I215">
        <v>4.2</v>
      </c>
      <c r="J215" t="s">
        <v>1318</v>
      </c>
      <c r="K215" t="s">
        <v>1170</v>
      </c>
      <c r="L215" t="s">
        <v>1171</v>
      </c>
      <c r="M215">
        <v>48</v>
      </c>
      <c r="N215" t="s">
        <v>1319</v>
      </c>
      <c r="O215" t="s">
        <v>1153</v>
      </c>
      <c r="P215">
        <v>339</v>
      </c>
      <c r="Q215">
        <v>48339</v>
      </c>
      <c r="R215">
        <v>620016</v>
      </c>
      <c r="S215">
        <v>95830790708</v>
      </c>
      <c r="T215">
        <v>29547387</v>
      </c>
      <c r="U215">
        <v>1087.7556179999999</v>
      </c>
      <c r="V215">
        <v>152092453.23330599</v>
      </c>
      <c r="W215">
        <v>96.722875999999999</v>
      </c>
      <c r="X215" t="s">
        <v>1154</v>
      </c>
      <c r="Y215" t="str">
        <f t="shared" si="3"/>
        <v>30.32972-95.274783</v>
      </c>
      <c r="Z215" t="s">
        <v>1605</v>
      </c>
      <c r="AA215" t="str">
        <f>VLOOKUP(Table2[[#This Row],[State FIPS Code]],Census_Bureau_Regions_and_Divis!$C$1:$E$52,2,FALSE)</f>
        <v>South</v>
      </c>
      <c r="AB215" t="str">
        <f>VLOOKUP(Table2[[#This Row],[State FIPS Code]],Census_Bureau_Regions_and_Divis!$C$1:$E$52,3,FALSE)</f>
        <v>West South Central</v>
      </c>
    </row>
    <row r="216" spans="1:28" x14ac:dyDescent="0.35">
      <c r="A216">
        <v>288</v>
      </c>
      <c r="B216" t="s">
        <v>1148</v>
      </c>
      <c r="C216">
        <v>1</v>
      </c>
      <c r="D216">
        <v>2691</v>
      </c>
      <c r="E216">
        <v>135</v>
      </c>
      <c r="F216">
        <v>7085</v>
      </c>
      <c r="G216">
        <v>32.968297</v>
      </c>
      <c r="H216">
        <v>-97.416858000000005</v>
      </c>
      <c r="I216">
        <v>2.9</v>
      </c>
      <c r="J216" t="s">
        <v>1300</v>
      </c>
      <c r="K216" t="s">
        <v>1170</v>
      </c>
      <c r="L216" t="s">
        <v>1171</v>
      </c>
      <c r="M216">
        <v>48</v>
      </c>
      <c r="N216" t="s">
        <v>1301</v>
      </c>
      <c r="O216" t="s">
        <v>1153</v>
      </c>
      <c r="P216">
        <v>439</v>
      </c>
      <c r="Q216">
        <v>48439</v>
      </c>
      <c r="R216">
        <v>2106939</v>
      </c>
      <c r="S216">
        <v>317286936332</v>
      </c>
      <c r="T216">
        <v>33713588</v>
      </c>
      <c r="U216">
        <v>912.93575099999998</v>
      </c>
      <c r="V216">
        <v>325819213.61537302</v>
      </c>
      <c r="W216">
        <v>98.822781000000006</v>
      </c>
      <c r="X216" t="s">
        <v>1154</v>
      </c>
      <c r="Y216" t="str">
        <f t="shared" si="3"/>
        <v>32.968297-97.416858</v>
      </c>
      <c r="Z216" t="s">
        <v>1605</v>
      </c>
      <c r="AA216" t="str">
        <f>VLOOKUP(Table2[[#This Row],[State FIPS Code]],Census_Bureau_Regions_and_Divis!$C$1:$E$52,2,FALSE)</f>
        <v>South</v>
      </c>
      <c r="AB216" t="str">
        <f>VLOOKUP(Table2[[#This Row],[State FIPS Code]],Census_Bureau_Regions_and_Divis!$C$1:$E$52,3,FALSE)</f>
        <v>West South Central</v>
      </c>
    </row>
    <row r="217" spans="1:28" x14ac:dyDescent="0.35">
      <c r="A217">
        <v>289</v>
      </c>
      <c r="B217" t="s">
        <v>1148</v>
      </c>
      <c r="C217">
        <v>1</v>
      </c>
      <c r="D217">
        <v>2695</v>
      </c>
      <c r="E217">
        <v>128</v>
      </c>
      <c r="F217">
        <v>7090</v>
      </c>
      <c r="G217">
        <v>30.011323000000001</v>
      </c>
      <c r="H217">
        <v>-95.798643999999996</v>
      </c>
      <c r="I217">
        <v>2.6</v>
      </c>
      <c r="J217" t="s">
        <v>1216</v>
      </c>
      <c r="K217" t="s">
        <v>1170</v>
      </c>
      <c r="L217" t="s">
        <v>1171</v>
      </c>
      <c r="M217">
        <v>48</v>
      </c>
      <c r="N217" t="s">
        <v>1217</v>
      </c>
      <c r="O217" t="s">
        <v>1153</v>
      </c>
      <c r="P217">
        <v>201</v>
      </c>
      <c r="Q217">
        <v>48201</v>
      </c>
      <c r="R217">
        <v>4726200</v>
      </c>
      <c r="S217">
        <v>747256513006</v>
      </c>
      <c r="T217">
        <v>58019785</v>
      </c>
      <c r="U217">
        <v>1795.344568</v>
      </c>
      <c r="V217">
        <v>2940135130.21172</v>
      </c>
      <c r="W217">
        <v>99.968182999999996</v>
      </c>
      <c r="X217" t="s">
        <v>1154</v>
      </c>
      <c r="Y217" t="str">
        <f t="shared" si="3"/>
        <v>30.011323-95.798644</v>
      </c>
      <c r="Z217" t="s">
        <v>1605</v>
      </c>
      <c r="AA217" t="str">
        <f>VLOOKUP(Table2[[#This Row],[State FIPS Code]],Census_Bureau_Regions_and_Divis!$C$1:$E$52,2,FALSE)</f>
        <v>South</v>
      </c>
      <c r="AB217" t="str">
        <f>VLOOKUP(Table2[[#This Row],[State FIPS Code]],Census_Bureau_Regions_and_Divis!$C$1:$E$52,3,FALSE)</f>
        <v>West South Central</v>
      </c>
    </row>
    <row r="218" spans="1:28" x14ac:dyDescent="0.35">
      <c r="A218">
        <v>290</v>
      </c>
      <c r="B218" t="s">
        <v>1148</v>
      </c>
      <c r="C218">
        <v>1</v>
      </c>
      <c r="D218">
        <v>2696</v>
      </c>
      <c r="E218">
        <v>128</v>
      </c>
      <c r="F218">
        <v>7093</v>
      </c>
      <c r="G218">
        <v>29.740030999999998</v>
      </c>
      <c r="H218">
        <v>-95.266807999999997</v>
      </c>
      <c r="I218">
        <v>3.5</v>
      </c>
      <c r="J218" t="s">
        <v>1216</v>
      </c>
      <c r="K218" t="s">
        <v>1170</v>
      </c>
      <c r="L218" t="s">
        <v>1171</v>
      </c>
      <c r="M218">
        <v>48</v>
      </c>
      <c r="N218" t="s">
        <v>1217</v>
      </c>
      <c r="O218" t="s">
        <v>1153</v>
      </c>
      <c r="P218">
        <v>201</v>
      </c>
      <c r="Q218">
        <v>48201</v>
      </c>
      <c r="R218">
        <v>4726200</v>
      </c>
      <c r="S218">
        <v>747256513006</v>
      </c>
      <c r="T218">
        <v>58019785</v>
      </c>
      <c r="U218">
        <v>1795.344568</v>
      </c>
      <c r="V218">
        <v>2940135130.21172</v>
      </c>
      <c r="W218">
        <v>99.968182999999996</v>
      </c>
      <c r="X218" t="s">
        <v>1154</v>
      </c>
      <c r="Y218" t="str">
        <f t="shared" si="3"/>
        <v>29.740031-95.266808</v>
      </c>
      <c r="Z218" t="s">
        <v>1605</v>
      </c>
      <c r="AA218" t="str">
        <f>VLOOKUP(Table2[[#This Row],[State FIPS Code]],Census_Bureau_Regions_and_Divis!$C$1:$E$52,2,FALSE)</f>
        <v>South</v>
      </c>
      <c r="AB218" t="str">
        <f>VLOOKUP(Table2[[#This Row],[State FIPS Code]],Census_Bureau_Regions_and_Divis!$C$1:$E$52,3,FALSE)</f>
        <v>West South Central</v>
      </c>
    </row>
    <row r="219" spans="1:28" x14ac:dyDescent="0.35">
      <c r="A219">
        <v>291</v>
      </c>
      <c r="B219" t="s">
        <v>1148</v>
      </c>
      <c r="C219">
        <v>1</v>
      </c>
      <c r="D219">
        <v>2697</v>
      </c>
      <c r="E219">
        <v>128</v>
      </c>
      <c r="F219">
        <v>7099</v>
      </c>
      <c r="G219">
        <v>29.855070999999999</v>
      </c>
      <c r="H219">
        <v>-95.129908</v>
      </c>
      <c r="I219">
        <v>4</v>
      </c>
      <c r="J219" t="s">
        <v>1216</v>
      </c>
      <c r="K219" t="s">
        <v>1170</v>
      </c>
      <c r="L219" t="s">
        <v>1171</v>
      </c>
      <c r="M219">
        <v>48</v>
      </c>
      <c r="N219" t="s">
        <v>1217</v>
      </c>
      <c r="O219" t="s">
        <v>1153</v>
      </c>
      <c r="P219">
        <v>201</v>
      </c>
      <c r="Q219">
        <v>48201</v>
      </c>
      <c r="R219">
        <v>4726200</v>
      </c>
      <c r="S219">
        <v>747256513006</v>
      </c>
      <c r="T219">
        <v>58019785</v>
      </c>
      <c r="U219">
        <v>1795.344568</v>
      </c>
      <c r="V219">
        <v>2940135130.21172</v>
      </c>
      <c r="W219">
        <v>99.968182999999996</v>
      </c>
      <c r="X219" t="s">
        <v>1154</v>
      </c>
      <c r="Y219" t="str">
        <f t="shared" si="3"/>
        <v>29.855071-95.129908</v>
      </c>
      <c r="Z219" t="s">
        <v>1605</v>
      </c>
      <c r="AA219" t="str">
        <f>VLOOKUP(Table2[[#This Row],[State FIPS Code]],Census_Bureau_Regions_and_Divis!$C$1:$E$52,2,FALSE)</f>
        <v>South</v>
      </c>
      <c r="AB219" t="str">
        <f>VLOOKUP(Table2[[#This Row],[State FIPS Code]],Census_Bureau_Regions_and_Divis!$C$1:$E$52,3,FALSE)</f>
        <v>West South Central</v>
      </c>
    </row>
    <row r="220" spans="1:28" x14ac:dyDescent="0.35">
      <c r="A220">
        <v>292</v>
      </c>
      <c r="B220" t="s">
        <v>1148</v>
      </c>
      <c r="C220">
        <v>1</v>
      </c>
      <c r="D220">
        <v>2698</v>
      </c>
      <c r="E220">
        <v>128</v>
      </c>
      <c r="F220">
        <v>7100</v>
      </c>
      <c r="G220">
        <v>29.611750000000001</v>
      </c>
      <c r="H220">
        <v>-95.388159999999999</v>
      </c>
      <c r="I220">
        <v>2</v>
      </c>
      <c r="J220" t="s">
        <v>1216</v>
      </c>
      <c r="K220" t="s">
        <v>1170</v>
      </c>
      <c r="L220" t="s">
        <v>1171</v>
      </c>
      <c r="M220">
        <v>48</v>
      </c>
      <c r="N220" t="s">
        <v>1217</v>
      </c>
      <c r="O220" t="s">
        <v>1153</v>
      </c>
      <c r="P220">
        <v>201</v>
      </c>
      <c r="Q220">
        <v>48201</v>
      </c>
      <c r="R220">
        <v>4726200</v>
      </c>
      <c r="S220">
        <v>747256513006</v>
      </c>
      <c r="T220">
        <v>58019785</v>
      </c>
      <c r="U220">
        <v>1795.344568</v>
      </c>
      <c r="V220">
        <v>2940135130.21172</v>
      </c>
      <c r="W220">
        <v>99.968182999999996</v>
      </c>
      <c r="X220" t="s">
        <v>1154</v>
      </c>
      <c r="Y220" t="str">
        <f t="shared" si="3"/>
        <v>29.61175-95.38816</v>
      </c>
      <c r="Z220" t="s">
        <v>1605</v>
      </c>
      <c r="AA220" t="str">
        <f>VLOOKUP(Table2[[#This Row],[State FIPS Code]],Census_Bureau_Regions_and_Divis!$C$1:$E$52,2,FALSE)</f>
        <v>South</v>
      </c>
      <c r="AB220" t="str">
        <f>VLOOKUP(Table2[[#This Row],[State FIPS Code]],Census_Bureau_Regions_and_Divis!$C$1:$E$52,3,FALSE)</f>
        <v>West South Central</v>
      </c>
    </row>
    <row r="221" spans="1:28" x14ac:dyDescent="0.35">
      <c r="A221">
        <v>293</v>
      </c>
      <c r="B221" t="s">
        <v>1148</v>
      </c>
      <c r="C221">
        <v>1</v>
      </c>
      <c r="D221">
        <v>2699</v>
      </c>
      <c r="E221">
        <v>128</v>
      </c>
      <c r="F221">
        <v>7101</v>
      </c>
      <c r="G221">
        <v>29.864764999999998</v>
      </c>
      <c r="H221">
        <v>-95.404352000000003</v>
      </c>
      <c r="I221">
        <v>3</v>
      </c>
      <c r="J221" t="s">
        <v>1216</v>
      </c>
      <c r="K221" t="s">
        <v>1170</v>
      </c>
      <c r="L221" t="s">
        <v>1171</v>
      </c>
      <c r="M221">
        <v>48</v>
      </c>
      <c r="N221" t="s">
        <v>1217</v>
      </c>
      <c r="O221" t="s">
        <v>1153</v>
      </c>
      <c r="P221">
        <v>201</v>
      </c>
      <c r="Q221">
        <v>48201</v>
      </c>
      <c r="R221">
        <v>4726200</v>
      </c>
      <c r="S221">
        <v>747256513006</v>
      </c>
      <c r="T221">
        <v>58019785</v>
      </c>
      <c r="U221">
        <v>1795.344568</v>
      </c>
      <c r="V221">
        <v>2940135130.21172</v>
      </c>
      <c r="W221">
        <v>99.968182999999996</v>
      </c>
      <c r="X221" t="s">
        <v>1154</v>
      </c>
      <c r="Y221" t="str">
        <f t="shared" si="3"/>
        <v>29.864765-95.404352</v>
      </c>
      <c r="Z221" t="s">
        <v>1605</v>
      </c>
      <c r="AA221" t="str">
        <f>VLOOKUP(Table2[[#This Row],[State FIPS Code]],Census_Bureau_Regions_and_Divis!$C$1:$E$52,2,FALSE)</f>
        <v>South</v>
      </c>
      <c r="AB221" t="str">
        <f>VLOOKUP(Table2[[#This Row],[State FIPS Code]],Census_Bureau_Regions_and_Divis!$C$1:$E$52,3,FALSE)</f>
        <v>West South Central</v>
      </c>
    </row>
    <row r="222" spans="1:28" x14ac:dyDescent="0.35">
      <c r="A222">
        <v>294</v>
      </c>
      <c r="B222" t="s">
        <v>1148</v>
      </c>
      <c r="C222">
        <v>1</v>
      </c>
      <c r="D222">
        <v>2700</v>
      </c>
      <c r="E222">
        <v>128</v>
      </c>
      <c r="F222">
        <v>7103</v>
      </c>
      <c r="G222">
        <v>29.929974000000001</v>
      </c>
      <c r="H222">
        <v>-95.301423</v>
      </c>
      <c r="I222">
        <v>3</v>
      </c>
      <c r="J222" t="s">
        <v>1216</v>
      </c>
      <c r="K222" t="s">
        <v>1170</v>
      </c>
      <c r="L222" t="s">
        <v>1171</v>
      </c>
      <c r="M222">
        <v>48</v>
      </c>
      <c r="N222" t="s">
        <v>1217</v>
      </c>
      <c r="O222" t="s">
        <v>1153</v>
      </c>
      <c r="P222">
        <v>201</v>
      </c>
      <c r="Q222">
        <v>48201</v>
      </c>
      <c r="R222">
        <v>4726200</v>
      </c>
      <c r="S222">
        <v>747256513006</v>
      </c>
      <c r="T222">
        <v>58019785</v>
      </c>
      <c r="U222">
        <v>1795.344568</v>
      </c>
      <c r="V222">
        <v>2940135130.21172</v>
      </c>
      <c r="W222">
        <v>99.968182999999996</v>
      </c>
      <c r="X222" t="s">
        <v>1154</v>
      </c>
      <c r="Y222" t="str">
        <f t="shared" si="3"/>
        <v>29.929974-95.301423</v>
      </c>
      <c r="Z222" t="s">
        <v>1605</v>
      </c>
      <c r="AA222" t="str">
        <f>VLOOKUP(Table2[[#This Row],[State FIPS Code]],Census_Bureau_Regions_and_Divis!$C$1:$E$52,2,FALSE)</f>
        <v>South</v>
      </c>
      <c r="AB222" t="str">
        <f>VLOOKUP(Table2[[#This Row],[State FIPS Code]],Census_Bureau_Regions_and_Divis!$C$1:$E$52,3,FALSE)</f>
        <v>West South Central</v>
      </c>
    </row>
    <row r="223" spans="1:28" x14ac:dyDescent="0.35">
      <c r="A223">
        <v>295</v>
      </c>
      <c r="B223" t="s">
        <v>1148</v>
      </c>
      <c r="C223">
        <v>1</v>
      </c>
      <c r="D223">
        <v>2703</v>
      </c>
      <c r="E223">
        <v>128</v>
      </c>
      <c r="F223">
        <v>7106</v>
      </c>
      <c r="G223">
        <v>29.784434999999998</v>
      </c>
      <c r="H223">
        <v>-95.801130000000001</v>
      </c>
      <c r="I223">
        <v>1</v>
      </c>
      <c r="J223" t="s">
        <v>1216</v>
      </c>
      <c r="K223" t="s">
        <v>1170</v>
      </c>
      <c r="L223" t="s">
        <v>1171</v>
      </c>
      <c r="M223">
        <v>48</v>
      </c>
      <c r="N223" t="s">
        <v>1217</v>
      </c>
      <c r="O223" t="s">
        <v>1153</v>
      </c>
      <c r="P223">
        <v>201</v>
      </c>
      <c r="Q223">
        <v>48201</v>
      </c>
      <c r="R223">
        <v>4726200</v>
      </c>
      <c r="S223">
        <v>747256513006</v>
      </c>
      <c r="T223">
        <v>58019785</v>
      </c>
      <c r="U223">
        <v>1795.344568</v>
      </c>
      <c r="V223">
        <v>2940135130.21172</v>
      </c>
      <c r="W223">
        <v>99.968182999999996</v>
      </c>
      <c r="X223" t="s">
        <v>1154</v>
      </c>
      <c r="Y223" t="str">
        <f t="shared" si="3"/>
        <v>29.784435-95.80113</v>
      </c>
      <c r="Z223" t="s">
        <v>1605</v>
      </c>
      <c r="AA223" t="str">
        <f>VLOOKUP(Table2[[#This Row],[State FIPS Code]],Census_Bureau_Regions_and_Divis!$C$1:$E$52,2,FALSE)</f>
        <v>South</v>
      </c>
      <c r="AB223" t="str">
        <f>VLOOKUP(Table2[[#This Row],[State FIPS Code]],Census_Bureau_Regions_and_Divis!$C$1:$E$52,3,FALSE)</f>
        <v>West South Central</v>
      </c>
    </row>
    <row r="224" spans="1:28" x14ac:dyDescent="0.35">
      <c r="A224">
        <v>296</v>
      </c>
      <c r="B224" t="s">
        <v>1148</v>
      </c>
      <c r="C224">
        <v>1</v>
      </c>
      <c r="D224">
        <v>2705</v>
      </c>
      <c r="E224">
        <v>122</v>
      </c>
      <c r="F224">
        <v>7111</v>
      </c>
      <c r="G224">
        <v>26.050576</v>
      </c>
      <c r="H224">
        <v>-97.735727999999995</v>
      </c>
      <c r="I224">
        <v>5</v>
      </c>
      <c r="J224" t="s">
        <v>1365</v>
      </c>
      <c r="K224" t="s">
        <v>1170</v>
      </c>
      <c r="L224" t="s">
        <v>1171</v>
      </c>
      <c r="M224">
        <v>48</v>
      </c>
      <c r="N224" t="s">
        <v>1366</v>
      </c>
      <c r="O224" t="s">
        <v>1153</v>
      </c>
      <c r="P224">
        <v>61</v>
      </c>
      <c r="Q224">
        <v>48061</v>
      </c>
      <c r="R224">
        <v>420083</v>
      </c>
      <c r="S224">
        <v>54597236036</v>
      </c>
      <c r="T224">
        <v>140604731</v>
      </c>
      <c r="U224">
        <v>1289.315689</v>
      </c>
      <c r="V224">
        <v>271688662.08212101</v>
      </c>
      <c r="W224">
        <v>98.472797</v>
      </c>
      <c r="X224" t="s">
        <v>1154</v>
      </c>
      <c r="Y224" t="str">
        <f t="shared" si="3"/>
        <v>26.050576-97.735728</v>
      </c>
      <c r="Z224" t="s">
        <v>1605</v>
      </c>
      <c r="AA224" t="str">
        <f>VLOOKUP(Table2[[#This Row],[State FIPS Code]],Census_Bureau_Regions_and_Divis!$C$1:$E$52,2,FALSE)</f>
        <v>South</v>
      </c>
      <c r="AB224" t="str">
        <f>VLOOKUP(Table2[[#This Row],[State FIPS Code]],Census_Bureau_Regions_and_Divis!$C$1:$E$52,3,FALSE)</f>
        <v>West South Central</v>
      </c>
    </row>
    <row r="225" spans="1:28" x14ac:dyDescent="0.35">
      <c r="A225">
        <v>297</v>
      </c>
      <c r="B225" t="s">
        <v>1148</v>
      </c>
      <c r="C225">
        <v>1</v>
      </c>
      <c r="D225">
        <v>2707</v>
      </c>
      <c r="E225">
        <v>129</v>
      </c>
      <c r="F225">
        <v>7118</v>
      </c>
      <c r="G225">
        <v>26.155180000000001</v>
      </c>
      <c r="H225">
        <v>-98.281540000000007</v>
      </c>
      <c r="I225">
        <v>2.2000000000000002</v>
      </c>
      <c r="J225" t="s">
        <v>1231</v>
      </c>
      <c r="K225" t="s">
        <v>1170</v>
      </c>
      <c r="L225" t="s">
        <v>1171</v>
      </c>
      <c r="M225">
        <v>48</v>
      </c>
      <c r="N225" t="s">
        <v>1232</v>
      </c>
      <c r="O225" t="s">
        <v>1153</v>
      </c>
      <c r="P225">
        <v>215</v>
      </c>
      <c r="Q225">
        <v>48215</v>
      </c>
      <c r="R225">
        <v>869532</v>
      </c>
      <c r="S225">
        <v>101541662225</v>
      </c>
      <c r="T225">
        <v>356736215</v>
      </c>
      <c r="U225">
        <v>1598.804394</v>
      </c>
      <c r="V225">
        <v>315076807.265163</v>
      </c>
      <c r="W225">
        <v>98.759146999999999</v>
      </c>
      <c r="X225" t="s">
        <v>1154</v>
      </c>
      <c r="Y225" t="str">
        <f t="shared" si="3"/>
        <v>26.15518-98.28154</v>
      </c>
      <c r="Z225" t="s">
        <v>1605</v>
      </c>
      <c r="AA225" t="str">
        <f>VLOOKUP(Table2[[#This Row],[State FIPS Code]],Census_Bureau_Regions_and_Divis!$C$1:$E$52,2,FALSE)</f>
        <v>South</v>
      </c>
      <c r="AB225" t="str">
        <f>VLOOKUP(Table2[[#This Row],[State FIPS Code]],Census_Bureau_Regions_and_Divis!$C$1:$E$52,3,FALSE)</f>
        <v>West South Central</v>
      </c>
    </row>
    <row r="226" spans="1:28" x14ac:dyDescent="0.35">
      <c r="A226">
        <v>298</v>
      </c>
      <c r="B226" t="s">
        <v>1148</v>
      </c>
      <c r="C226">
        <v>1</v>
      </c>
      <c r="D226">
        <v>2708</v>
      </c>
      <c r="E226">
        <v>129</v>
      </c>
      <c r="F226">
        <v>7121</v>
      </c>
      <c r="G226">
        <v>26.21555</v>
      </c>
      <c r="H226">
        <v>-98.349630000000005</v>
      </c>
      <c r="I226">
        <v>3.2</v>
      </c>
      <c r="J226" t="s">
        <v>1231</v>
      </c>
      <c r="K226" t="s">
        <v>1170</v>
      </c>
      <c r="L226" t="s">
        <v>1171</v>
      </c>
      <c r="M226">
        <v>48</v>
      </c>
      <c r="N226" t="s">
        <v>1232</v>
      </c>
      <c r="O226" t="s">
        <v>1153</v>
      </c>
      <c r="P226">
        <v>215</v>
      </c>
      <c r="Q226">
        <v>48215</v>
      </c>
      <c r="R226">
        <v>869532</v>
      </c>
      <c r="S226">
        <v>101541662225</v>
      </c>
      <c r="T226">
        <v>356736215</v>
      </c>
      <c r="U226">
        <v>1598.804394</v>
      </c>
      <c r="V226">
        <v>315076807.265163</v>
      </c>
      <c r="W226">
        <v>98.759146999999999</v>
      </c>
      <c r="X226" t="s">
        <v>1154</v>
      </c>
      <c r="Y226" t="str">
        <f t="shared" si="3"/>
        <v>26.21555-98.34963</v>
      </c>
      <c r="Z226" t="s">
        <v>1605</v>
      </c>
      <c r="AA226" t="str">
        <f>VLOOKUP(Table2[[#This Row],[State FIPS Code]],Census_Bureau_Regions_and_Divis!$C$1:$E$52,2,FALSE)</f>
        <v>South</v>
      </c>
      <c r="AB226" t="str">
        <f>VLOOKUP(Table2[[#This Row],[State FIPS Code]],Census_Bureau_Regions_and_Divis!$C$1:$E$52,3,FALSE)</f>
        <v>West South Central</v>
      </c>
    </row>
    <row r="227" spans="1:28" x14ac:dyDescent="0.35">
      <c r="A227">
        <v>299</v>
      </c>
      <c r="B227" t="s">
        <v>1148</v>
      </c>
      <c r="C227">
        <v>1</v>
      </c>
      <c r="D227">
        <v>2709</v>
      </c>
      <c r="E227">
        <v>122</v>
      </c>
      <c r="F227">
        <v>7126</v>
      </c>
      <c r="G227">
        <v>26.027460000000001</v>
      </c>
      <c r="H227">
        <v>-97.531440000000003</v>
      </c>
      <c r="I227">
        <v>1</v>
      </c>
      <c r="J227" t="s">
        <v>1365</v>
      </c>
      <c r="K227" t="s">
        <v>1170</v>
      </c>
      <c r="L227" t="s">
        <v>1171</v>
      </c>
      <c r="M227">
        <v>48</v>
      </c>
      <c r="N227" t="s">
        <v>1366</v>
      </c>
      <c r="O227" t="s">
        <v>1153</v>
      </c>
      <c r="P227">
        <v>61</v>
      </c>
      <c r="Q227">
        <v>48061</v>
      </c>
      <c r="R227">
        <v>420083</v>
      </c>
      <c r="S227">
        <v>54597236036</v>
      </c>
      <c r="T227">
        <v>140604731</v>
      </c>
      <c r="U227">
        <v>1289.315689</v>
      </c>
      <c r="V227">
        <v>271688662.08212101</v>
      </c>
      <c r="W227">
        <v>98.472797</v>
      </c>
      <c r="X227" t="s">
        <v>1154</v>
      </c>
      <c r="Y227" t="str">
        <f t="shared" si="3"/>
        <v>26.02746-97.53144</v>
      </c>
      <c r="Z227" t="s">
        <v>1605</v>
      </c>
      <c r="AA227" t="str">
        <f>VLOOKUP(Table2[[#This Row],[State FIPS Code]],Census_Bureau_Regions_and_Divis!$C$1:$E$52,2,FALSE)</f>
        <v>South</v>
      </c>
      <c r="AB227" t="str">
        <f>VLOOKUP(Table2[[#This Row],[State FIPS Code]],Census_Bureau_Regions_and_Divis!$C$1:$E$52,3,FALSE)</f>
        <v>West South Central</v>
      </c>
    </row>
    <row r="228" spans="1:28" x14ac:dyDescent="0.35">
      <c r="A228">
        <v>300</v>
      </c>
      <c r="B228" t="s">
        <v>1148</v>
      </c>
      <c r="C228">
        <v>1</v>
      </c>
      <c r="D228">
        <v>2712</v>
      </c>
      <c r="E228">
        <v>129</v>
      </c>
      <c r="F228">
        <v>7131</v>
      </c>
      <c r="G228">
        <v>26.204207</v>
      </c>
      <c r="H228">
        <v>-98.183030000000002</v>
      </c>
      <c r="I228">
        <v>3.3</v>
      </c>
      <c r="J228" t="s">
        <v>1231</v>
      </c>
      <c r="K228" t="s">
        <v>1170</v>
      </c>
      <c r="L228" t="s">
        <v>1171</v>
      </c>
      <c r="M228">
        <v>48</v>
      </c>
      <c r="N228" t="s">
        <v>1232</v>
      </c>
      <c r="O228" t="s">
        <v>1153</v>
      </c>
      <c r="P228">
        <v>215</v>
      </c>
      <c r="Q228">
        <v>48215</v>
      </c>
      <c r="R228">
        <v>869532</v>
      </c>
      <c r="S228">
        <v>101541662225</v>
      </c>
      <c r="T228">
        <v>356736215</v>
      </c>
      <c r="U228">
        <v>1598.804394</v>
      </c>
      <c r="V228">
        <v>315076807.265163</v>
      </c>
      <c r="W228">
        <v>98.759146999999999</v>
      </c>
      <c r="X228" t="s">
        <v>1154</v>
      </c>
      <c r="Y228" t="str">
        <f t="shared" si="3"/>
        <v>26.204207-98.18303</v>
      </c>
      <c r="Z228" t="s">
        <v>1605</v>
      </c>
      <c r="AA228" t="str">
        <f>VLOOKUP(Table2[[#This Row],[State FIPS Code]],Census_Bureau_Regions_and_Divis!$C$1:$E$52,2,FALSE)</f>
        <v>South</v>
      </c>
      <c r="AB228" t="str">
        <f>VLOOKUP(Table2[[#This Row],[State FIPS Code]],Census_Bureau_Regions_and_Divis!$C$1:$E$52,3,FALSE)</f>
        <v>West South Central</v>
      </c>
    </row>
    <row r="229" spans="1:28" x14ac:dyDescent="0.35">
      <c r="A229">
        <v>301</v>
      </c>
      <c r="B229" t="s">
        <v>1148</v>
      </c>
      <c r="C229">
        <v>1</v>
      </c>
      <c r="D229">
        <v>2713</v>
      </c>
      <c r="E229">
        <v>129</v>
      </c>
      <c r="F229">
        <v>7132</v>
      </c>
      <c r="G229">
        <v>26.092600999999998</v>
      </c>
      <c r="H229">
        <v>-98.200292000000005</v>
      </c>
      <c r="I229">
        <v>5</v>
      </c>
      <c r="J229" t="s">
        <v>1231</v>
      </c>
      <c r="K229" t="s">
        <v>1170</v>
      </c>
      <c r="L229" t="s">
        <v>1171</v>
      </c>
      <c r="M229">
        <v>48</v>
      </c>
      <c r="N229" t="s">
        <v>1232</v>
      </c>
      <c r="O229" t="s">
        <v>1153</v>
      </c>
      <c r="P229">
        <v>215</v>
      </c>
      <c r="Q229">
        <v>48215</v>
      </c>
      <c r="R229">
        <v>869532</v>
      </c>
      <c r="S229">
        <v>101541662225</v>
      </c>
      <c r="T229">
        <v>356736215</v>
      </c>
      <c r="U229">
        <v>1598.804394</v>
      </c>
      <c r="V229">
        <v>315076807.265163</v>
      </c>
      <c r="W229">
        <v>98.759146999999999</v>
      </c>
      <c r="X229" t="s">
        <v>1154</v>
      </c>
      <c r="Y229" t="str">
        <f t="shared" si="3"/>
        <v>26.092601-98.200292</v>
      </c>
      <c r="Z229" t="s">
        <v>1605</v>
      </c>
      <c r="AA229" t="str">
        <f>VLOOKUP(Table2[[#This Row],[State FIPS Code]],Census_Bureau_Regions_and_Divis!$C$1:$E$52,2,FALSE)</f>
        <v>South</v>
      </c>
      <c r="AB229" t="str">
        <f>VLOOKUP(Table2[[#This Row],[State FIPS Code]],Census_Bureau_Regions_and_Divis!$C$1:$E$52,3,FALSE)</f>
        <v>West South Central</v>
      </c>
    </row>
    <row r="230" spans="1:28" x14ac:dyDescent="0.35">
      <c r="A230">
        <v>302</v>
      </c>
      <c r="B230" t="s">
        <v>1148</v>
      </c>
      <c r="C230">
        <v>1</v>
      </c>
      <c r="D230">
        <v>2718</v>
      </c>
      <c r="E230">
        <v>133</v>
      </c>
      <c r="F230">
        <v>7142</v>
      </c>
      <c r="G230">
        <v>27.774857000000001</v>
      </c>
      <c r="H230">
        <v>-97.667474999999996</v>
      </c>
      <c r="I230">
        <v>2</v>
      </c>
      <c r="J230" t="s">
        <v>1363</v>
      </c>
      <c r="K230" t="s">
        <v>1170</v>
      </c>
      <c r="L230" t="s">
        <v>1171</v>
      </c>
      <c r="M230">
        <v>48</v>
      </c>
      <c r="N230" t="s">
        <v>1364</v>
      </c>
      <c r="O230" t="s">
        <v>1153</v>
      </c>
      <c r="P230">
        <v>355</v>
      </c>
      <c r="Q230">
        <v>48355</v>
      </c>
      <c r="R230">
        <v>352623</v>
      </c>
      <c r="S230">
        <v>55851921907</v>
      </c>
      <c r="T230">
        <v>184683069</v>
      </c>
      <c r="U230">
        <v>1177.209425</v>
      </c>
      <c r="V230">
        <v>191757090.55780101</v>
      </c>
      <c r="W230">
        <v>97.550111000000001</v>
      </c>
      <c r="X230" t="s">
        <v>1154</v>
      </c>
      <c r="Y230" t="str">
        <f t="shared" si="3"/>
        <v>27.774857-97.667475</v>
      </c>
      <c r="Z230" t="s">
        <v>1605</v>
      </c>
      <c r="AA230" t="str">
        <f>VLOOKUP(Table2[[#This Row],[State FIPS Code]],Census_Bureau_Regions_and_Divis!$C$1:$E$52,2,FALSE)</f>
        <v>South</v>
      </c>
      <c r="AB230" t="str">
        <f>VLOOKUP(Table2[[#This Row],[State FIPS Code]],Census_Bureau_Regions_and_Divis!$C$1:$E$52,3,FALSE)</f>
        <v>West South Central</v>
      </c>
    </row>
    <row r="231" spans="1:28" x14ac:dyDescent="0.35">
      <c r="A231">
        <v>303</v>
      </c>
      <c r="B231" t="s">
        <v>1148</v>
      </c>
      <c r="C231">
        <v>1</v>
      </c>
      <c r="D231">
        <v>2719</v>
      </c>
      <c r="E231">
        <v>126</v>
      </c>
      <c r="F231">
        <v>7143</v>
      </c>
      <c r="G231">
        <v>29.532136000000001</v>
      </c>
      <c r="H231">
        <v>-95.858208000000005</v>
      </c>
      <c r="I231">
        <v>2.9</v>
      </c>
      <c r="J231" t="s">
        <v>1361</v>
      </c>
      <c r="K231" t="s">
        <v>1170</v>
      </c>
      <c r="L231" t="s">
        <v>1171</v>
      </c>
      <c r="M231">
        <v>48</v>
      </c>
      <c r="N231" t="s">
        <v>1362</v>
      </c>
      <c r="O231" t="s">
        <v>1153</v>
      </c>
      <c r="P231">
        <v>157</v>
      </c>
      <c r="Q231">
        <v>48157</v>
      </c>
      <c r="R231">
        <v>822581</v>
      </c>
      <c r="S231">
        <v>138958809351</v>
      </c>
      <c r="T231">
        <v>97539395</v>
      </c>
      <c r="U231">
        <v>894.18713000000002</v>
      </c>
      <c r="V231">
        <v>355439502.254197</v>
      </c>
      <c r="W231">
        <v>99.077314999999999</v>
      </c>
      <c r="X231" t="s">
        <v>1154</v>
      </c>
      <c r="Y231" t="str">
        <f t="shared" si="3"/>
        <v>29.532136-95.858208</v>
      </c>
      <c r="Z231" t="s">
        <v>1605</v>
      </c>
      <c r="AA231" t="str">
        <f>VLOOKUP(Table2[[#This Row],[State FIPS Code]],Census_Bureau_Regions_and_Divis!$C$1:$E$52,2,FALSE)</f>
        <v>South</v>
      </c>
      <c r="AB231" t="str">
        <f>VLOOKUP(Table2[[#This Row],[State FIPS Code]],Census_Bureau_Regions_and_Divis!$C$1:$E$52,3,FALSE)</f>
        <v>West South Central</v>
      </c>
    </row>
    <row r="232" spans="1:28" x14ac:dyDescent="0.35">
      <c r="A232">
        <v>304</v>
      </c>
      <c r="B232" t="s">
        <v>1148</v>
      </c>
      <c r="C232">
        <v>1</v>
      </c>
      <c r="D232">
        <v>2720</v>
      </c>
      <c r="E232">
        <v>126</v>
      </c>
      <c r="F232">
        <v>7144</v>
      </c>
      <c r="G232">
        <v>29.532744999999998</v>
      </c>
      <c r="H232">
        <v>-95.778343000000007</v>
      </c>
      <c r="I232">
        <v>1</v>
      </c>
      <c r="J232" t="s">
        <v>1361</v>
      </c>
      <c r="K232" t="s">
        <v>1170</v>
      </c>
      <c r="L232" t="s">
        <v>1171</v>
      </c>
      <c r="M232">
        <v>48</v>
      </c>
      <c r="N232" t="s">
        <v>1362</v>
      </c>
      <c r="O232" t="s">
        <v>1153</v>
      </c>
      <c r="P232">
        <v>157</v>
      </c>
      <c r="Q232">
        <v>48157</v>
      </c>
      <c r="R232">
        <v>822581</v>
      </c>
      <c r="S232">
        <v>138958809351</v>
      </c>
      <c r="T232">
        <v>97539395</v>
      </c>
      <c r="U232">
        <v>894.18713000000002</v>
      </c>
      <c r="V232">
        <v>355439502.254197</v>
      </c>
      <c r="W232">
        <v>99.077314999999999</v>
      </c>
      <c r="X232" t="s">
        <v>1154</v>
      </c>
      <c r="Y232" t="str">
        <f t="shared" si="3"/>
        <v>29.532745-95.778343</v>
      </c>
      <c r="Z232" t="s">
        <v>1605</v>
      </c>
      <c r="AA232" t="str">
        <f>VLOOKUP(Table2[[#This Row],[State FIPS Code]],Census_Bureau_Regions_and_Divis!$C$1:$E$52,2,FALSE)</f>
        <v>South</v>
      </c>
      <c r="AB232" t="str">
        <f>VLOOKUP(Table2[[#This Row],[State FIPS Code]],Census_Bureau_Regions_and_Divis!$C$1:$E$52,3,FALSE)</f>
        <v>West South Central</v>
      </c>
    </row>
    <row r="233" spans="1:28" x14ac:dyDescent="0.35">
      <c r="A233">
        <v>305</v>
      </c>
      <c r="B233" t="s">
        <v>1148</v>
      </c>
      <c r="C233">
        <v>1</v>
      </c>
      <c r="D233">
        <v>2724</v>
      </c>
      <c r="E233">
        <v>131</v>
      </c>
      <c r="F233">
        <v>7151</v>
      </c>
      <c r="G233">
        <v>33.449285000000003</v>
      </c>
      <c r="H233">
        <v>-101.66485900000001</v>
      </c>
      <c r="I233">
        <v>4.4000000000000004</v>
      </c>
      <c r="J233" t="s">
        <v>1294</v>
      </c>
      <c r="K233" t="s">
        <v>1170</v>
      </c>
      <c r="L233" t="s">
        <v>1171</v>
      </c>
      <c r="M233">
        <v>48</v>
      </c>
      <c r="N233" t="s">
        <v>1295</v>
      </c>
      <c r="O233" t="s">
        <v>1153</v>
      </c>
      <c r="P233">
        <v>303</v>
      </c>
      <c r="Q233">
        <v>48303</v>
      </c>
      <c r="R233">
        <v>309719</v>
      </c>
      <c r="S233">
        <v>50066608710</v>
      </c>
      <c r="T233">
        <v>251797379</v>
      </c>
      <c r="U233">
        <v>909.79533300000003</v>
      </c>
      <c r="V233">
        <v>114866114.98234101</v>
      </c>
      <c r="W233">
        <v>95.736557000000005</v>
      </c>
      <c r="X233" t="s">
        <v>1154</v>
      </c>
      <c r="Y233" t="str">
        <f t="shared" si="3"/>
        <v>33.449285-101.664859</v>
      </c>
      <c r="Z233" t="s">
        <v>1605</v>
      </c>
      <c r="AA233" t="str">
        <f>VLOOKUP(Table2[[#This Row],[State FIPS Code]],Census_Bureau_Regions_and_Divis!$C$1:$E$52,2,FALSE)</f>
        <v>South</v>
      </c>
      <c r="AB233" t="str">
        <f>VLOOKUP(Table2[[#This Row],[State FIPS Code]],Census_Bureau_Regions_and_Divis!$C$1:$E$52,3,FALSE)</f>
        <v>West South Central</v>
      </c>
    </row>
    <row r="234" spans="1:28" x14ac:dyDescent="0.35">
      <c r="A234">
        <v>306</v>
      </c>
      <c r="B234" t="s">
        <v>1148</v>
      </c>
      <c r="C234">
        <v>1</v>
      </c>
      <c r="D234">
        <v>2733</v>
      </c>
      <c r="E234">
        <v>134</v>
      </c>
      <c r="F234">
        <v>7163</v>
      </c>
      <c r="G234">
        <v>30.112431000000001</v>
      </c>
      <c r="H234">
        <v>-94.043306999999999</v>
      </c>
      <c r="I234">
        <v>3.3</v>
      </c>
      <c r="J234" t="s">
        <v>1322</v>
      </c>
      <c r="K234" t="s">
        <v>1170</v>
      </c>
      <c r="L234" t="s">
        <v>1171</v>
      </c>
      <c r="M234">
        <v>48</v>
      </c>
      <c r="N234" t="s">
        <v>1323</v>
      </c>
      <c r="O234" t="s">
        <v>1153</v>
      </c>
      <c r="P234">
        <v>361</v>
      </c>
      <c r="Q234">
        <v>48361</v>
      </c>
      <c r="R234">
        <v>84645</v>
      </c>
      <c r="S234">
        <v>14771272136</v>
      </c>
      <c r="T234">
        <v>5703462</v>
      </c>
      <c r="U234">
        <v>383.36122599999999</v>
      </c>
      <c r="V234">
        <v>144023864.479233</v>
      </c>
      <c r="W234">
        <v>96.563793000000004</v>
      </c>
      <c r="X234" t="s">
        <v>1154</v>
      </c>
      <c r="Y234" t="str">
        <f t="shared" si="3"/>
        <v>30.112431-94.043307</v>
      </c>
      <c r="Z234" t="s">
        <v>1605</v>
      </c>
      <c r="AA234" t="str">
        <f>VLOOKUP(Table2[[#This Row],[State FIPS Code]],Census_Bureau_Regions_and_Divis!$C$1:$E$52,2,FALSE)</f>
        <v>South</v>
      </c>
      <c r="AB234" t="str">
        <f>VLOOKUP(Table2[[#This Row],[State FIPS Code]],Census_Bureau_Regions_and_Divis!$C$1:$E$52,3,FALSE)</f>
        <v>West South Central</v>
      </c>
    </row>
    <row r="235" spans="1:28" x14ac:dyDescent="0.35">
      <c r="A235">
        <v>307</v>
      </c>
      <c r="B235" t="s">
        <v>1148</v>
      </c>
      <c r="C235">
        <v>1</v>
      </c>
      <c r="D235">
        <v>2735</v>
      </c>
      <c r="E235">
        <v>132</v>
      </c>
      <c r="F235">
        <v>7170</v>
      </c>
      <c r="G235">
        <v>30.121072000000002</v>
      </c>
      <c r="H235">
        <v>-95.442583999999997</v>
      </c>
      <c r="I235">
        <v>2.9</v>
      </c>
      <c r="J235" t="s">
        <v>1318</v>
      </c>
      <c r="K235" t="s">
        <v>1170</v>
      </c>
      <c r="L235" t="s">
        <v>1171</v>
      </c>
      <c r="M235">
        <v>48</v>
      </c>
      <c r="N235" t="s">
        <v>1319</v>
      </c>
      <c r="O235" t="s">
        <v>1153</v>
      </c>
      <c r="P235">
        <v>339</v>
      </c>
      <c r="Q235">
        <v>48339</v>
      </c>
      <c r="R235">
        <v>620016</v>
      </c>
      <c r="S235">
        <v>95830790708</v>
      </c>
      <c r="T235">
        <v>29547387</v>
      </c>
      <c r="U235">
        <v>1087.7556179999999</v>
      </c>
      <c r="V235">
        <v>152092453.23330599</v>
      </c>
      <c r="W235">
        <v>96.722875999999999</v>
      </c>
      <c r="X235" t="s">
        <v>1154</v>
      </c>
      <c r="Y235" t="str">
        <f t="shared" si="3"/>
        <v>30.121072-95.442584</v>
      </c>
      <c r="Z235" t="s">
        <v>1605</v>
      </c>
      <c r="AA235" t="str">
        <f>VLOOKUP(Table2[[#This Row],[State FIPS Code]],Census_Bureau_Regions_and_Divis!$C$1:$E$52,2,FALSE)</f>
        <v>South</v>
      </c>
      <c r="AB235" t="str">
        <f>VLOOKUP(Table2[[#This Row],[State FIPS Code]],Census_Bureau_Regions_and_Divis!$C$1:$E$52,3,FALSE)</f>
        <v>West South Central</v>
      </c>
    </row>
    <row r="236" spans="1:28" x14ac:dyDescent="0.35">
      <c r="A236">
        <v>308</v>
      </c>
      <c r="B236" t="s">
        <v>1148</v>
      </c>
      <c r="C236">
        <v>1</v>
      </c>
      <c r="D236">
        <v>2739</v>
      </c>
      <c r="E236">
        <v>139</v>
      </c>
      <c r="F236">
        <v>7180</v>
      </c>
      <c r="G236">
        <v>37.161499999999997</v>
      </c>
      <c r="H236">
        <v>-113.435</v>
      </c>
      <c r="I236">
        <v>3.2</v>
      </c>
      <c r="J236" t="s">
        <v>1367</v>
      </c>
      <c r="K236" t="s">
        <v>1198</v>
      </c>
      <c r="L236" t="s">
        <v>1199</v>
      </c>
      <c r="M236">
        <v>49</v>
      </c>
      <c r="N236" t="s">
        <v>1242</v>
      </c>
      <c r="O236" t="s">
        <v>1153</v>
      </c>
      <c r="P236">
        <v>53</v>
      </c>
      <c r="Q236">
        <v>49053</v>
      </c>
      <c r="R236">
        <v>180117</v>
      </c>
      <c r="S236">
        <v>30275265959</v>
      </c>
      <c r="T236">
        <v>18878514</v>
      </c>
      <c r="U236">
        <v>2454.9792980000002</v>
      </c>
      <c r="V236">
        <v>113799446.77608401</v>
      </c>
      <c r="W236">
        <v>95.704740999999999</v>
      </c>
      <c r="X236" t="s">
        <v>1154</v>
      </c>
      <c r="Y236" t="str">
        <f t="shared" si="3"/>
        <v>37.1615-113.435</v>
      </c>
      <c r="Z236" t="s">
        <v>1605</v>
      </c>
      <c r="AA236" t="str">
        <f>VLOOKUP(Table2[[#This Row],[State FIPS Code]],Census_Bureau_Regions_and_Divis!$C$1:$E$52,2,FALSE)</f>
        <v>West</v>
      </c>
      <c r="AB236" t="str">
        <f>VLOOKUP(Table2[[#This Row],[State FIPS Code]],Census_Bureau_Regions_and_Divis!$C$1:$E$52,3,FALSE)</f>
        <v>Mountain</v>
      </c>
    </row>
    <row r="237" spans="1:28" x14ac:dyDescent="0.35">
      <c r="A237">
        <v>309</v>
      </c>
      <c r="B237" t="s">
        <v>1148</v>
      </c>
      <c r="C237">
        <v>1</v>
      </c>
      <c r="D237">
        <v>2740</v>
      </c>
      <c r="E237">
        <v>139</v>
      </c>
      <c r="F237">
        <v>7181</v>
      </c>
      <c r="G237">
        <v>37.100397000000001</v>
      </c>
      <c r="H237">
        <v>-113.12795699999999</v>
      </c>
      <c r="I237">
        <v>4.4000000000000004</v>
      </c>
      <c r="J237" t="s">
        <v>1367</v>
      </c>
      <c r="K237" t="s">
        <v>1198</v>
      </c>
      <c r="L237" t="s">
        <v>1199</v>
      </c>
      <c r="M237">
        <v>49</v>
      </c>
      <c r="N237" t="s">
        <v>1242</v>
      </c>
      <c r="O237" t="s">
        <v>1153</v>
      </c>
      <c r="P237">
        <v>53</v>
      </c>
      <c r="Q237">
        <v>49053</v>
      </c>
      <c r="R237">
        <v>180117</v>
      </c>
      <c r="S237">
        <v>30275265959</v>
      </c>
      <c r="T237">
        <v>18878514</v>
      </c>
      <c r="U237">
        <v>2454.9792980000002</v>
      </c>
      <c r="V237">
        <v>113799446.77608401</v>
      </c>
      <c r="W237">
        <v>95.704740999999999</v>
      </c>
      <c r="X237" t="s">
        <v>1154</v>
      </c>
      <c r="Y237" t="str">
        <f t="shared" si="3"/>
        <v>37.100397-113.127957</v>
      </c>
      <c r="Z237" t="s">
        <v>1605</v>
      </c>
      <c r="AA237" t="str">
        <f>VLOOKUP(Table2[[#This Row],[State FIPS Code]],Census_Bureau_Regions_and_Divis!$C$1:$E$52,2,FALSE)</f>
        <v>West</v>
      </c>
      <c r="AB237" t="str">
        <f>VLOOKUP(Table2[[#This Row],[State FIPS Code]],Census_Bureau_Regions_and_Divis!$C$1:$E$52,3,FALSE)</f>
        <v>Mountain</v>
      </c>
    </row>
    <row r="238" spans="1:28" x14ac:dyDescent="0.35">
      <c r="A238">
        <v>310</v>
      </c>
      <c r="B238" t="s">
        <v>1148</v>
      </c>
      <c r="C238">
        <v>1</v>
      </c>
      <c r="D238">
        <v>2773</v>
      </c>
      <c r="E238">
        <v>141</v>
      </c>
      <c r="F238">
        <v>7243</v>
      </c>
      <c r="G238">
        <v>47.304901000000001</v>
      </c>
      <c r="H238">
        <v>-122.314003</v>
      </c>
      <c r="I238">
        <v>2.6</v>
      </c>
      <c r="J238" t="s">
        <v>1245</v>
      </c>
      <c r="K238" t="s">
        <v>1242</v>
      </c>
      <c r="L238" t="s">
        <v>1243</v>
      </c>
      <c r="M238">
        <v>53</v>
      </c>
      <c r="N238" t="s">
        <v>1246</v>
      </c>
      <c r="O238" t="s">
        <v>1153</v>
      </c>
      <c r="P238">
        <v>33</v>
      </c>
      <c r="Q238">
        <v>53033</v>
      </c>
      <c r="R238">
        <v>2268178</v>
      </c>
      <c r="S238">
        <v>470121116797</v>
      </c>
      <c r="T238">
        <v>155375334</v>
      </c>
      <c r="U238">
        <v>2330.7477819999999</v>
      </c>
      <c r="V238">
        <v>882480942.37278795</v>
      </c>
      <c r="W238">
        <v>99.650015999999994</v>
      </c>
      <c r="X238" t="s">
        <v>1154</v>
      </c>
      <c r="Y238" t="str">
        <f t="shared" si="3"/>
        <v>47.304901-122.314003</v>
      </c>
      <c r="Z238" t="s">
        <v>1605</v>
      </c>
      <c r="AA238" t="str">
        <f>VLOOKUP(Table2[[#This Row],[State FIPS Code]],Census_Bureau_Regions_and_Divis!$C$1:$E$52,2,FALSE)</f>
        <v>West</v>
      </c>
      <c r="AB238" t="str">
        <f>VLOOKUP(Table2[[#This Row],[State FIPS Code]],Census_Bureau_Regions_and_Divis!$C$1:$E$52,3,FALSE)</f>
        <v>Pacific</v>
      </c>
    </row>
    <row r="239" spans="1:28" x14ac:dyDescent="0.35">
      <c r="A239">
        <v>311</v>
      </c>
      <c r="B239" t="s">
        <v>1148</v>
      </c>
      <c r="C239">
        <v>1</v>
      </c>
      <c r="D239">
        <v>2777</v>
      </c>
      <c r="E239">
        <v>142</v>
      </c>
      <c r="F239">
        <v>7257</v>
      </c>
      <c r="G239">
        <v>47.236764999999998</v>
      </c>
      <c r="H239">
        <v>-122.24984600000001</v>
      </c>
      <c r="I239">
        <v>2.2999999999999998</v>
      </c>
      <c r="J239" t="s">
        <v>1368</v>
      </c>
      <c r="K239" t="s">
        <v>1242</v>
      </c>
      <c r="L239" t="s">
        <v>1243</v>
      </c>
      <c r="M239">
        <v>53</v>
      </c>
      <c r="N239" t="s">
        <v>1369</v>
      </c>
      <c r="O239" t="s">
        <v>1153</v>
      </c>
      <c r="P239">
        <v>53</v>
      </c>
      <c r="Q239">
        <v>53053</v>
      </c>
      <c r="R239">
        <v>920483</v>
      </c>
      <c r="S239">
        <v>160705164951</v>
      </c>
      <c r="T239">
        <v>74410285</v>
      </c>
      <c r="U239">
        <v>1823.6871839999999</v>
      </c>
      <c r="V239">
        <v>310855534.24696702</v>
      </c>
      <c r="W239">
        <v>98.727331000000007</v>
      </c>
      <c r="X239" t="s">
        <v>1154</v>
      </c>
      <c r="Y239" t="str">
        <f t="shared" si="3"/>
        <v>47.236765-122.249846</v>
      </c>
      <c r="Z239" t="s">
        <v>1605</v>
      </c>
      <c r="AA239" t="str">
        <f>VLOOKUP(Table2[[#This Row],[State FIPS Code]],Census_Bureau_Regions_and_Divis!$C$1:$E$52,2,FALSE)</f>
        <v>West</v>
      </c>
      <c r="AB239" t="str">
        <f>VLOOKUP(Table2[[#This Row],[State FIPS Code]],Census_Bureau_Regions_and_Divis!$C$1:$E$52,3,FALSE)</f>
        <v>Pacific</v>
      </c>
    </row>
    <row r="240" spans="1:28" x14ac:dyDescent="0.35">
      <c r="A240">
        <v>312</v>
      </c>
      <c r="B240" t="s">
        <v>1148</v>
      </c>
      <c r="C240">
        <v>1</v>
      </c>
      <c r="D240">
        <v>2835</v>
      </c>
      <c r="E240">
        <v>37</v>
      </c>
      <c r="F240">
        <v>8677</v>
      </c>
      <c r="G240">
        <v>26.2422</v>
      </c>
      <c r="H240">
        <v>-80.165999999999997</v>
      </c>
      <c r="I240">
        <v>1.5</v>
      </c>
      <c r="J240" t="s">
        <v>1327</v>
      </c>
      <c r="K240" t="s">
        <v>1150</v>
      </c>
      <c r="L240" t="s">
        <v>1151</v>
      </c>
      <c r="M240">
        <v>12</v>
      </c>
      <c r="N240" t="s">
        <v>1328</v>
      </c>
      <c r="O240" t="s">
        <v>1153</v>
      </c>
      <c r="P240">
        <v>11</v>
      </c>
      <c r="Q240">
        <v>12011</v>
      </c>
      <c r="R240">
        <v>1940829</v>
      </c>
      <c r="S240">
        <v>268172777830</v>
      </c>
      <c r="T240">
        <v>28541787</v>
      </c>
      <c r="U240">
        <v>1321.6371469999999</v>
      </c>
      <c r="V240">
        <v>1193033660.0510099</v>
      </c>
      <c r="W240">
        <v>99.745465999999993</v>
      </c>
      <c r="X240" t="s">
        <v>1154</v>
      </c>
      <c r="Y240" t="str">
        <f t="shared" si="3"/>
        <v>26.2422-80.166</v>
      </c>
      <c r="Z240" t="s">
        <v>1605</v>
      </c>
      <c r="AA240" t="str">
        <f>VLOOKUP(Table2[[#This Row],[State FIPS Code]],Census_Bureau_Regions_and_Divis!$C$1:$E$52,2,FALSE)</f>
        <v>South</v>
      </c>
      <c r="AB240" t="str">
        <f>VLOOKUP(Table2[[#This Row],[State FIPS Code]],Census_Bureau_Regions_and_Divis!$C$1:$E$52,3,FALSE)</f>
        <v>South Atlantic</v>
      </c>
    </row>
    <row r="241" spans="1:28" x14ac:dyDescent="0.35">
      <c r="A241">
        <v>315</v>
      </c>
      <c r="B241" t="s">
        <v>1148</v>
      </c>
      <c r="C241">
        <v>1</v>
      </c>
      <c r="D241">
        <v>2842</v>
      </c>
      <c r="E241">
        <v>33</v>
      </c>
      <c r="F241">
        <v>13403</v>
      </c>
      <c r="G241">
        <v>38.861942999999997</v>
      </c>
      <c r="H241">
        <v>-121.95025699999999</v>
      </c>
      <c r="I241">
        <v>4.3</v>
      </c>
      <c r="J241" t="s">
        <v>1370</v>
      </c>
      <c r="K241" t="s">
        <v>1174</v>
      </c>
      <c r="L241" t="s">
        <v>1175</v>
      </c>
      <c r="M241">
        <v>6</v>
      </c>
      <c r="N241" t="s">
        <v>1371</v>
      </c>
      <c r="O241" t="s">
        <v>1153</v>
      </c>
      <c r="P241">
        <v>113</v>
      </c>
      <c r="Q241">
        <v>6113</v>
      </c>
      <c r="R241">
        <v>216393</v>
      </c>
      <c r="S241">
        <v>42474300118</v>
      </c>
      <c r="T241">
        <v>655518695</v>
      </c>
      <c r="U241">
        <v>1033.899013</v>
      </c>
      <c r="V241">
        <v>185952052.68588999</v>
      </c>
      <c r="W241">
        <v>97.359211000000002</v>
      </c>
      <c r="X241" t="s">
        <v>1154</v>
      </c>
      <c r="Y241" t="str">
        <f t="shared" si="3"/>
        <v>38.861943-121.950257</v>
      </c>
      <c r="Z241" t="s">
        <v>1605</v>
      </c>
      <c r="AA241" t="str">
        <f>VLOOKUP(Table2[[#This Row],[State FIPS Code]],Census_Bureau_Regions_and_Divis!$C$1:$E$52,2,FALSE)</f>
        <v>West</v>
      </c>
      <c r="AB241" t="str">
        <f>VLOOKUP(Table2[[#This Row],[State FIPS Code]],Census_Bureau_Regions_and_Divis!$C$1:$E$52,3,FALSE)</f>
        <v>Pacific</v>
      </c>
    </row>
    <row r="242" spans="1:28" x14ac:dyDescent="0.35">
      <c r="A242">
        <v>316</v>
      </c>
      <c r="B242" t="s">
        <v>1148</v>
      </c>
      <c r="C242">
        <v>1</v>
      </c>
      <c r="D242">
        <v>2843</v>
      </c>
      <c r="E242">
        <v>31</v>
      </c>
      <c r="F242">
        <v>13428</v>
      </c>
      <c r="G242">
        <v>36.448112000000002</v>
      </c>
      <c r="H242">
        <v>-119.485412</v>
      </c>
      <c r="I242">
        <v>4.5</v>
      </c>
      <c r="J242" t="s">
        <v>1282</v>
      </c>
      <c r="K242" t="s">
        <v>1174</v>
      </c>
      <c r="L242" t="s">
        <v>1175</v>
      </c>
      <c r="M242">
        <v>6</v>
      </c>
      <c r="N242" t="s">
        <v>1283</v>
      </c>
      <c r="O242" t="s">
        <v>1153</v>
      </c>
      <c r="P242">
        <v>107</v>
      </c>
      <c r="Q242">
        <v>6107</v>
      </c>
      <c r="R242">
        <v>472585</v>
      </c>
      <c r="S242">
        <v>74473680893</v>
      </c>
      <c r="T242">
        <v>5132532815</v>
      </c>
      <c r="U242">
        <v>4887.1296700000003</v>
      </c>
      <c r="V242">
        <v>117045494.297443</v>
      </c>
      <c r="W242">
        <v>95.768373999999994</v>
      </c>
      <c r="X242" t="s">
        <v>1154</v>
      </c>
      <c r="Y242" t="str">
        <f t="shared" si="3"/>
        <v>36.448112-119.485412</v>
      </c>
      <c r="Z242" t="s">
        <v>1605</v>
      </c>
      <c r="AA242" t="str">
        <f>VLOOKUP(Table2[[#This Row],[State FIPS Code]],Census_Bureau_Regions_and_Divis!$C$1:$E$52,2,FALSE)</f>
        <v>West</v>
      </c>
      <c r="AB242" t="str">
        <f>VLOOKUP(Table2[[#This Row],[State FIPS Code]],Census_Bureau_Regions_and_Divis!$C$1:$E$52,3,FALSE)</f>
        <v>Pacific</v>
      </c>
    </row>
    <row r="243" spans="1:28" x14ac:dyDescent="0.35">
      <c r="A243">
        <v>317</v>
      </c>
      <c r="B243" t="s">
        <v>1148</v>
      </c>
      <c r="C243">
        <v>1</v>
      </c>
      <c r="D243">
        <v>2844</v>
      </c>
      <c r="E243">
        <v>8</v>
      </c>
      <c r="F243">
        <v>13448</v>
      </c>
      <c r="G243">
        <v>36.706530000000001</v>
      </c>
      <c r="H243">
        <v>-119.775288</v>
      </c>
      <c r="I243">
        <v>1.9</v>
      </c>
      <c r="J243" t="s">
        <v>1278</v>
      </c>
      <c r="K243" t="s">
        <v>1174</v>
      </c>
      <c r="L243" t="s">
        <v>1175</v>
      </c>
      <c r="M243">
        <v>6</v>
      </c>
      <c r="N243" t="s">
        <v>1279</v>
      </c>
      <c r="O243" t="s">
        <v>1153</v>
      </c>
      <c r="P243">
        <v>19</v>
      </c>
      <c r="Q243">
        <v>6019</v>
      </c>
      <c r="R243">
        <v>1007944</v>
      </c>
      <c r="S243">
        <v>160307002371</v>
      </c>
      <c r="T243">
        <v>6586833560</v>
      </c>
      <c r="U243">
        <v>6071.8121840000003</v>
      </c>
      <c r="V243">
        <v>231090303.33674899</v>
      </c>
      <c r="W243">
        <v>98.090996000000004</v>
      </c>
      <c r="X243" t="s">
        <v>1154</v>
      </c>
      <c r="Y243" t="str">
        <f t="shared" si="3"/>
        <v>36.70653-119.775288</v>
      </c>
      <c r="Z243" t="s">
        <v>1605</v>
      </c>
      <c r="AA243" t="str">
        <f>VLOOKUP(Table2[[#This Row],[State FIPS Code]],Census_Bureau_Regions_and_Divis!$C$1:$E$52,2,FALSE)</f>
        <v>West</v>
      </c>
      <c r="AB243" t="str">
        <f>VLOOKUP(Table2[[#This Row],[State FIPS Code]],Census_Bureau_Regions_and_Divis!$C$1:$E$52,3,FALSE)</f>
        <v>Pacific</v>
      </c>
    </row>
    <row r="244" spans="1:28" x14ac:dyDescent="0.35">
      <c r="A244">
        <v>318</v>
      </c>
      <c r="B244" t="s">
        <v>1148</v>
      </c>
      <c r="C244">
        <v>1</v>
      </c>
      <c r="D244">
        <v>2845</v>
      </c>
      <c r="E244">
        <v>19</v>
      </c>
      <c r="F244">
        <v>13457</v>
      </c>
      <c r="G244">
        <v>34.853965000000002</v>
      </c>
      <c r="H244">
        <v>-117.08131</v>
      </c>
      <c r="I244">
        <v>4.2</v>
      </c>
      <c r="J244" t="s">
        <v>1181</v>
      </c>
      <c r="K244" t="s">
        <v>1174</v>
      </c>
      <c r="L244" t="s">
        <v>1175</v>
      </c>
      <c r="M244">
        <v>6</v>
      </c>
      <c r="N244" t="s">
        <v>1182</v>
      </c>
      <c r="O244" t="s">
        <v>1153</v>
      </c>
      <c r="P244">
        <v>71</v>
      </c>
      <c r="Q244">
        <v>6071</v>
      </c>
      <c r="R244">
        <v>2179979</v>
      </c>
      <c r="S244">
        <v>377607290209</v>
      </c>
      <c r="T244">
        <v>428886621</v>
      </c>
      <c r="U244">
        <v>20308.295399999999</v>
      </c>
      <c r="V244">
        <v>1523897374.02088</v>
      </c>
      <c r="W244">
        <v>99.90455</v>
      </c>
      <c r="X244" t="s">
        <v>1154</v>
      </c>
      <c r="Y244" t="str">
        <f t="shared" si="3"/>
        <v>34.853965-117.08131</v>
      </c>
      <c r="Z244" t="s">
        <v>1605</v>
      </c>
      <c r="AA244" t="str">
        <f>VLOOKUP(Table2[[#This Row],[State FIPS Code]],Census_Bureau_Regions_and_Divis!$C$1:$E$52,2,FALSE)</f>
        <v>West</v>
      </c>
      <c r="AB244" t="str">
        <f>VLOOKUP(Table2[[#This Row],[State FIPS Code]],Census_Bureau_Regions_and_Divis!$C$1:$E$52,3,FALSE)</f>
        <v>Pacific</v>
      </c>
    </row>
    <row r="245" spans="1:28" x14ac:dyDescent="0.35">
      <c r="A245">
        <v>319</v>
      </c>
      <c r="B245" t="s">
        <v>1148</v>
      </c>
      <c r="C245">
        <v>1</v>
      </c>
      <c r="D245">
        <v>2846</v>
      </c>
      <c r="E245">
        <v>19</v>
      </c>
      <c r="F245">
        <v>13471</v>
      </c>
      <c r="G245">
        <v>34.037137999999999</v>
      </c>
      <c r="H245">
        <v>-117.367598</v>
      </c>
      <c r="I245">
        <v>2.4</v>
      </c>
      <c r="J245" t="s">
        <v>1181</v>
      </c>
      <c r="K245" t="s">
        <v>1174</v>
      </c>
      <c r="L245" t="s">
        <v>1175</v>
      </c>
      <c r="M245">
        <v>6</v>
      </c>
      <c r="N245" t="s">
        <v>1182</v>
      </c>
      <c r="O245" t="s">
        <v>1153</v>
      </c>
      <c r="P245">
        <v>71</v>
      </c>
      <c r="Q245">
        <v>6071</v>
      </c>
      <c r="R245">
        <v>2179979</v>
      </c>
      <c r="S245">
        <v>377607290209</v>
      </c>
      <c r="T245">
        <v>428886621</v>
      </c>
      <c r="U245">
        <v>20308.295399999999</v>
      </c>
      <c r="V245">
        <v>1523897374.02088</v>
      </c>
      <c r="W245">
        <v>99.90455</v>
      </c>
      <c r="X245" t="s">
        <v>1154</v>
      </c>
      <c r="Y245" t="str">
        <f t="shared" si="3"/>
        <v>34.037138-117.367598</v>
      </c>
      <c r="Z245" t="s">
        <v>1605</v>
      </c>
      <c r="AA245" t="str">
        <f>VLOOKUP(Table2[[#This Row],[State FIPS Code]],Census_Bureau_Regions_and_Divis!$C$1:$E$52,2,FALSE)</f>
        <v>West</v>
      </c>
      <c r="AB245" t="str">
        <f>VLOOKUP(Table2[[#This Row],[State FIPS Code]],Census_Bureau_Regions_and_Divis!$C$1:$E$52,3,FALSE)</f>
        <v>Pacific</v>
      </c>
    </row>
    <row r="246" spans="1:28" x14ac:dyDescent="0.35">
      <c r="A246">
        <v>320</v>
      </c>
      <c r="B246" t="s">
        <v>1148</v>
      </c>
      <c r="C246">
        <v>1</v>
      </c>
      <c r="D246">
        <v>2854</v>
      </c>
      <c r="E246">
        <v>124</v>
      </c>
      <c r="F246">
        <v>13675</v>
      </c>
      <c r="G246">
        <v>32.648474</v>
      </c>
      <c r="H246">
        <v>-96.781959000000001</v>
      </c>
      <c r="I246">
        <v>4</v>
      </c>
      <c r="J246" t="s">
        <v>1229</v>
      </c>
      <c r="K246" t="s">
        <v>1170</v>
      </c>
      <c r="L246" t="s">
        <v>1171</v>
      </c>
      <c r="M246">
        <v>48</v>
      </c>
      <c r="N246" t="s">
        <v>1230</v>
      </c>
      <c r="O246" t="s">
        <v>1153</v>
      </c>
      <c r="P246">
        <v>113</v>
      </c>
      <c r="Q246">
        <v>48113</v>
      </c>
      <c r="R246">
        <v>2607218</v>
      </c>
      <c r="S246">
        <v>388459252375</v>
      </c>
      <c r="T246">
        <v>34164344</v>
      </c>
      <c r="U246">
        <v>917.70882600000004</v>
      </c>
      <c r="V246">
        <v>378068717.58070701</v>
      </c>
      <c r="W246">
        <v>99.140947999999995</v>
      </c>
      <c r="X246" t="s">
        <v>1154</v>
      </c>
      <c r="Y246" t="str">
        <f t="shared" si="3"/>
        <v>32.648474-96.781959</v>
      </c>
      <c r="Z246" t="s">
        <v>1605</v>
      </c>
      <c r="AA246" t="str">
        <f>VLOOKUP(Table2[[#This Row],[State FIPS Code]],Census_Bureau_Regions_and_Divis!$C$1:$E$52,2,FALSE)</f>
        <v>South</v>
      </c>
      <c r="AB246" t="str">
        <f>VLOOKUP(Table2[[#This Row],[State FIPS Code]],Census_Bureau_Regions_and_Divis!$C$1:$E$52,3,FALSE)</f>
        <v>West South Central</v>
      </c>
    </row>
    <row r="247" spans="1:28" x14ac:dyDescent="0.35">
      <c r="A247">
        <v>322</v>
      </c>
      <c r="B247" t="s">
        <v>1148</v>
      </c>
      <c r="C247">
        <v>1</v>
      </c>
      <c r="D247">
        <v>2857</v>
      </c>
      <c r="E247">
        <v>128</v>
      </c>
      <c r="F247">
        <v>13792</v>
      </c>
      <c r="G247">
        <v>29.672470000000001</v>
      </c>
      <c r="H247">
        <v>-95.021444000000002</v>
      </c>
      <c r="I247">
        <v>2.7</v>
      </c>
      <c r="J247" t="s">
        <v>1216</v>
      </c>
      <c r="K247" t="s">
        <v>1170</v>
      </c>
      <c r="L247" t="s">
        <v>1171</v>
      </c>
      <c r="M247">
        <v>48</v>
      </c>
      <c r="N247" t="s">
        <v>1217</v>
      </c>
      <c r="O247" t="s">
        <v>1153</v>
      </c>
      <c r="P247">
        <v>201</v>
      </c>
      <c r="Q247">
        <v>48201</v>
      </c>
      <c r="R247">
        <v>4726200</v>
      </c>
      <c r="S247">
        <v>747256513006</v>
      </c>
      <c r="T247">
        <v>58019785</v>
      </c>
      <c r="U247">
        <v>1795.344568</v>
      </c>
      <c r="V247">
        <v>2940135130.21172</v>
      </c>
      <c r="W247">
        <v>99.968182999999996</v>
      </c>
      <c r="X247" t="s">
        <v>1154</v>
      </c>
      <c r="Y247" t="str">
        <f t="shared" si="3"/>
        <v>29.67247-95.021444</v>
      </c>
      <c r="Z247" t="s">
        <v>1605</v>
      </c>
      <c r="AA247" t="str">
        <f>VLOOKUP(Table2[[#This Row],[State FIPS Code]],Census_Bureau_Regions_and_Divis!$C$1:$E$52,2,FALSE)</f>
        <v>South</v>
      </c>
      <c r="AB247" t="str">
        <f>VLOOKUP(Table2[[#This Row],[State FIPS Code]],Census_Bureau_Regions_and_Divis!$C$1:$E$52,3,FALSE)</f>
        <v>West South Central</v>
      </c>
    </row>
    <row r="248" spans="1:28" x14ac:dyDescent="0.35">
      <c r="A248">
        <v>323</v>
      </c>
      <c r="B248" t="s">
        <v>1148</v>
      </c>
      <c r="C248">
        <v>1</v>
      </c>
      <c r="D248">
        <v>2882</v>
      </c>
      <c r="E248">
        <v>54</v>
      </c>
      <c r="F248">
        <v>14455</v>
      </c>
      <c r="G248">
        <v>26.666573</v>
      </c>
      <c r="H248">
        <v>-80.718384999999998</v>
      </c>
      <c r="I248">
        <v>2.9</v>
      </c>
      <c r="J248" t="s">
        <v>1334</v>
      </c>
      <c r="K248" t="s">
        <v>1150</v>
      </c>
      <c r="L248" t="s">
        <v>1151</v>
      </c>
      <c r="M248">
        <v>12</v>
      </c>
      <c r="N248" t="s">
        <v>1335</v>
      </c>
      <c r="O248" t="s">
        <v>1153</v>
      </c>
      <c r="P248">
        <v>99</v>
      </c>
      <c r="Q248">
        <v>12099</v>
      </c>
      <c r="R248">
        <v>1489461</v>
      </c>
      <c r="S248">
        <v>238567827560</v>
      </c>
      <c r="T248">
        <v>1034305981</v>
      </c>
      <c r="U248">
        <v>2407.259806</v>
      </c>
      <c r="V248">
        <v>1064699260.08983</v>
      </c>
      <c r="W248">
        <v>99.713649000000004</v>
      </c>
      <c r="X248" t="s">
        <v>1154</v>
      </c>
      <c r="Y248" t="str">
        <f t="shared" si="3"/>
        <v>26.666573-80.718385</v>
      </c>
      <c r="Z248" t="s">
        <v>1605</v>
      </c>
      <c r="AA248" t="str">
        <f>VLOOKUP(Table2[[#This Row],[State FIPS Code]],Census_Bureau_Regions_and_Divis!$C$1:$E$52,2,FALSE)</f>
        <v>South</v>
      </c>
      <c r="AB248" t="str">
        <f>VLOOKUP(Table2[[#This Row],[State FIPS Code]],Census_Bureau_Regions_and_Divis!$C$1:$E$52,3,FALSE)</f>
        <v>South Atlantic</v>
      </c>
    </row>
    <row r="249" spans="1:28" x14ac:dyDescent="0.35">
      <c r="A249">
        <v>324</v>
      </c>
      <c r="B249" t="s">
        <v>1148</v>
      </c>
      <c r="C249">
        <v>1</v>
      </c>
      <c r="D249">
        <v>2886</v>
      </c>
      <c r="E249">
        <v>128</v>
      </c>
      <c r="F249">
        <v>20757</v>
      </c>
      <c r="G249">
        <v>29.798874999999999</v>
      </c>
      <c r="H249">
        <v>-95.031257999999994</v>
      </c>
      <c r="I249">
        <v>2.4</v>
      </c>
      <c r="J249" t="s">
        <v>1216</v>
      </c>
      <c r="K249" t="s">
        <v>1170</v>
      </c>
      <c r="L249" t="s">
        <v>1171</v>
      </c>
      <c r="M249">
        <v>48</v>
      </c>
      <c r="N249" t="s">
        <v>1217</v>
      </c>
      <c r="O249" t="s">
        <v>1153</v>
      </c>
      <c r="P249">
        <v>201</v>
      </c>
      <c r="Q249">
        <v>48201</v>
      </c>
      <c r="R249">
        <v>4726200</v>
      </c>
      <c r="S249">
        <v>747256513006</v>
      </c>
      <c r="T249">
        <v>58019785</v>
      </c>
      <c r="U249">
        <v>1795.344568</v>
      </c>
      <c r="V249">
        <v>2940135130.21172</v>
      </c>
      <c r="W249">
        <v>99.968182999999996</v>
      </c>
      <c r="X249" t="s">
        <v>1154</v>
      </c>
      <c r="Y249" t="str">
        <f t="shared" si="3"/>
        <v>29.798875-95.031258</v>
      </c>
      <c r="Z249" t="s">
        <v>1605</v>
      </c>
      <c r="AA249" t="str">
        <f>VLOOKUP(Table2[[#This Row],[State FIPS Code]],Census_Bureau_Regions_and_Divis!$C$1:$E$52,2,FALSE)</f>
        <v>South</v>
      </c>
      <c r="AB249" t="str">
        <f>VLOOKUP(Table2[[#This Row],[State FIPS Code]],Census_Bureau_Regions_and_Divis!$C$1:$E$52,3,FALSE)</f>
        <v>West South Central</v>
      </c>
    </row>
    <row r="250" spans="1:28" x14ac:dyDescent="0.35">
      <c r="A250">
        <v>325</v>
      </c>
      <c r="B250" t="s">
        <v>1148</v>
      </c>
      <c r="C250">
        <v>1</v>
      </c>
      <c r="D250">
        <v>2894</v>
      </c>
      <c r="E250">
        <v>34</v>
      </c>
      <c r="F250">
        <v>27019</v>
      </c>
      <c r="G250">
        <v>41.067822</v>
      </c>
      <c r="H250">
        <v>-73.504255999999998</v>
      </c>
      <c r="I250">
        <v>3.2</v>
      </c>
      <c r="J250" t="s">
        <v>1372</v>
      </c>
      <c r="K250" t="s">
        <v>1373</v>
      </c>
      <c r="L250" t="s">
        <v>1374</v>
      </c>
      <c r="M250">
        <v>9</v>
      </c>
      <c r="N250" t="s">
        <v>1375</v>
      </c>
      <c r="O250" t="s">
        <v>1153</v>
      </c>
      <c r="P250">
        <v>1</v>
      </c>
      <c r="Q250">
        <v>9001</v>
      </c>
      <c r="R250">
        <v>957322</v>
      </c>
      <c r="S250">
        <v>202345538715</v>
      </c>
      <c r="T250">
        <v>48252692</v>
      </c>
      <c r="U250">
        <v>845.49852699999997</v>
      </c>
      <c r="V250">
        <v>108472972.08648799</v>
      </c>
      <c r="W250">
        <v>95.450207000000006</v>
      </c>
      <c r="X250" t="s">
        <v>1154</v>
      </c>
      <c r="Y250" t="str">
        <f t="shared" si="3"/>
        <v>41.067822-73.504256</v>
      </c>
      <c r="Z250" t="s">
        <v>1605</v>
      </c>
      <c r="AA250" t="str">
        <f>VLOOKUP(Table2[[#This Row],[State FIPS Code]],Census_Bureau_Regions_and_Divis!$C$1:$E$52,2,FALSE)</f>
        <v>Northeast</v>
      </c>
      <c r="AB250" t="str">
        <f>VLOOKUP(Table2[[#This Row],[State FIPS Code]],Census_Bureau_Regions_and_Divis!$C$1:$E$52,3,FALSE)</f>
        <v>New England</v>
      </c>
    </row>
    <row r="251" spans="1:28" x14ac:dyDescent="0.35">
      <c r="A251">
        <v>326</v>
      </c>
      <c r="B251" t="s">
        <v>1148</v>
      </c>
      <c r="C251">
        <v>1</v>
      </c>
      <c r="D251">
        <v>2895</v>
      </c>
      <c r="E251">
        <v>34</v>
      </c>
      <c r="F251">
        <v>27022</v>
      </c>
      <c r="G251">
        <v>41.147964000000002</v>
      </c>
      <c r="H251">
        <v>-73.256673000000006</v>
      </c>
      <c r="I251">
        <v>3</v>
      </c>
      <c r="J251" t="s">
        <v>1372</v>
      </c>
      <c r="K251" t="s">
        <v>1373</v>
      </c>
      <c r="L251" t="s">
        <v>1374</v>
      </c>
      <c r="M251">
        <v>9</v>
      </c>
      <c r="N251" t="s">
        <v>1375</v>
      </c>
      <c r="O251" t="s">
        <v>1153</v>
      </c>
      <c r="P251">
        <v>1</v>
      </c>
      <c r="Q251">
        <v>9001</v>
      </c>
      <c r="R251">
        <v>957322</v>
      </c>
      <c r="S251">
        <v>202345538715</v>
      </c>
      <c r="T251">
        <v>48252692</v>
      </c>
      <c r="U251">
        <v>845.49852699999997</v>
      </c>
      <c r="V251">
        <v>108472972.08648799</v>
      </c>
      <c r="W251">
        <v>95.450207000000006</v>
      </c>
      <c r="X251" t="s">
        <v>1154</v>
      </c>
      <c r="Y251" t="str">
        <f t="shared" si="3"/>
        <v>41.147964-73.256673</v>
      </c>
      <c r="Z251" t="s">
        <v>1605</v>
      </c>
      <c r="AA251" t="str">
        <f>VLOOKUP(Table2[[#This Row],[State FIPS Code]],Census_Bureau_Regions_and_Divis!$C$1:$E$52,2,FALSE)</f>
        <v>Northeast</v>
      </c>
      <c r="AB251" t="str">
        <f>VLOOKUP(Table2[[#This Row],[State FIPS Code]],Census_Bureau_Regions_and_Divis!$C$1:$E$52,3,FALSE)</f>
        <v>New England</v>
      </c>
    </row>
    <row r="252" spans="1:28" x14ac:dyDescent="0.35">
      <c r="A252">
        <v>327</v>
      </c>
      <c r="B252" t="s">
        <v>1148</v>
      </c>
      <c r="C252">
        <v>1</v>
      </c>
      <c r="D252">
        <v>2898</v>
      </c>
      <c r="E252">
        <v>58</v>
      </c>
      <c r="F252">
        <v>27047</v>
      </c>
      <c r="G252">
        <v>27.303394000000001</v>
      </c>
      <c r="H252">
        <v>-80.373176000000001</v>
      </c>
      <c r="I252">
        <v>4.2</v>
      </c>
      <c r="J252" t="s">
        <v>1214</v>
      </c>
      <c r="K252" t="s">
        <v>1150</v>
      </c>
      <c r="L252" t="s">
        <v>1151</v>
      </c>
      <c r="M252">
        <v>12</v>
      </c>
      <c r="N252" t="s">
        <v>1215</v>
      </c>
      <c r="O252" t="s">
        <v>1153</v>
      </c>
      <c r="P252">
        <v>111</v>
      </c>
      <c r="Q252">
        <v>12111</v>
      </c>
      <c r="R252">
        <v>328876</v>
      </c>
      <c r="S252">
        <v>44310512534</v>
      </c>
      <c r="T252">
        <v>160158188</v>
      </c>
      <c r="U252">
        <v>694.78510100000005</v>
      </c>
      <c r="V252">
        <v>251282118.78852099</v>
      </c>
      <c r="W252">
        <v>98.313713000000007</v>
      </c>
      <c r="X252" t="s">
        <v>1154</v>
      </c>
      <c r="Y252" t="str">
        <f t="shared" si="3"/>
        <v>27.303394-80.373176</v>
      </c>
      <c r="Z252" t="s">
        <v>1605</v>
      </c>
      <c r="AA252" t="str">
        <f>VLOOKUP(Table2[[#This Row],[State FIPS Code]],Census_Bureau_Regions_and_Divis!$C$1:$E$52,2,FALSE)</f>
        <v>South</v>
      </c>
      <c r="AB252" t="str">
        <f>VLOOKUP(Table2[[#This Row],[State FIPS Code]],Census_Bureau_Regions_and_Divis!$C$1:$E$52,3,FALSE)</f>
        <v>South Atlantic</v>
      </c>
    </row>
    <row r="253" spans="1:28" x14ac:dyDescent="0.35">
      <c r="A253">
        <v>328</v>
      </c>
      <c r="B253" t="s">
        <v>1148</v>
      </c>
      <c r="C253">
        <v>1</v>
      </c>
      <c r="D253">
        <v>2901</v>
      </c>
      <c r="E253">
        <v>65</v>
      </c>
      <c r="F253">
        <v>27062</v>
      </c>
      <c r="G253">
        <v>41.950040999999999</v>
      </c>
      <c r="H253">
        <v>-87.881798000000003</v>
      </c>
      <c r="I253">
        <v>3</v>
      </c>
      <c r="J253" t="s">
        <v>1269</v>
      </c>
      <c r="K253" t="s">
        <v>1270</v>
      </c>
      <c r="L253" t="s">
        <v>1271</v>
      </c>
      <c r="M253">
        <v>17</v>
      </c>
      <c r="N253" t="s">
        <v>1272</v>
      </c>
      <c r="O253" t="s">
        <v>1153</v>
      </c>
      <c r="P253">
        <v>31</v>
      </c>
      <c r="Q253">
        <v>17031</v>
      </c>
      <c r="R253">
        <v>5272775</v>
      </c>
      <c r="S253">
        <v>893116815354</v>
      </c>
      <c r="T253">
        <v>22584899</v>
      </c>
      <c r="U253">
        <v>1651.135984</v>
      </c>
      <c r="V253">
        <v>715494813.71124196</v>
      </c>
      <c r="W253">
        <v>99.618199000000004</v>
      </c>
      <c r="X253" t="s">
        <v>1154</v>
      </c>
      <c r="Y253" t="str">
        <f t="shared" si="3"/>
        <v>41.950041-87.881798</v>
      </c>
      <c r="Z253" t="s">
        <v>1605</v>
      </c>
      <c r="AA253" t="str">
        <f>VLOOKUP(Table2[[#This Row],[State FIPS Code]],Census_Bureau_Regions_and_Divis!$C$1:$E$52,2,FALSE)</f>
        <v>Midwest</v>
      </c>
      <c r="AB253" t="str">
        <f>VLOOKUP(Table2[[#This Row],[State FIPS Code]],Census_Bureau_Regions_and_Divis!$C$1:$E$52,3,FALSE)</f>
        <v>East North Central</v>
      </c>
    </row>
    <row r="254" spans="1:28" x14ac:dyDescent="0.35">
      <c r="A254">
        <v>329</v>
      </c>
      <c r="B254" t="s">
        <v>1148</v>
      </c>
      <c r="C254">
        <v>1</v>
      </c>
      <c r="D254">
        <v>2902</v>
      </c>
      <c r="E254">
        <v>65</v>
      </c>
      <c r="F254">
        <v>27063</v>
      </c>
      <c r="G254">
        <v>41.950481000000003</v>
      </c>
      <c r="H254">
        <v>-87.883923999999993</v>
      </c>
      <c r="I254">
        <v>2.6</v>
      </c>
      <c r="J254" t="s">
        <v>1269</v>
      </c>
      <c r="K254" t="s">
        <v>1270</v>
      </c>
      <c r="L254" t="s">
        <v>1271</v>
      </c>
      <c r="M254">
        <v>17</v>
      </c>
      <c r="N254" t="s">
        <v>1272</v>
      </c>
      <c r="O254" t="s">
        <v>1153</v>
      </c>
      <c r="P254">
        <v>31</v>
      </c>
      <c r="Q254">
        <v>17031</v>
      </c>
      <c r="R254">
        <v>5272775</v>
      </c>
      <c r="S254">
        <v>893116815354</v>
      </c>
      <c r="T254">
        <v>22584899</v>
      </c>
      <c r="U254">
        <v>1651.135984</v>
      </c>
      <c r="V254">
        <v>715494813.71124196</v>
      </c>
      <c r="W254">
        <v>99.618199000000004</v>
      </c>
      <c r="X254" t="s">
        <v>1154</v>
      </c>
      <c r="Y254" t="str">
        <f t="shared" si="3"/>
        <v>41.950481-87.883924</v>
      </c>
      <c r="Z254" t="s">
        <v>1605</v>
      </c>
      <c r="AA254" t="str">
        <f>VLOOKUP(Table2[[#This Row],[State FIPS Code]],Census_Bureau_Regions_and_Divis!$C$1:$E$52,2,FALSE)</f>
        <v>Midwest</v>
      </c>
      <c r="AB254" t="str">
        <f>VLOOKUP(Table2[[#This Row],[State FIPS Code]],Census_Bureau_Regions_and_Divis!$C$1:$E$52,3,FALSE)</f>
        <v>East North Central</v>
      </c>
    </row>
    <row r="255" spans="1:28" x14ac:dyDescent="0.35">
      <c r="A255">
        <v>330</v>
      </c>
      <c r="B255" t="s">
        <v>1148</v>
      </c>
      <c r="C255">
        <v>1</v>
      </c>
      <c r="D255">
        <v>2903</v>
      </c>
      <c r="E255">
        <v>65</v>
      </c>
      <c r="F255">
        <v>27066</v>
      </c>
      <c r="G255">
        <v>41.783645</v>
      </c>
      <c r="H255">
        <v>-87.908777999999998</v>
      </c>
      <c r="I255">
        <v>1.6</v>
      </c>
      <c r="J255" t="s">
        <v>1269</v>
      </c>
      <c r="K255" t="s">
        <v>1270</v>
      </c>
      <c r="L255" t="s">
        <v>1271</v>
      </c>
      <c r="M255">
        <v>17</v>
      </c>
      <c r="N255" t="s">
        <v>1272</v>
      </c>
      <c r="O255" t="s">
        <v>1153</v>
      </c>
      <c r="P255">
        <v>31</v>
      </c>
      <c r="Q255">
        <v>17031</v>
      </c>
      <c r="R255">
        <v>5272775</v>
      </c>
      <c r="S255">
        <v>893116815354</v>
      </c>
      <c r="T255">
        <v>22584899</v>
      </c>
      <c r="U255">
        <v>1651.135984</v>
      </c>
      <c r="V255">
        <v>715494813.71124196</v>
      </c>
      <c r="W255">
        <v>99.618199000000004</v>
      </c>
      <c r="X255" t="s">
        <v>1154</v>
      </c>
      <c r="Y255" t="str">
        <f t="shared" si="3"/>
        <v>41.783645-87.908778</v>
      </c>
      <c r="Z255" t="s">
        <v>1605</v>
      </c>
      <c r="AA255" t="str">
        <f>VLOOKUP(Table2[[#This Row],[State FIPS Code]],Census_Bureau_Regions_and_Divis!$C$1:$E$52,2,FALSE)</f>
        <v>Midwest</v>
      </c>
      <c r="AB255" t="str">
        <f>VLOOKUP(Table2[[#This Row],[State FIPS Code]],Census_Bureau_Regions_and_Divis!$C$1:$E$52,3,FALSE)</f>
        <v>East North Central</v>
      </c>
    </row>
    <row r="256" spans="1:28" x14ac:dyDescent="0.35">
      <c r="A256">
        <v>331</v>
      </c>
      <c r="B256" t="s">
        <v>1148</v>
      </c>
      <c r="C256">
        <v>1</v>
      </c>
      <c r="D256">
        <v>2909</v>
      </c>
      <c r="E256">
        <v>77</v>
      </c>
      <c r="F256">
        <v>27100</v>
      </c>
      <c r="G256">
        <v>42.439785999999998</v>
      </c>
      <c r="H256">
        <v>-71.257615999999999</v>
      </c>
      <c r="I256">
        <v>1.9</v>
      </c>
      <c r="J256" t="s">
        <v>1261</v>
      </c>
      <c r="K256" t="s">
        <v>1262</v>
      </c>
      <c r="L256" t="s">
        <v>1263</v>
      </c>
      <c r="M256">
        <v>25</v>
      </c>
      <c r="N256" t="s">
        <v>1264</v>
      </c>
      <c r="O256" t="s">
        <v>1153</v>
      </c>
      <c r="P256">
        <v>17</v>
      </c>
      <c r="Q256">
        <v>25017</v>
      </c>
      <c r="R256">
        <v>1629857</v>
      </c>
      <c r="S256">
        <v>305517292538</v>
      </c>
      <c r="T256">
        <v>72660115</v>
      </c>
      <c r="U256">
        <v>855.49196099999995</v>
      </c>
      <c r="V256">
        <v>126426889.73725501</v>
      </c>
      <c r="W256">
        <v>96.118358000000001</v>
      </c>
      <c r="X256" t="s">
        <v>1154</v>
      </c>
      <c r="Y256" t="str">
        <f t="shared" si="3"/>
        <v>42.439786-71.257616</v>
      </c>
      <c r="Z256" t="s">
        <v>1605</v>
      </c>
      <c r="AA256" t="str">
        <f>VLOOKUP(Table2[[#This Row],[State FIPS Code]],Census_Bureau_Regions_and_Divis!$C$1:$E$52,2,FALSE)</f>
        <v>Northeast</v>
      </c>
      <c r="AB256" t="str">
        <f>VLOOKUP(Table2[[#This Row],[State FIPS Code]],Census_Bureau_Regions_and_Divis!$C$1:$E$52,3,FALSE)</f>
        <v>New England</v>
      </c>
    </row>
    <row r="257" spans="1:28" x14ac:dyDescent="0.35">
      <c r="A257">
        <v>332</v>
      </c>
      <c r="B257" t="s">
        <v>1148</v>
      </c>
      <c r="C257">
        <v>1</v>
      </c>
      <c r="D257">
        <v>2910</v>
      </c>
      <c r="E257">
        <v>77</v>
      </c>
      <c r="F257">
        <v>27103</v>
      </c>
      <c r="G257">
        <v>42.330236999999997</v>
      </c>
      <c r="H257">
        <v>-71.254592000000002</v>
      </c>
      <c r="I257">
        <v>2.7</v>
      </c>
      <c r="J257" t="s">
        <v>1261</v>
      </c>
      <c r="K257" t="s">
        <v>1262</v>
      </c>
      <c r="L257" t="s">
        <v>1263</v>
      </c>
      <c r="M257">
        <v>25</v>
      </c>
      <c r="N257" t="s">
        <v>1264</v>
      </c>
      <c r="O257" t="s">
        <v>1153</v>
      </c>
      <c r="P257">
        <v>17</v>
      </c>
      <c r="Q257">
        <v>25017</v>
      </c>
      <c r="R257">
        <v>1629857</v>
      </c>
      <c r="S257">
        <v>305517292538</v>
      </c>
      <c r="T257">
        <v>72660115</v>
      </c>
      <c r="U257">
        <v>855.49196099999995</v>
      </c>
      <c r="V257">
        <v>126426889.73725501</v>
      </c>
      <c r="W257">
        <v>96.118358000000001</v>
      </c>
      <c r="X257" t="s">
        <v>1154</v>
      </c>
      <c r="Y257" t="str">
        <f t="shared" si="3"/>
        <v>42.330237-71.254592</v>
      </c>
      <c r="Z257" t="s">
        <v>1605</v>
      </c>
      <c r="AA257" t="str">
        <f>VLOOKUP(Table2[[#This Row],[State FIPS Code]],Census_Bureau_Regions_and_Divis!$C$1:$E$52,2,FALSE)</f>
        <v>Northeast</v>
      </c>
      <c r="AB257" t="str">
        <f>VLOOKUP(Table2[[#This Row],[State FIPS Code]],Census_Bureau_Regions_and_Divis!$C$1:$E$52,3,FALSE)</f>
        <v>New England</v>
      </c>
    </row>
    <row r="258" spans="1:28" x14ac:dyDescent="0.35">
      <c r="A258">
        <v>333</v>
      </c>
      <c r="B258" t="s">
        <v>1148</v>
      </c>
      <c r="C258">
        <v>1</v>
      </c>
      <c r="D258">
        <v>2915</v>
      </c>
      <c r="E258">
        <v>90</v>
      </c>
      <c r="F258">
        <v>27148</v>
      </c>
      <c r="G258">
        <v>40.559629000000001</v>
      </c>
      <c r="H258">
        <v>-74.264578999999998</v>
      </c>
      <c r="I258">
        <v>3.3</v>
      </c>
      <c r="J258" t="s">
        <v>1273</v>
      </c>
      <c r="K258" t="s">
        <v>1266</v>
      </c>
      <c r="L258" t="s">
        <v>1267</v>
      </c>
      <c r="M258">
        <v>34</v>
      </c>
      <c r="N258" t="s">
        <v>1264</v>
      </c>
      <c r="O258" t="s">
        <v>1153</v>
      </c>
      <c r="P258">
        <v>23</v>
      </c>
      <c r="Q258">
        <v>34023</v>
      </c>
      <c r="R258">
        <v>862614</v>
      </c>
      <c r="S258">
        <v>175360549447</v>
      </c>
      <c r="T258">
        <v>43995211</v>
      </c>
      <c r="U258">
        <v>326.132836</v>
      </c>
      <c r="V258">
        <v>121202492.103222</v>
      </c>
      <c r="W258">
        <v>95.863823999999994</v>
      </c>
      <c r="X258" t="s">
        <v>1154</v>
      </c>
      <c r="Y258" t="str">
        <f t="shared" ref="Y258:Y321" si="4">_xlfn.CONCAT(G258,H258)</f>
        <v>40.559629-74.264579</v>
      </c>
      <c r="Z258" t="s">
        <v>1605</v>
      </c>
      <c r="AA258" t="str">
        <f>VLOOKUP(Table2[[#This Row],[State FIPS Code]],Census_Bureau_Regions_and_Divis!$C$1:$E$52,2,FALSE)</f>
        <v>Northeast</v>
      </c>
      <c r="AB258" t="str">
        <f>VLOOKUP(Table2[[#This Row],[State FIPS Code]],Census_Bureau_Regions_and_Divis!$C$1:$E$52,3,FALSE)</f>
        <v>Middle Atlantic</v>
      </c>
    </row>
    <row r="259" spans="1:28" x14ac:dyDescent="0.35">
      <c r="A259">
        <v>334</v>
      </c>
      <c r="B259" t="s">
        <v>1148</v>
      </c>
      <c r="C259">
        <v>1</v>
      </c>
      <c r="D259">
        <v>2944</v>
      </c>
      <c r="E259">
        <v>4</v>
      </c>
      <c r="F259">
        <v>199357</v>
      </c>
      <c r="G259">
        <v>33.459851</v>
      </c>
      <c r="H259">
        <v>-112.20540200000001</v>
      </c>
      <c r="I259">
        <v>2.2999999999999998</v>
      </c>
      <c r="J259" t="s">
        <v>1189</v>
      </c>
      <c r="K259" t="s">
        <v>1190</v>
      </c>
      <c r="L259" t="s">
        <v>1191</v>
      </c>
      <c r="M259">
        <v>4</v>
      </c>
      <c r="N259" t="s">
        <v>1192</v>
      </c>
      <c r="O259" t="s">
        <v>1153</v>
      </c>
      <c r="P259">
        <v>13</v>
      </c>
      <c r="Q259">
        <v>4013</v>
      </c>
      <c r="R259">
        <v>4418836</v>
      </c>
      <c r="S259">
        <v>761413089679</v>
      </c>
      <c r="T259">
        <v>1386839832</v>
      </c>
      <c r="U259">
        <v>9319.1417529999999</v>
      </c>
      <c r="V259">
        <v>181115759.27773201</v>
      </c>
      <c r="W259">
        <v>97.327393999999998</v>
      </c>
      <c r="X259" t="s">
        <v>1154</v>
      </c>
      <c r="Y259" t="str">
        <f t="shared" si="4"/>
        <v>33.459851-112.205402</v>
      </c>
      <c r="Z259" t="s">
        <v>1605</v>
      </c>
      <c r="AA259" t="str">
        <f>VLOOKUP(Table2[[#This Row],[State FIPS Code]],Census_Bureau_Regions_and_Divis!$C$1:$E$52,2,FALSE)</f>
        <v>West</v>
      </c>
      <c r="AB259" t="str">
        <f>VLOOKUP(Table2[[#This Row],[State FIPS Code]],Census_Bureau_Regions_and_Divis!$C$1:$E$52,3,FALSE)</f>
        <v>Mountain</v>
      </c>
    </row>
    <row r="260" spans="1:28" x14ac:dyDescent="0.35">
      <c r="A260">
        <v>336</v>
      </c>
      <c r="B260" t="s">
        <v>1148</v>
      </c>
      <c r="C260">
        <v>1</v>
      </c>
      <c r="D260">
        <v>2957</v>
      </c>
      <c r="E260">
        <v>47</v>
      </c>
      <c r="F260">
        <v>199499</v>
      </c>
      <c r="G260">
        <v>27.491942999999999</v>
      </c>
      <c r="H260">
        <v>-82.480907000000002</v>
      </c>
      <c r="I260">
        <v>1.7</v>
      </c>
      <c r="J260" t="s">
        <v>1376</v>
      </c>
      <c r="K260" t="s">
        <v>1150</v>
      </c>
      <c r="L260" t="s">
        <v>1151</v>
      </c>
      <c r="M260">
        <v>12</v>
      </c>
      <c r="N260" t="s">
        <v>1377</v>
      </c>
      <c r="O260" t="s">
        <v>1153</v>
      </c>
      <c r="P260">
        <v>81</v>
      </c>
      <c r="Q260">
        <v>12081</v>
      </c>
      <c r="R260">
        <v>399485</v>
      </c>
      <c r="S260">
        <v>66720275922</v>
      </c>
      <c r="T260">
        <v>413030818</v>
      </c>
      <c r="U260">
        <v>973.763239</v>
      </c>
      <c r="V260">
        <v>269991363.90113503</v>
      </c>
      <c r="W260">
        <v>98.440979999999996</v>
      </c>
      <c r="X260" t="s">
        <v>1154</v>
      </c>
      <c r="Y260" t="str">
        <f t="shared" si="4"/>
        <v>27.491943-82.480907</v>
      </c>
      <c r="Z260" t="s">
        <v>1605</v>
      </c>
      <c r="AA260" t="str">
        <f>VLOOKUP(Table2[[#This Row],[State FIPS Code]],Census_Bureau_Regions_and_Divis!$C$1:$E$52,2,FALSE)</f>
        <v>South</v>
      </c>
      <c r="AB260" t="str">
        <f>VLOOKUP(Table2[[#This Row],[State FIPS Code]],Census_Bureau_Regions_and_Divis!$C$1:$E$52,3,FALSE)</f>
        <v>South Atlantic</v>
      </c>
    </row>
    <row r="261" spans="1:28" x14ac:dyDescent="0.35">
      <c r="A261">
        <v>337</v>
      </c>
      <c r="B261" t="s">
        <v>1148</v>
      </c>
      <c r="C261">
        <v>1</v>
      </c>
      <c r="D261">
        <v>2960</v>
      </c>
      <c r="E261">
        <v>131</v>
      </c>
      <c r="F261">
        <v>199505</v>
      </c>
      <c r="G261">
        <v>33.527878999999999</v>
      </c>
      <c r="H261">
        <v>-101.80855099999999</v>
      </c>
      <c r="I261">
        <v>3.6</v>
      </c>
      <c r="J261" t="s">
        <v>1294</v>
      </c>
      <c r="K261" t="s">
        <v>1170</v>
      </c>
      <c r="L261" t="s">
        <v>1171</v>
      </c>
      <c r="M261">
        <v>48</v>
      </c>
      <c r="N261" t="s">
        <v>1295</v>
      </c>
      <c r="O261" t="s">
        <v>1153</v>
      </c>
      <c r="P261">
        <v>303</v>
      </c>
      <c r="Q261">
        <v>48303</v>
      </c>
      <c r="R261">
        <v>309719</v>
      </c>
      <c r="S261">
        <v>50066608710</v>
      </c>
      <c r="T261">
        <v>251797379</v>
      </c>
      <c r="U261">
        <v>909.79533300000003</v>
      </c>
      <c r="V261">
        <v>114866114.98234101</v>
      </c>
      <c r="W261">
        <v>95.736557000000005</v>
      </c>
      <c r="X261" t="s">
        <v>1154</v>
      </c>
      <c r="Y261" t="str">
        <f t="shared" si="4"/>
        <v>33.527879-101.808551</v>
      </c>
      <c r="Z261" t="s">
        <v>1605</v>
      </c>
      <c r="AA261" t="str">
        <f>VLOOKUP(Table2[[#This Row],[State FIPS Code]],Census_Bureau_Regions_and_Divis!$C$1:$E$52,2,FALSE)</f>
        <v>South</v>
      </c>
      <c r="AB261" t="str">
        <f>VLOOKUP(Table2[[#This Row],[State FIPS Code]],Census_Bureau_Regions_and_Divis!$C$1:$E$52,3,FALSE)</f>
        <v>West South Central</v>
      </c>
    </row>
    <row r="262" spans="1:28" x14ac:dyDescent="0.35">
      <c r="A262">
        <v>338</v>
      </c>
      <c r="B262" t="s">
        <v>1148</v>
      </c>
      <c r="C262">
        <v>1</v>
      </c>
      <c r="D262">
        <v>2963</v>
      </c>
      <c r="E262">
        <v>68</v>
      </c>
      <c r="F262">
        <v>199513</v>
      </c>
      <c r="G262">
        <v>30.253547000000001</v>
      </c>
      <c r="H262">
        <v>-93.014875000000004</v>
      </c>
      <c r="I262">
        <v>4.0999999999999996</v>
      </c>
      <c r="J262" t="s">
        <v>1344</v>
      </c>
      <c r="K262" t="s">
        <v>1156</v>
      </c>
      <c r="L262" t="s">
        <v>1157</v>
      </c>
      <c r="M262">
        <v>22</v>
      </c>
      <c r="N262" t="s">
        <v>1345</v>
      </c>
      <c r="O262" t="s">
        <v>1159</v>
      </c>
      <c r="P262">
        <v>19</v>
      </c>
      <c r="Q262">
        <v>22019</v>
      </c>
      <c r="R262">
        <v>216652</v>
      </c>
      <c r="S262">
        <v>42279240426</v>
      </c>
      <c r="T262">
        <v>29560204</v>
      </c>
      <c r="U262">
        <v>1105.210274</v>
      </c>
      <c r="V262">
        <v>159546984.28389999</v>
      </c>
      <c r="W262">
        <v>96.913776999999996</v>
      </c>
      <c r="X262" t="s">
        <v>1154</v>
      </c>
      <c r="Y262" t="str">
        <f t="shared" si="4"/>
        <v>30.253547-93.014875</v>
      </c>
      <c r="Z262" t="s">
        <v>1605</v>
      </c>
      <c r="AA262" t="str">
        <f>VLOOKUP(Table2[[#This Row],[State FIPS Code]],Census_Bureau_Regions_and_Divis!$C$1:$E$52,2,FALSE)</f>
        <v>South</v>
      </c>
      <c r="AB262" t="str">
        <f>VLOOKUP(Table2[[#This Row],[State FIPS Code]],Census_Bureau_Regions_and_Divis!$C$1:$E$52,3,FALSE)</f>
        <v>West South Central</v>
      </c>
    </row>
    <row r="263" spans="1:28" x14ac:dyDescent="0.35">
      <c r="A263">
        <v>339</v>
      </c>
      <c r="B263" t="s">
        <v>1148</v>
      </c>
      <c r="C263">
        <v>1</v>
      </c>
      <c r="D263">
        <v>2980</v>
      </c>
      <c r="E263">
        <v>105</v>
      </c>
      <c r="F263">
        <v>199657</v>
      </c>
      <c r="G263">
        <v>35.593803000000001</v>
      </c>
      <c r="H263">
        <v>-97.428967999999998</v>
      </c>
      <c r="I263">
        <v>3.2</v>
      </c>
      <c r="J263" t="s">
        <v>1166</v>
      </c>
      <c r="K263" t="s">
        <v>1167</v>
      </c>
      <c r="L263" t="s">
        <v>1168</v>
      </c>
      <c r="M263">
        <v>40</v>
      </c>
      <c r="N263" t="s">
        <v>1167</v>
      </c>
      <c r="O263" t="s">
        <v>1153</v>
      </c>
      <c r="P263">
        <v>109</v>
      </c>
      <c r="Q263">
        <v>40109</v>
      </c>
      <c r="R263">
        <v>795336</v>
      </c>
      <c r="S263">
        <v>128974242845</v>
      </c>
      <c r="T263">
        <v>24599262</v>
      </c>
      <c r="U263">
        <v>725.69492200000002</v>
      </c>
      <c r="V263">
        <v>175227007.02901599</v>
      </c>
      <c r="W263">
        <v>97.263761000000002</v>
      </c>
      <c r="X263" t="s">
        <v>1154</v>
      </c>
      <c r="Y263" t="str">
        <f t="shared" si="4"/>
        <v>35.593803-97.428968</v>
      </c>
      <c r="Z263" t="s">
        <v>1605</v>
      </c>
      <c r="AA263" t="str">
        <f>VLOOKUP(Table2[[#This Row],[State FIPS Code]],Census_Bureau_Regions_and_Divis!$C$1:$E$52,2,FALSE)</f>
        <v>South</v>
      </c>
      <c r="AB263" t="str">
        <f>VLOOKUP(Table2[[#This Row],[State FIPS Code]],Census_Bureau_Regions_and_Divis!$C$1:$E$52,3,FALSE)</f>
        <v>West South Central</v>
      </c>
    </row>
    <row r="264" spans="1:28" x14ac:dyDescent="0.35">
      <c r="A264">
        <v>340</v>
      </c>
      <c r="B264" t="s">
        <v>1148</v>
      </c>
      <c r="C264">
        <v>1</v>
      </c>
      <c r="D264">
        <v>2985</v>
      </c>
      <c r="E264">
        <v>19</v>
      </c>
      <c r="F264">
        <v>199680</v>
      </c>
      <c r="G264">
        <v>34.817236000000001</v>
      </c>
      <c r="H264">
        <v>-115.183059</v>
      </c>
      <c r="I264">
        <v>1.3</v>
      </c>
      <c r="J264" t="s">
        <v>1181</v>
      </c>
      <c r="K264" t="s">
        <v>1174</v>
      </c>
      <c r="L264" t="s">
        <v>1175</v>
      </c>
      <c r="M264">
        <v>6</v>
      </c>
      <c r="N264" t="s">
        <v>1182</v>
      </c>
      <c r="O264" t="s">
        <v>1153</v>
      </c>
      <c r="P264">
        <v>71</v>
      </c>
      <c r="Q264">
        <v>6071</v>
      </c>
      <c r="R264">
        <v>2179979</v>
      </c>
      <c r="S264">
        <v>377607290209</v>
      </c>
      <c r="T264">
        <v>428886621</v>
      </c>
      <c r="U264">
        <v>20308.295399999999</v>
      </c>
      <c r="V264">
        <v>1523897374.02088</v>
      </c>
      <c r="W264">
        <v>99.90455</v>
      </c>
      <c r="X264" t="s">
        <v>1154</v>
      </c>
      <c r="Y264" t="str">
        <f t="shared" si="4"/>
        <v>34.817236-115.183059</v>
      </c>
      <c r="Z264" t="s">
        <v>1605</v>
      </c>
      <c r="AA264" t="str">
        <f>VLOOKUP(Table2[[#This Row],[State FIPS Code]],Census_Bureau_Regions_and_Divis!$C$1:$E$52,2,FALSE)</f>
        <v>West</v>
      </c>
      <c r="AB264" t="str">
        <f>VLOOKUP(Table2[[#This Row],[State FIPS Code]],Census_Bureau_Regions_and_Divis!$C$1:$E$52,3,FALSE)</f>
        <v>Pacific</v>
      </c>
    </row>
    <row r="265" spans="1:28" x14ac:dyDescent="0.35">
      <c r="A265">
        <v>341</v>
      </c>
      <c r="B265" t="s">
        <v>1148</v>
      </c>
      <c r="C265">
        <v>1</v>
      </c>
      <c r="D265">
        <v>2986</v>
      </c>
      <c r="E265">
        <v>103</v>
      </c>
      <c r="F265">
        <v>199681</v>
      </c>
      <c r="G265">
        <v>34.252940000000002</v>
      </c>
      <c r="H265">
        <v>-77.956463999999997</v>
      </c>
      <c r="I265">
        <v>3.2</v>
      </c>
      <c r="J265" t="s">
        <v>1357</v>
      </c>
      <c r="K265" t="s">
        <v>1297</v>
      </c>
      <c r="L265" t="s">
        <v>1298</v>
      </c>
      <c r="M265">
        <v>37</v>
      </c>
      <c r="N265" t="s">
        <v>1358</v>
      </c>
      <c r="O265" t="s">
        <v>1153</v>
      </c>
      <c r="P265">
        <v>129</v>
      </c>
      <c r="Q265">
        <v>37129</v>
      </c>
      <c r="R265">
        <v>225344</v>
      </c>
      <c r="S265">
        <v>51260309582</v>
      </c>
      <c r="T265">
        <v>5535212</v>
      </c>
      <c r="U265">
        <v>332.17913499999997</v>
      </c>
      <c r="V265">
        <v>283543106.02541</v>
      </c>
      <c r="W265">
        <v>98.504613000000006</v>
      </c>
      <c r="X265" t="s">
        <v>1154</v>
      </c>
      <c r="Y265" t="str">
        <f t="shared" si="4"/>
        <v>34.25294-77.956464</v>
      </c>
      <c r="Z265" t="s">
        <v>1605</v>
      </c>
      <c r="AA265" t="str">
        <f>VLOOKUP(Table2[[#This Row],[State FIPS Code]],Census_Bureau_Regions_and_Divis!$C$1:$E$52,2,FALSE)</f>
        <v>South</v>
      </c>
      <c r="AB265" t="str">
        <f>VLOOKUP(Table2[[#This Row],[State FIPS Code]],Census_Bureau_Regions_and_Divis!$C$1:$E$52,3,FALSE)</f>
        <v>South Atlantic</v>
      </c>
    </row>
    <row r="266" spans="1:28" x14ac:dyDescent="0.35">
      <c r="A266">
        <v>342</v>
      </c>
      <c r="B266" t="s">
        <v>1148</v>
      </c>
      <c r="C266">
        <v>1</v>
      </c>
      <c r="D266">
        <v>2990</v>
      </c>
      <c r="E266">
        <v>116</v>
      </c>
      <c r="F266">
        <v>199725</v>
      </c>
      <c r="G266">
        <v>33.194260999999997</v>
      </c>
      <c r="H266">
        <v>-80.609813000000003</v>
      </c>
      <c r="I266">
        <v>3.5</v>
      </c>
      <c r="J266" t="s">
        <v>1378</v>
      </c>
      <c r="K266" t="s">
        <v>1209</v>
      </c>
      <c r="L266" t="s">
        <v>1210</v>
      </c>
      <c r="M266">
        <v>45</v>
      </c>
      <c r="N266" t="s">
        <v>1379</v>
      </c>
      <c r="O266" t="s">
        <v>1153</v>
      </c>
      <c r="P266">
        <v>35</v>
      </c>
      <c r="Q266">
        <v>45035</v>
      </c>
      <c r="R266">
        <v>161445</v>
      </c>
      <c r="S266">
        <v>26710859522</v>
      </c>
      <c r="T266">
        <v>45814409</v>
      </c>
      <c r="U266">
        <v>576.94993199999999</v>
      </c>
      <c r="V266">
        <v>175448827.61524099</v>
      </c>
      <c r="W266">
        <v>97.295576999999994</v>
      </c>
      <c r="X266" t="s">
        <v>1154</v>
      </c>
      <c r="Y266" t="str">
        <f t="shared" si="4"/>
        <v>33.194261-80.609813</v>
      </c>
      <c r="Z266" t="s">
        <v>1605</v>
      </c>
      <c r="AA266" t="str">
        <f>VLOOKUP(Table2[[#This Row],[State FIPS Code]],Census_Bureau_Regions_and_Divis!$C$1:$E$52,2,FALSE)</f>
        <v>South</v>
      </c>
      <c r="AB266" t="str">
        <f>VLOOKUP(Table2[[#This Row],[State FIPS Code]],Census_Bureau_Regions_and_Divis!$C$1:$E$52,3,FALSE)</f>
        <v>South Atlantic</v>
      </c>
    </row>
    <row r="267" spans="1:28" x14ac:dyDescent="0.35">
      <c r="A267">
        <v>343</v>
      </c>
      <c r="B267" t="s">
        <v>1148</v>
      </c>
      <c r="C267">
        <v>1</v>
      </c>
      <c r="D267">
        <v>2996</v>
      </c>
      <c r="E267">
        <v>132</v>
      </c>
      <c r="F267">
        <v>199757</v>
      </c>
      <c r="G267">
        <v>30.437249000000001</v>
      </c>
      <c r="H267">
        <v>-95.497574</v>
      </c>
      <c r="I267">
        <v>2.9</v>
      </c>
      <c r="J267" t="s">
        <v>1318</v>
      </c>
      <c r="K267" t="s">
        <v>1170</v>
      </c>
      <c r="L267" t="s">
        <v>1171</v>
      </c>
      <c r="M267">
        <v>48</v>
      </c>
      <c r="N267" t="s">
        <v>1319</v>
      </c>
      <c r="O267" t="s">
        <v>1153</v>
      </c>
      <c r="P267">
        <v>339</v>
      </c>
      <c r="Q267">
        <v>48339</v>
      </c>
      <c r="R267">
        <v>620016</v>
      </c>
      <c r="S267">
        <v>95830790708</v>
      </c>
      <c r="T267">
        <v>29547387</v>
      </c>
      <c r="U267">
        <v>1087.7556179999999</v>
      </c>
      <c r="V267">
        <v>152092453.23330599</v>
      </c>
      <c r="W267">
        <v>96.722875999999999</v>
      </c>
      <c r="X267" t="s">
        <v>1154</v>
      </c>
      <c r="Y267" t="str">
        <f t="shared" si="4"/>
        <v>30.437249-95.497574</v>
      </c>
      <c r="Z267" t="s">
        <v>1605</v>
      </c>
      <c r="AA267" t="str">
        <f>VLOOKUP(Table2[[#This Row],[State FIPS Code]],Census_Bureau_Regions_and_Divis!$C$1:$E$52,2,FALSE)</f>
        <v>South</v>
      </c>
      <c r="AB267" t="str">
        <f>VLOOKUP(Table2[[#This Row],[State FIPS Code]],Census_Bureau_Regions_and_Divis!$C$1:$E$52,3,FALSE)</f>
        <v>West South Central</v>
      </c>
    </row>
    <row r="268" spans="1:28" x14ac:dyDescent="0.35">
      <c r="A268">
        <v>344</v>
      </c>
      <c r="B268" t="s">
        <v>1148</v>
      </c>
      <c r="C268">
        <v>1</v>
      </c>
      <c r="D268">
        <v>3003</v>
      </c>
      <c r="E268">
        <v>120</v>
      </c>
      <c r="F268">
        <v>199906</v>
      </c>
      <c r="G268">
        <v>29.218271999999999</v>
      </c>
      <c r="H268">
        <v>-98.410624999999996</v>
      </c>
      <c r="I268">
        <v>1.3</v>
      </c>
      <c r="J268" t="s">
        <v>1169</v>
      </c>
      <c r="K268" t="s">
        <v>1170</v>
      </c>
      <c r="L268" t="s">
        <v>1171</v>
      </c>
      <c r="M268">
        <v>48</v>
      </c>
      <c r="N268" t="s">
        <v>1172</v>
      </c>
      <c r="O268" t="s">
        <v>1153</v>
      </c>
      <c r="P268">
        <v>29</v>
      </c>
      <c r="Q268">
        <v>48029</v>
      </c>
      <c r="R268">
        <v>2007298</v>
      </c>
      <c r="S268">
        <v>274658997004</v>
      </c>
      <c r="T268">
        <v>77862185</v>
      </c>
      <c r="U268">
        <v>1268.7540100000001</v>
      </c>
      <c r="V268">
        <v>250804252.36247301</v>
      </c>
      <c r="W268">
        <v>98.281896000000003</v>
      </c>
      <c r="X268" t="s">
        <v>1154</v>
      </c>
      <c r="Y268" t="str">
        <f t="shared" si="4"/>
        <v>29.218272-98.410625</v>
      </c>
      <c r="Z268" t="s">
        <v>1605</v>
      </c>
      <c r="AA268" t="str">
        <f>VLOOKUP(Table2[[#This Row],[State FIPS Code]],Census_Bureau_Regions_and_Divis!$C$1:$E$52,2,FALSE)</f>
        <v>South</v>
      </c>
      <c r="AB268" t="str">
        <f>VLOOKUP(Table2[[#This Row],[State FIPS Code]],Census_Bureau_Regions_and_Divis!$C$1:$E$52,3,FALSE)</f>
        <v>West South Central</v>
      </c>
    </row>
    <row r="269" spans="1:28" x14ac:dyDescent="0.35">
      <c r="A269">
        <v>345</v>
      </c>
      <c r="B269" t="s">
        <v>1148</v>
      </c>
      <c r="C269">
        <v>1</v>
      </c>
      <c r="D269">
        <v>3022</v>
      </c>
      <c r="E269">
        <v>128</v>
      </c>
      <c r="F269">
        <v>200170</v>
      </c>
      <c r="G269">
        <v>29.707176</v>
      </c>
      <c r="H269">
        <v>-95.092873999999995</v>
      </c>
      <c r="I269">
        <v>2.9</v>
      </c>
      <c r="J269" t="s">
        <v>1216</v>
      </c>
      <c r="K269" t="s">
        <v>1170</v>
      </c>
      <c r="L269" t="s">
        <v>1171</v>
      </c>
      <c r="M269">
        <v>48</v>
      </c>
      <c r="N269" t="s">
        <v>1217</v>
      </c>
      <c r="O269" t="s">
        <v>1153</v>
      </c>
      <c r="P269">
        <v>201</v>
      </c>
      <c r="Q269">
        <v>48201</v>
      </c>
      <c r="R269">
        <v>4726200</v>
      </c>
      <c r="S269">
        <v>747256513006</v>
      </c>
      <c r="T269">
        <v>58019785</v>
      </c>
      <c r="U269">
        <v>1795.344568</v>
      </c>
      <c r="V269">
        <v>2940135130.21172</v>
      </c>
      <c r="W269">
        <v>99.968182999999996</v>
      </c>
      <c r="X269" t="s">
        <v>1154</v>
      </c>
      <c r="Y269" t="str">
        <f t="shared" si="4"/>
        <v>29.707176-95.092874</v>
      </c>
      <c r="Z269" t="s">
        <v>1605</v>
      </c>
      <c r="AA269" t="str">
        <f>VLOOKUP(Table2[[#This Row],[State FIPS Code]],Census_Bureau_Regions_and_Divis!$C$1:$E$52,2,FALSE)</f>
        <v>South</v>
      </c>
      <c r="AB269" t="str">
        <f>VLOOKUP(Table2[[#This Row],[State FIPS Code]],Census_Bureau_Regions_and_Divis!$C$1:$E$52,3,FALSE)</f>
        <v>West South Central</v>
      </c>
    </row>
    <row r="270" spans="1:28" x14ac:dyDescent="0.35">
      <c r="A270">
        <v>346</v>
      </c>
      <c r="B270" t="s">
        <v>1148</v>
      </c>
      <c r="C270">
        <v>1</v>
      </c>
      <c r="D270">
        <v>3026</v>
      </c>
      <c r="E270">
        <v>138</v>
      </c>
      <c r="F270">
        <v>200213</v>
      </c>
      <c r="G270">
        <v>40.162950000000002</v>
      </c>
      <c r="H270">
        <v>-111.651805</v>
      </c>
      <c r="I270">
        <v>4.2</v>
      </c>
      <c r="J270" t="s">
        <v>1197</v>
      </c>
      <c r="K270" t="s">
        <v>1198</v>
      </c>
      <c r="L270" t="s">
        <v>1199</v>
      </c>
      <c r="M270">
        <v>49</v>
      </c>
      <c r="N270" t="s">
        <v>1198</v>
      </c>
      <c r="O270" t="s">
        <v>1153</v>
      </c>
      <c r="P270">
        <v>49</v>
      </c>
      <c r="Q270">
        <v>49049</v>
      </c>
      <c r="R270">
        <v>659138</v>
      </c>
      <c r="S270">
        <v>91160148867</v>
      </c>
      <c r="T270">
        <v>232344858</v>
      </c>
      <c r="U270">
        <v>2165.8695910000001</v>
      </c>
      <c r="V270">
        <v>152410711.15875801</v>
      </c>
      <c r="W270">
        <v>96.818325999999999</v>
      </c>
      <c r="X270" t="s">
        <v>1154</v>
      </c>
      <c r="Y270" t="str">
        <f t="shared" si="4"/>
        <v>40.16295-111.651805</v>
      </c>
      <c r="Z270" t="s">
        <v>1605</v>
      </c>
      <c r="AA270" t="str">
        <f>VLOOKUP(Table2[[#This Row],[State FIPS Code]],Census_Bureau_Regions_and_Divis!$C$1:$E$52,2,FALSE)</f>
        <v>West</v>
      </c>
      <c r="AB270" t="str">
        <f>VLOOKUP(Table2[[#This Row],[State FIPS Code]],Census_Bureau_Regions_and_Divis!$C$1:$E$52,3,FALSE)</f>
        <v>Mountain</v>
      </c>
    </row>
    <row r="271" spans="1:28" x14ac:dyDescent="0.35">
      <c r="A271">
        <v>347</v>
      </c>
      <c r="B271" t="s">
        <v>1148</v>
      </c>
      <c r="C271">
        <v>1</v>
      </c>
      <c r="D271">
        <v>3045</v>
      </c>
      <c r="E271">
        <v>4</v>
      </c>
      <c r="F271">
        <v>228453</v>
      </c>
      <c r="G271">
        <v>33.429327999999998</v>
      </c>
      <c r="H271">
        <v>-112.59198499999999</v>
      </c>
      <c r="I271">
        <v>3.2</v>
      </c>
      <c r="J271" t="s">
        <v>1189</v>
      </c>
      <c r="K271" t="s">
        <v>1190</v>
      </c>
      <c r="L271" t="s">
        <v>1191</v>
      </c>
      <c r="M271">
        <v>4</v>
      </c>
      <c r="N271" t="s">
        <v>1192</v>
      </c>
      <c r="O271" t="s">
        <v>1153</v>
      </c>
      <c r="P271">
        <v>13</v>
      </c>
      <c r="Q271">
        <v>4013</v>
      </c>
      <c r="R271">
        <v>4418836</v>
      </c>
      <c r="S271">
        <v>761413089679</v>
      </c>
      <c r="T271">
        <v>1386839832</v>
      </c>
      <c r="U271">
        <v>9319.1417529999999</v>
      </c>
      <c r="V271">
        <v>181115759.27773201</v>
      </c>
      <c r="W271">
        <v>97.327393999999998</v>
      </c>
      <c r="X271" t="s">
        <v>1154</v>
      </c>
      <c r="Y271" t="str">
        <f t="shared" si="4"/>
        <v>33.429328-112.591985</v>
      </c>
      <c r="Z271" t="s">
        <v>1605</v>
      </c>
      <c r="AA271" t="str">
        <f>VLOOKUP(Table2[[#This Row],[State FIPS Code]],Census_Bureau_Regions_and_Divis!$C$1:$E$52,2,FALSE)</f>
        <v>West</v>
      </c>
      <c r="AB271" t="str">
        <f>VLOOKUP(Table2[[#This Row],[State FIPS Code]],Census_Bureau_Regions_and_Divis!$C$1:$E$52,3,FALSE)</f>
        <v>Mountain</v>
      </c>
    </row>
    <row r="272" spans="1:28" x14ac:dyDescent="0.35">
      <c r="A272">
        <v>349</v>
      </c>
      <c r="B272" t="s">
        <v>1148</v>
      </c>
      <c r="C272">
        <v>1</v>
      </c>
      <c r="D272">
        <v>3085</v>
      </c>
      <c r="E272">
        <v>17</v>
      </c>
      <c r="F272">
        <v>228760</v>
      </c>
      <c r="G272">
        <v>33.741925000000002</v>
      </c>
      <c r="H272">
        <v>-117.190836</v>
      </c>
      <c r="I272">
        <v>2.8</v>
      </c>
      <c r="J272" t="s">
        <v>1220</v>
      </c>
      <c r="K272" t="s">
        <v>1174</v>
      </c>
      <c r="L272" t="s">
        <v>1175</v>
      </c>
      <c r="M272">
        <v>6</v>
      </c>
      <c r="N272" t="s">
        <v>1221</v>
      </c>
      <c r="O272" t="s">
        <v>1153</v>
      </c>
      <c r="P272">
        <v>65</v>
      </c>
      <c r="Q272">
        <v>6065</v>
      </c>
      <c r="R272">
        <v>2416838</v>
      </c>
      <c r="S272">
        <v>418735926451</v>
      </c>
      <c r="T272">
        <v>1068987536</v>
      </c>
      <c r="U272">
        <v>7376.8054000000002</v>
      </c>
      <c r="V272">
        <v>1590497610.3759601</v>
      </c>
      <c r="W272">
        <v>99.936367000000004</v>
      </c>
      <c r="X272" t="s">
        <v>1154</v>
      </c>
      <c r="Y272" t="str">
        <f t="shared" si="4"/>
        <v>33.741925-117.190836</v>
      </c>
      <c r="Z272" t="s">
        <v>1605</v>
      </c>
      <c r="AA272" t="str">
        <f>VLOOKUP(Table2[[#This Row],[State FIPS Code]],Census_Bureau_Regions_and_Divis!$C$1:$E$52,2,FALSE)</f>
        <v>West</v>
      </c>
      <c r="AB272" t="str">
        <f>VLOOKUP(Table2[[#This Row],[State FIPS Code]],Census_Bureau_Regions_and_Divis!$C$1:$E$52,3,FALSE)</f>
        <v>Pacific</v>
      </c>
    </row>
    <row r="273" spans="1:28" x14ac:dyDescent="0.35">
      <c r="A273">
        <v>350</v>
      </c>
      <c r="B273" t="s">
        <v>1148</v>
      </c>
      <c r="C273">
        <v>1</v>
      </c>
      <c r="D273">
        <v>3086</v>
      </c>
      <c r="E273">
        <v>17</v>
      </c>
      <c r="F273">
        <v>228776</v>
      </c>
      <c r="G273">
        <v>34.006281999999999</v>
      </c>
      <c r="H273">
        <v>-117.503917</v>
      </c>
      <c r="I273">
        <v>3.1</v>
      </c>
      <c r="J273" t="s">
        <v>1220</v>
      </c>
      <c r="K273" t="s">
        <v>1174</v>
      </c>
      <c r="L273" t="s">
        <v>1175</v>
      </c>
      <c r="M273">
        <v>6</v>
      </c>
      <c r="N273" t="s">
        <v>1221</v>
      </c>
      <c r="O273" t="s">
        <v>1153</v>
      </c>
      <c r="P273">
        <v>65</v>
      </c>
      <c r="Q273">
        <v>6065</v>
      </c>
      <c r="R273">
        <v>2416838</v>
      </c>
      <c r="S273">
        <v>418735926451</v>
      </c>
      <c r="T273">
        <v>1068987536</v>
      </c>
      <c r="U273">
        <v>7376.8054000000002</v>
      </c>
      <c r="V273">
        <v>1590497610.3759601</v>
      </c>
      <c r="W273">
        <v>99.936367000000004</v>
      </c>
      <c r="X273" t="s">
        <v>1154</v>
      </c>
      <c r="Y273" t="str">
        <f t="shared" si="4"/>
        <v>34.006282-117.503917</v>
      </c>
      <c r="Z273" t="s">
        <v>1605</v>
      </c>
      <c r="AA273" t="str">
        <f>VLOOKUP(Table2[[#This Row],[State FIPS Code]],Census_Bureau_Regions_and_Divis!$C$1:$E$52,2,FALSE)</f>
        <v>West</v>
      </c>
      <c r="AB273" t="str">
        <f>VLOOKUP(Table2[[#This Row],[State FIPS Code]],Census_Bureau_Regions_and_Divis!$C$1:$E$52,3,FALSE)</f>
        <v>Pacific</v>
      </c>
    </row>
    <row r="274" spans="1:28" x14ac:dyDescent="0.35">
      <c r="A274">
        <v>351</v>
      </c>
      <c r="B274" t="s">
        <v>1148</v>
      </c>
      <c r="C274">
        <v>1</v>
      </c>
      <c r="D274">
        <v>3101</v>
      </c>
      <c r="E274">
        <v>74</v>
      </c>
      <c r="F274">
        <v>228912</v>
      </c>
      <c r="G274">
        <v>30.246808000000001</v>
      </c>
      <c r="H274">
        <v>-89.761262000000002</v>
      </c>
      <c r="I274">
        <v>2.1</v>
      </c>
      <c r="J274" t="s">
        <v>1237</v>
      </c>
      <c r="K274" t="s">
        <v>1156</v>
      </c>
      <c r="L274" t="s">
        <v>1157</v>
      </c>
      <c r="M274">
        <v>22</v>
      </c>
      <c r="N274" t="s">
        <v>1238</v>
      </c>
      <c r="O274" t="s">
        <v>1159</v>
      </c>
      <c r="P274">
        <v>103</v>
      </c>
      <c r="Q274">
        <v>22103</v>
      </c>
      <c r="R274">
        <v>263870</v>
      </c>
      <c r="S274">
        <v>43684772713</v>
      </c>
      <c r="T274">
        <v>11474454</v>
      </c>
      <c r="U274">
        <v>1106.6838560000001</v>
      </c>
      <c r="V274">
        <v>217806369.55302101</v>
      </c>
      <c r="W274">
        <v>97.804644999999994</v>
      </c>
      <c r="X274" t="s">
        <v>1154</v>
      </c>
      <c r="Y274" t="str">
        <f t="shared" si="4"/>
        <v>30.246808-89.761262</v>
      </c>
      <c r="Z274" t="s">
        <v>1605</v>
      </c>
      <c r="AA274" t="str">
        <f>VLOOKUP(Table2[[#This Row],[State FIPS Code]],Census_Bureau_Regions_and_Divis!$C$1:$E$52,2,FALSE)</f>
        <v>South</v>
      </c>
      <c r="AB274" t="str">
        <f>VLOOKUP(Table2[[#This Row],[State FIPS Code]],Census_Bureau_Regions_and_Divis!$C$1:$E$52,3,FALSE)</f>
        <v>West South Central</v>
      </c>
    </row>
    <row r="275" spans="1:28" x14ac:dyDescent="0.35">
      <c r="A275">
        <v>352</v>
      </c>
      <c r="B275" t="s">
        <v>1148</v>
      </c>
      <c r="C275">
        <v>1</v>
      </c>
      <c r="D275">
        <v>3111</v>
      </c>
      <c r="E275">
        <v>86</v>
      </c>
      <c r="F275">
        <v>229019</v>
      </c>
      <c r="G275">
        <v>36.218314999999997</v>
      </c>
      <c r="H275">
        <v>-115.127461</v>
      </c>
      <c r="I275">
        <v>3.9</v>
      </c>
      <c r="J275" t="s">
        <v>1160</v>
      </c>
      <c r="K275" t="s">
        <v>1161</v>
      </c>
      <c r="L275" t="s">
        <v>1162</v>
      </c>
      <c r="M275">
        <v>32</v>
      </c>
      <c r="N275" t="s">
        <v>1163</v>
      </c>
      <c r="O275" t="s">
        <v>1153</v>
      </c>
      <c r="P275">
        <v>3</v>
      </c>
      <c r="Q275">
        <v>32003</v>
      </c>
      <c r="R275">
        <v>2260510</v>
      </c>
      <c r="S275">
        <v>395360231575</v>
      </c>
      <c r="T275">
        <v>14510536</v>
      </c>
      <c r="U275">
        <v>8142.3001350000004</v>
      </c>
      <c r="V275">
        <v>439629071.21515203</v>
      </c>
      <c r="W275">
        <v>99.300032000000002</v>
      </c>
      <c r="X275" t="s">
        <v>1154</v>
      </c>
      <c r="Y275" t="str">
        <f t="shared" si="4"/>
        <v>36.218315-115.127461</v>
      </c>
      <c r="Z275" t="s">
        <v>1605</v>
      </c>
      <c r="AA275" t="str">
        <f>VLOOKUP(Table2[[#This Row],[State FIPS Code]],Census_Bureau_Regions_and_Divis!$C$1:$E$52,2,FALSE)</f>
        <v>West</v>
      </c>
      <c r="AB275" t="str">
        <f>VLOOKUP(Table2[[#This Row],[State FIPS Code]],Census_Bureau_Regions_and_Divis!$C$1:$E$52,3,FALSE)</f>
        <v>Mountain</v>
      </c>
    </row>
    <row r="276" spans="1:28" x14ac:dyDescent="0.35">
      <c r="A276">
        <v>353</v>
      </c>
      <c r="B276" t="s">
        <v>1148</v>
      </c>
      <c r="C276">
        <v>1</v>
      </c>
      <c r="D276">
        <v>3119</v>
      </c>
      <c r="E276">
        <v>68</v>
      </c>
      <c r="F276">
        <v>229143</v>
      </c>
      <c r="G276">
        <v>30.209689000000001</v>
      </c>
      <c r="H276">
        <v>-93.326543999999998</v>
      </c>
      <c r="I276">
        <v>3</v>
      </c>
      <c r="J276" t="s">
        <v>1344</v>
      </c>
      <c r="K276" t="s">
        <v>1156</v>
      </c>
      <c r="L276" t="s">
        <v>1157</v>
      </c>
      <c r="M276">
        <v>22</v>
      </c>
      <c r="N276" t="s">
        <v>1345</v>
      </c>
      <c r="O276" t="s">
        <v>1159</v>
      </c>
      <c r="P276">
        <v>19</v>
      </c>
      <c r="Q276">
        <v>22019</v>
      </c>
      <c r="R276">
        <v>216652</v>
      </c>
      <c r="S276">
        <v>42279240426</v>
      </c>
      <c r="T276">
        <v>29560204</v>
      </c>
      <c r="U276">
        <v>1105.210274</v>
      </c>
      <c r="V276">
        <v>159546984.28389999</v>
      </c>
      <c r="W276">
        <v>96.913776999999996</v>
      </c>
      <c r="X276" t="s">
        <v>1154</v>
      </c>
      <c r="Y276" t="str">
        <f t="shared" si="4"/>
        <v>30.209689-93.326544</v>
      </c>
      <c r="Z276" t="s">
        <v>1605</v>
      </c>
      <c r="AA276" t="str">
        <f>VLOOKUP(Table2[[#This Row],[State FIPS Code]],Census_Bureau_Regions_and_Divis!$C$1:$E$52,2,FALSE)</f>
        <v>South</v>
      </c>
      <c r="AB276" t="str">
        <f>VLOOKUP(Table2[[#This Row],[State FIPS Code]],Census_Bureau_Regions_and_Divis!$C$1:$E$52,3,FALSE)</f>
        <v>West South Central</v>
      </c>
    </row>
    <row r="277" spans="1:28" x14ac:dyDescent="0.35">
      <c r="A277">
        <v>354</v>
      </c>
      <c r="B277" t="s">
        <v>1148</v>
      </c>
      <c r="C277">
        <v>1</v>
      </c>
      <c r="D277">
        <v>3120</v>
      </c>
      <c r="E277">
        <v>79</v>
      </c>
      <c r="F277">
        <v>229162</v>
      </c>
      <c r="G277">
        <v>42.325409999999998</v>
      </c>
      <c r="H277">
        <v>-83.155761999999996</v>
      </c>
      <c r="I277">
        <v>2.4</v>
      </c>
      <c r="J277" t="s">
        <v>1253</v>
      </c>
      <c r="K277" t="s">
        <v>1254</v>
      </c>
      <c r="L277" t="s">
        <v>1255</v>
      </c>
      <c r="M277">
        <v>26</v>
      </c>
      <c r="N277" t="s">
        <v>1256</v>
      </c>
      <c r="O277" t="s">
        <v>1153</v>
      </c>
      <c r="P277">
        <v>163</v>
      </c>
      <c r="Q277">
        <v>26163</v>
      </c>
      <c r="R277">
        <v>1792549</v>
      </c>
      <c r="S277">
        <v>317490695630</v>
      </c>
      <c r="T277">
        <v>26530603</v>
      </c>
      <c r="U277">
        <v>679.53660600000001</v>
      </c>
      <c r="V277">
        <v>151989358.32353801</v>
      </c>
      <c r="W277">
        <v>96.691058999999996</v>
      </c>
      <c r="X277" t="s">
        <v>1154</v>
      </c>
      <c r="Y277" t="str">
        <f t="shared" si="4"/>
        <v>42.32541-83.155762</v>
      </c>
      <c r="Z277" t="s">
        <v>1605</v>
      </c>
      <c r="AA277" t="str">
        <f>VLOOKUP(Table2[[#This Row],[State FIPS Code]],Census_Bureau_Regions_and_Divis!$C$1:$E$52,2,FALSE)</f>
        <v>Midwest</v>
      </c>
      <c r="AB277" t="str">
        <f>VLOOKUP(Table2[[#This Row],[State FIPS Code]],Census_Bureau_Regions_and_Divis!$C$1:$E$52,3,FALSE)</f>
        <v>East North Central</v>
      </c>
    </row>
    <row r="278" spans="1:28" x14ac:dyDescent="0.35">
      <c r="A278">
        <v>356</v>
      </c>
      <c r="B278" t="s">
        <v>1148</v>
      </c>
      <c r="C278">
        <v>1</v>
      </c>
      <c r="D278">
        <v>3134</v>
      </c>
      <c r="E278">
        <v>79</v>
      </c>
      <c r="F278">
        <v>229232</v>
      </c>
      <c r="G278">
        <v>42.136057999999998</v>
      </c>
      <c r="H278">
        <v>-83.386824000000004</v>
      </c>
      <c r="I278">
        <v>3.4</v>
      </c>
      <c r="J278" t="s">
        <v>1253</v>
      </c>
      <c r="K278" t="s">
        <v>1254</v>
      </c>
      <c r="L278" t="s">
        <v>1255</v>
      </c>
      <c r="M278">
        <v>26</v>
      </c>
      <c r="N278" t="s">
        <v>1256</v>
      </c>
      <c r="O278" t="s">
        <v>1153</v>
      </c>
      <c r="P278">
        <v>163</v>
      </c>
      <c r="Q278">
        <v>26163</v>
      </c>
      <c r="R278">
        <v>1792549</v>
      </c>
      <c r="S278">
        <v>317490695630</v>
      </c>
      <c r="T278">
        <v>26530603</v>
      </c>
      <c r="U278">
        <v>679.53660600000001</v>
      </c>
      <c r="V278">
        <v>151989358.32353801</v>
      </c>
      <c r="W278">
        <v>96.691058999999996</v>
      </c>
      <c r="X278" t="s">
        <v>1154</v>
      </c>
      <c r="Y278" t="str">
        <f t="shared" si="4"/>
        <v>42.136058-83.386824</v>
      </c>
      <c r="Z278" t="s">
        <v>1605</v>
      </c>
      <c r="AA278" t="str">
        <f>VLOOKUP(Table2[[#This Row],[State FIPS Code]],Census_Bureau_Regions_and_Divis!$C$1:$E$52,2,FALSE)</f>
        <v>Midwest</v>
      </c>
      <c r="AB278" t="str">
        <f>VLOOKUP(Table2[[#This Row],[State FIPS Code]],Census_Bureau_Regions_and_Divis!$C$1:$E$52,3,FALSE)</f>
        <v>East North Central</v>
      </c>
    </row>
    <row r="279" spans="1:28" x14ac:dyDescent="0.35">
      <c r="A279">
        <v>357</v>
      </c>
      <c r="B279" t="s">
        <v>1148</v>
      </c>
      <c r="C279">
        <v>1</v>
      </c>
      <c r="D279">
        <v>3168</v>
      </c>
      <c r="E279">
        <v>36</v>
      </c>
      <c r="F279">
        <v>229653</v>
      </c>
      <c r="G279">
        <v>27.998149000000002</v>
      </c>
      <c r="H279">
        <v>-80.632310000000004</v>
      </c>
      <c r="I279">
        <v>1.9</v>
      </c>
      <c r="J279" t="s">
        <v>1177</v>
      </c>
      <c r="K279" t="s">
        <v>1150</v>
      </c>
      <c r="L279" t="s">
        <v>1151</v>
      </c>
      <c r="M279">
        <v>12</v>
      </c>
      <c r="N279" t="s">
        <v>1178</v>
      </c>
      <c r="O279" t="s">
        <v>1153</v>
      </c>
      <c r="P279">
        <v>9</v>
      </c>
      <c r="Q279">
        <v>12009</v>
      </c>
      <c r="R279">
        <v>606067</v>
      </c>
      <c r="S279">
        <v>105594638837</v>
      </c>
      <c r="T279">
        <v>67636257</v>
      </c>
      <c r="U279">
        <v>1572.7543929999999</v>
      </c>
      <c r="V279">
        <v>449368630.247796</v>
      </c>
      <c r="W279">
        <v>99.363664999999997</v>
      </c>
      <c r="X279" t="s">
        <v>1154</v>
      </c>
      <c r="Y279" t="str">
        <f t="shared" si="4"/>
        <v>27.998149-80.63231</v>
      </c>
      <c r="Z279" t="s">
        <v>1605</v>
      </c>
      <c r="AA279" t="str">
        <f>VLOOKUP(Table2[[#This Row],[State FIPS Code]],Census_Bureau_Regions_and_Divis!$C$1:$E$52,2,FALSE)</f>
        <v>South</v>
      </c>
      <c r="AB279" t="str">
        <f>VLOOKUP(Table2[[#This Row],[State FIPS Code]],Census_Bureau_Regions_and_Divis!$C$1:$E$52,3,FALSE)</f>
        <v>South Atlantic</v>
      </c>
    </row>
    <row r="280" spans="1:28" x14ac:dyDescent="0.35">
      <c r="A280">
        <v>358</v>
      </c>
      <c r="B280" t="s">
        <v>1148</v>
      </c>
      <c r="C280">
        <v>1</v>
      </c>
      <c r="D280">
        <v>3181</v>
      </c>
      <c r="E280">
        <v>32</v>
      </c>
      <c r="F280">
        <v>229688</v>
      </c>
      <c r="G280">
        <v>34.202351</v>
      </c>
      <c r="H280">
        <v>-119.12649399999999</v>
      </c>
      <c r="I280">
        <v>3.4</v>
      </c>
      <c r="J280" t="s">
        <v>1380</v>
      </c>
      <c r="K280" t="s">
        <v>1174</v>
      </c>
      <c r="L280" t="s">
        <v>1175</v>
      </c>
      <c r="M280">
        <v>6</v>
      </c>
      <c r="N280" t="s">
        <v>1381</v>
      </c>
      <c r="O280" t="s">
        <v>1153</v>
      </c>
      <c r="P280">
        <v>111</v>
      </c>
      <c r="Q280">
        <v>6111</v>
      </c>
      <c r="R280">
        <v>843136</v>
      </c>
      <c r="S280">
        <v>151373654752</v>
      </c>
      <c r="T280">
        <v>1873366669</v>
      </c>
      <c r="U280">
        <v>2228.8374789999998</v>
      </c>
      <c r="V280">
        <v>483101626.672916</v>
      </c>
      <c r="W280">
        <v>99.427299000000005</v>
      </c>
      <c r="X280" t="s">
        <v>1154</v>
      </c>
      <c r="Y280" t="str">
        <f t="shared" si="4"/>
        <v>34.202351-119.126494</v>
      </c>
      <c r="Z280" t="s">
        <v>1605</v>
      </c>
      <c r="AA280" t="str">
        <f>VLOOKUP(Table2[[#This Row],[State FIPS Code]],Census_Bureau_Regions_and_Divis!$C$1:$E$52,2,FALSE)</f>
        <v>West</v>
      </c>
      <c r="AB280" t="str">
        <f>VLOOKUP(Table2[[#This Row],[State FIPS Code]],Census_Bureau_Regions_and_Divis!$C$1:$E$52,3,FALSE)</f>
        <v>Pacific</v>
      </c>
    </row>
    <row r="281" spans="1:28" x14ac:dyDescent="0.35">
      <c r="A281">
        <v>359</v>
      </c>
      <c r="B281" t="s">
        <v>1148</v>
      </c>
      <c r="C281">
        <v>1</v>
      </c>
      <c r="D281">
        <v>3189</v>
      </c>
      <c r="E281">
        <v>105</v>
      </c>
      <c r="F281">
        <v>229760</v>
      </c>
      <c r="G281">
        <v>35.395502999999998</v>
      </c>
      <c r="H281">
        <v>-97.266469000000001</v>
      </c>
      <c r="I281">
        <v>3.9</v>
      </c>
      <c r="J281" t="s">
        <v>1166</v>
      </c>
      <c r="K281" t="s">
        <v>1167</v>
      </c>
      <c r="L281" t="s">
        <v>1168</v>
      </c>
      <c r="M281">
        <v>40</v>
      </c>
      <c r="N281" t="s">
        <v>1167</v>
      </c>
      <c r="O281" t="s">
        <v>1153</v>
      </c>
      <c r="P281">
        <v>109</v>
      </c>
      <c r="Q281">
        <v>40109</v>
      </c>
      <c r="R281">
        <v>795336</v>
      </c>
      <c r="S281">
        <v>128974242845</v>
      </c>
      <c r="T281">
        <v>24599262</v>
      </c>
      <c r="U281">
        <v>725.69492200000002</v>
      </c>
      <c r="V281">
        <v>175227007.02901599</v>
      </c>
      <c r="W281">
        <v>97.263761000000002</v>
      </c>
      <c r="X281" t="s">
        <v>1154</v>
      </c>
      <c r="Y281" t="str">
        <f t="shared" si="4"/>
        <v>35.395503-97.266469</v>
      </c>
      <c r="Z281" t="s">
        <v>1605</v>
      </c>
      <c r="AA281" t="str">
        <f>VLOOKUP(Table2[[#This Row],[State FIPS Code]],Census_Bureau_Regions_and_Divis!$C$1:$E$52,2,FALSE)</f>
        <v>South</v>
      </c>
      <c r="AB281" t="str">
        <f>VLOOKUP(Table2[[#This Row],[State FIPS Code]],Census_Bureau_Regions_and_Divis!$C$1:$E$52,3,FALSE)</f>
        <v>West South Central</v>
      </c>
    </row>
    <row r="282" spans="1:28" x14ac:dyDescent="0.35">
      <c r="A282">
        <v>360</v>
      </c>
      <c r="B282" t="s">
        <v>1148</v>
      </c>
      <c r="C282">
        <v>1</v>
      </c>
      <c r="D282">
        <v>3199</v>
      </c>
      <c r="E282">
        <v>37</v>
      </c>
      <c r="F282">
        <v>229796</v>
      </c>
      <c r="G282">
        <v>26.086686</v>
      </c>
      <c r="H282">
        <v>-80.209861000000004</v>
      </c>
      <c r="I282">
        <v>2.4</v>
      </c>
      <c r="J282" t="s">
        <v>1327</v>
      </c>
      <c r="K282" t="s">
        <v>1150</v>
      </c>
      <c r="L282" t="s">
        <v>1151</v>
      </c>
      <c r="M282">
        <v>12</v>
      </c>
      <c r="N282" t="s">
        <v>1328</v>
      </c>
      <c r="O282" t="s">
        <v>1153</v>
      </c>
      <c r="P282">
        <v>11</v>
      </c>
      <c r="Q282">
        <v>12011</v>
      </c>
      <c r="R282">
        <v>1940829</v>
      </c>
      <c r="S282">
        <v>268172777830</v>
      </c>
      <c r="T282">
        <v>28541787</v>
      </c>
      <c r="U282">
        <v>1321.6371469999999</v>
      </c>
      <c r="V282">
        <v>1193033660.0510099</v>
      </c>
      <c r="W282">
        <v>99.745465999999993</v>
      </c>
      <c r="X282" t="s">
        <v>1154</v>
      </c>
      <c r="Y282" t="str">
        <f t="shared" si="4"/>
        <v>26.086686-80.209861</v>
      </c>
      <c r="Z282" t="s">
        <v>1605</v>
      </c>
      <c r="AA282" t="str">
        <f>VLOOKUP(Table2[[#This Row],[State FIPS Code]],Census_Bureau_Regions_and_Divis!$C$1:$E$52,2,FALSE)</f>
        <v>South</v>
      </c>
      <c r="AB282" t="str">
        <f>VLOOKUP(Table2[[#This Row],[State FIPS Code]],Census_Bureau_Regions_and_Divis!$C$1:$E$52,3,FALSE)</f>
        <v>South Atlantic</v>
      </c>
    </row>
    <row r="283" spans="1:28" x14ac:dyDescent="0.35">
      <c r="A283">
        <v>361</v>
      </c>
      <c r="B283" t="s">
        <v>1148</v>
      </c>
      <c r="C283">
        <v>1</v>
      </c>
      <c r="D283">
        <v>3205</v>
      </c>
      <c r="E283">
        <v>76</v>
      </c>
      <c r="F283">
        <v>229818</v>
      </c>
      <c r="G283">
        <v>29.678108000000002</v>
      </c>
      <c r="H283">
        <v>-90.780469999999994</v>
      </c>
      <c r="I283">
        <v>4.7</v>
      </c>
      <c r="J283" t="s">
        <v>1342</v>
      </c>
      <c r="K283" t="s">
        <v>1156</v>
      </c>
      <c r="L283" t="s">
        <v>1157</v>
      </c>
      <c r="M283">
        <v>22</v>
      </c>
      <c r="N283" t="s">
        <v>1343</v>
      </c>
      <c r="O283" t="s">
        <v>1159</v>
      </c>
      <c r="P283">
        <v>109</v>
      </c>
      <c r="Q283">
        <v>22109</v>
      </c>
      <c r="R283">
        <v>109484</v>
      </c>
      <c r="S283">
        <v>21956698171</v>
      </c>
      <c r="T283">
        <v>34563504</v>
      </c>
      <c r="U283">
        <v>2103.2641309999999</v>
      </c>
      <c r="V283">
        <v>138263891.38012201</v>
      </c>
      <c r="W283">
        <v>96.372891999999993</v>
      </c>
      <c r="X283" t="s">
        <v>1154</v>
      </c>
      <c r="Y283" t="str">
        <f t="shared" si="4"/>
        <v>29.678108-90.78047</v>
      </c>
      <c r="Z283" t="s">
        <v>1605</v>
      </c>
      <c r="AA283" t="str">
        <f>VLOOKUP(Table2[[#This Row],[State FIPS Code]],Census_Bureau_Regions_and_Divis!$C$1:$E$52,2,FALSE)</f>
        <v>South</v>
      </c>
      <c r="AB283" t="str">
        <f>VLOOKUP(Table2[[#This Row],[State FIPS Code]],Census_Bureau_Regions_and_Divis!$C$1:$E$52,3,FALSE)</f>
        <v>West South Central</v>
      </c>
    </row>
    <row r="284" spans="1:28" x14ac:dyDescent="0.35">
      <c r="A284">
        <v>362</v>
      </c>
      <c r="B284" t="s">
        <v>1148</v>
      </c>
      <c r="C284">
        <v>1</v>
      </c>
      <c r="D284">
        <v>3214</v>
      </c>
      <c r="E284">
        <v>125</v>
      </c>
      <c r="F284">
        <v>232276</v>
      </c>
      <c r="G284">
        <v>33.239939</v>
      </c>
      <c r="H284">
        <v>-97.348817999999994</v>
      </c>
      <c r="I284">
        <v>4.4000000000000004</v>
      </c>
      <c r="J284" t="s">
        <v>1227</v>
      </c>
      <c r="K284" t="s">
        <v>1170</v>
      </c>
      <c r="L284" t="s">
        <v>1171</v>
      </c>
      <c r="M284">
        <v>48</v>
      </c>
      <c r="N284" t="s">
        <v>1228</v>
      </c>
      <c r="O284" t="s">
        <v>1153</v>
      </c>
      <c r="P284">
        <v>121</v>
      </c>
      <c r="Q284">
        <v>48121</v>
      </c>
      <c r="R284">
        <v>906057</v>
      </c>
      <c r="S284">
        <v>158046224975</v>
      </c>
      <c r="T284">
        <v>141328378</v>
      </c>
      <c r="U284">
        <v>961.26815999999997</v>
      </c>
      <c r="V284">
        <v>246132701.279246</v>
      </c>
      <c r="W284">
        <v>98.250079999999997</v>
      </c>
      <c r="X284" t="s">
        <v>1154</v>
      </c>
      <c r="Y284" t="str">
        <f t="shared" si="4"/>
        <v>33.239939-97.348818</v>
      </c>
      <c r="Z284" t="s">
        <v>1605</v>
      </c>
      <c r="AA284" t="str">
        <f>VLOOKUP(Table2[[#This Row],[State FIPS Code]],Census_Bureau_Regions_and_Divis!$C$1:$E$52,2,FALSE)</f>
        <v>South</v>
      </c>
      <c r="AB284" t="str">
        <f>VLOOKUP(Table2[[#This Row],[State FIPS Code]],Census_Bureau_Regions_and_Divis!$C$1:$E$52,3,FALSE)</f>
        <v>West South Central</v>
      </c>
    </row>
    <row r="285" spans="1:28" x14ac:dyDescent="0.35">
      <c r="A285">
        <v>363</v>
      </c>
      <c r="B285" t="s">
        <v>1148</v>
      </c>
      <c r="C285">
        <v>1</v>
      </c>
      <c r="D285">
        <v>3217</v>
      </c>
      <c r="E285">
        <v>121</v>
      </c>
      <c r="F285">
        <v>232293</v>
      </c>
      <c r="G285">
        <v>29.162527999999998</v>
      </c>
      <c r="H285">
        <v>-95.454860999999994</v>
      </c>
      <c r="I285">
        <v>2.4</v>
      </c>
      <c r="J285" t="s">
        <v>1382</v>
      </c>
      <c r="K285" t="s">
        <v>1170</v>
      </c>
      <c r="L285" t="s">
        <v>1171</v>
      </c>
      <c r="M285">
        <v>48</v>
      </c>
      <c r="N285" t="s">
        <v>1383</v>
      </c>
      <c r="O285" t="s">
        <v>1153</v>
      </c>
      <c r="P285">
        <v>39</v>
      </c>
      <c r="Q285">
        <v>48039</v>
      </c>
      <c r="R285">
        <v>371474</v>
      </c>
      <c r="S285">
        <v>57514822174</v>
      </c>
      <c r="T285">
        <v>91232428</v>
      </c>
      <c r="U285">
        <v>1624.9100060000001</v>
      </c>
      <c r="V285">
        <v>375730913.53570902</v>
      </c>
      <c r="W285">
        <v>99.109131000000005</v>
      </c>
      <c r="X285" t="s">
        <v>1154</v>
      </c>
      <c r="Y285" t="str">
        <f t="shared" si="4"/>
        <v>29.162528-95.454861</v>
      </c>
      <c r="Z285" t="s">
        <v>1605</v>
      </c>
      <c r="AA285" t="str">
        <f>VLOOKUP(Table2[[#This Row],[State FIPS Code]],Census_Bureau_Regions_and_Divis!$C$1:$E$52,2,FALSE)</f>
        <v>South</v>
      </c>
      <c r="AB285" t="str">
        <f>VLOOKUP(Table2[[#This Row],[State FIPS Code]],Census_Bureau_Regions_and_Divis!$C$1:$E$52,3,FALSE)</f>
        <v>West South Central</v>
      </c>
    </row>
    <row r="286" spans="1:28" x14ac:dyDescent="0.35">
      <c r="A286">
        <v>364</v>
      </c>
      <c r="B286" t="s">
        <v>1148</v>
      </c>
      <c r="C286">
        <v>1</v>
      </c>
      <c r="D286">
        <v>3238</v>
      </c>
      <c r="E286">
        <v>22</v>
      </c>
      <c r="F286">
        <v>232445</v>
      </c>
      <c r="G286">
        <v>38.117806000000002</v>
      </c>
      <c r="H286">
        <v>-121.392146</v>
      </c>
      <c r="I286">
        <v>3.5</v>
      </c>
      <c r="J286" t="s">
        <v>1202</v>
      </c>
      <c r="K286" t="s">
        <v>1174</v>
      </c>
      <c r="L286" t="s">
        <v>1175</v>
      </c>
      <c r="M286">
        <v>6</v>
      </c>
      <c r="N286" t="s">
        <v>1203</v>
      </c>
      <c r="O286" t="s">
        <v>1153</v>
      </c>
      <c r="P286">
        <v>77</v>
      </c>
      <c r="Q286">
        <v>6077</v>
      </c>
      <c r="R286">
        <v>778512</v>
      </c>
      <c r="S286">
        <v>139591102790</v>
      </c>
      <c r="T286">
        <v>2495791679</v>
      </c>
      <c r="U286">
        <v>1441.147561</v>
      </c>
      <c r="V286">
        <v>216316017.749277</v>
      </c>
      <c r="W286">
        <v>97.772829000000002</v>
      </c>
      <c r="X286" t="s">
        <v>1154</v>
      </c>
      <c r="Y286" t="str">
        <f t="shared" si="4"/>
        <v>38.117806-121.392146</v>
      </c>
      <c r="Z286" t="s">
        <v>1605</v>
      </c>
      <c r="AA286" t="str">
        <f>VLOOKUP(Table2[[#This Row],[State FIPS Code]],Census_Bureau_Regions_and_Divis!$C$1:$E$52,2,FALSE)</f>
        <v>West</v>
      </c>
      <c r="AB286" t="str">
        <f>VLOOKUP(Table2[[#This Row],[State FIPS Code]],Census_Bureau_Regions_and_Divis!$C$1:$E$52,3,FALSE)</f>
        <v>Pacific</v>
      </c>
    </row>
    <row r="287" spans="1:28" x14ac:dyDescent="0.35">
      <c r="A287">
        <v>365</v>
      </c>
      <c r="B287" t="s">
        <v>1148</v>
      </c>
      <c r="C287">
        <v>1</v>
      </c>
      <c r="D287">
        <v>3243</v>
      </c>
      <c r="E287">
        <v>131</v>
      </c>
      <c r="F287">
        <v>232450</v>
      </c>
      <c r="G287">
        <v>33.641641999999997</v>
      </c>
      <c r="H287">
        <v>-101.837631</v>
      </c>
      <c r="I287">
        <v>3.6</v>
      </c>
      <c r="J287" t="s">
        <v>1294</v>
      </c>
      <c r="K287" t="s">
        <v>1170</v>
      </c>
      <c r="L287" t="s">
        <v>1171</v>
      </c>
      <c r="M287">
        <v>48</v>
      </c>
      <c r="N287" t="s">
        <v>1295</v>
      </c>
      <c r="O287" t="s">
        <v>1153</v>
      </c>
      <c r="P287">
        <v>303</v>
      </c>
      <c r="Q287">
        <v>48303</v>
      </c>
      <c r="R287">
        <v>309719</v>
      </c>
      <c r="S287">
        <v>50066608710</v>
      </c>
      <c r="T287">
        <v>251797379</v>
      </c>
      <c r="U287">
        <v>909.79533300000003</v>
      </c>
      <c r="V287">
        <v>114866114.98234101</v>
      </c>
      <c r="W287">
        <v>95.736557000000005</v>
      </c>
      <c r="X287" t="s">
        <v>1154</v>
      </c>
      <c r="Y287" t="str">
        <f t="shared" si="4"/>
        <v>33.641642-101.837631</v>
      </c>
      <c r="Z287" t="s">
        <v>1605</v>
      </c>
      <c r="AA287" t="str">
        <f>VLOOKUP(Table2[[#This Row],[State FIPS Code]],Census_Bureau_Regions_and_Divis!$C$1:$E$52,2,FALSE)</f>
        <v>South</v>
      </c>
      <c r="AB287" t="str">
        <f>VLOOKUP(Table2[[#This Row],[State FIPS Code]],Census_Bureau_Regions_and_Divis!$C$1:$E$52,3,FALSE)</f>
        <v>West South Central</v>
      </c>
    </row>
    <row r="288" spans="1:28" x14ac:dyDescent="0.35">
      <c r="A288">
        <v>366</v>
      </c>
      <c r="B288" t="s">
        <v>1148</v>
      </c>
      <c r="C288">
        <v>1</v>
      </c>
      <c r="D288">
        <v>3249</v>
      </c>
      <c r="E288">
        <v>41</v>
      </c>
      <c r="F288">
        <v>232456</v>
      </c>
      <c r="G288">
        <v>30.51596</v>
      </c>
      <c r="H288">
        <v>-81.633139</v>
      </c>
      <c r="I288">
        <v>3.3</v>
      </c>
      <c r="J288" t="s">
        <v>1316</v>
      </c>
      <c r="K288" t="s">
        <v>1150</v>
      </c>
      <c r="L288" t="s">
        <v>1151</v>
      </c>
      <c r="M288">
        <v>12</v>
      </c>
      <c r="N288" t="s">
        <v>1317</v>
      </c>
      <c r="O288" t="s">
        <v>1153</v>
      </c>
      <c r="P288">
        <v>31</v>
      </c>
      <c r="Q288">
        <v>12031</v>
      </c>
      <c r="R288">
        <v>994675</v>
      </c>
      <c r="S288">
        <v>158486190156</v>
      </c>
      <c r="T288">
        <v>10351057</v>
      </c>
      <c r="U288">
        <v>927.73559299999999</v>
      </c>
      <c r="V288">
        <v>218096248.08362901</v>
      </c>
      <c r="W288">
        <v>97.836461999999997</v>
      </c>
      <c r="X288" t="s">
        <v>1154</v>
      </c>
      <c r="Y288" t="str">
        <f t="shared" si="4"/>
        <v>30.51596-81.633139</v>
      </c>
      <c r="Z288" t="s">
        <v>1605</v>
      </c>
      <c r="AA288" t="str">
        <f>VLOOKUP(Table2[[#This Row],[State FIPS Code]],Census_Bureau_Regions_and_Divis!$C$1:$E$52,2,FALSE)</f>
        <v>South</v>
      </c>
      <c r="AB288" t="str">
        <f>VLOOKUP(Table2[[#This Row],[State FIPS Code]],Census_Bureau_Regions_and_Divis!$C$1:$E$52,3,FALSE)</f>
        <v>South Atlantic</v>
      </c>
    </row>
    <row r="289" spans="1:28" x14ac:dyDescent="0.35">
      <c r="A289">
        <v>367</v>
      </c>
      <c r="B289" t="s">
        <v>1148</v>
      </c>
      <c r="C289">
        <v>1</v>
      </c>
      <c r="D289">
        <v>3256</v>
      </c>
      <c r="E289">
        <v>8</v>
      </c>
      <c r="F289">
        <v>232522</v>
      </c>
      <c r="G289">
        <v>36.680097000000004</v>
      </c>
      <c r="H289">
        <v>-119.73835</v>
      </c>
      <c r="I289">
        <v>2.9</v>
      </c>
      <c r="J289" t="s">
        <v>1278</v>
      </c>
      <c r="K289" t="s">
        <v>1174</v>
      </c>
      <c r="L289" t="s">
        <v>1175</v>
      </c>
      <c r="M289">
        <v>6</v>
      </c>
      <c r="N289" t="s">
        <v>1279</v>
      </c>
      <c r="O289" t="s">
        <v>1153</v>
      </c>
      <c r="P289">
        <v>19</v>
      </c>
      <c r="Q289">
        <v>6019</v>
      </c>
      <c r="R289">
        <v>1007944</v>
      </c>
      <c r="S289">
        <v>160307002371</v>
      </c>
      <c r="T289">
        <v>6586833560</v>
      </c>
      <c r="U289">
        <v>6071.8121840000003</v>
      </c>
      <c r="V289">
        <v>231090303.33674899</v>
      </c>
      <c r="W289">
        <v>98.090996000000004</v>
      </c>
      <c r="X289" t="s">
        <v>1154</v>
      </c>
      <c r="Y289" t="str">
        <f t="shared" si="4"/>
        <v>36.680097-119.73835</v>
      </c>
      <c r="Z289" t="s">
        <v>1605</v>
      </c>
      <c r="AA289" t="str">
        <f>VLOOKUP(Table2[[#This Row],[State FIPS Code]],Census_Bureau_Regions_and_Divis!$C$1:$E$52,2,FALSE)</f>
        <v>West</v>
      </c>
      <c r="AB289" t="str">
        <f>VLOOKUP(Table2[[#This Row],[State FIPS Code]],Census_Bureau_Regions_and_Divis!$C$1:$E$52,3,FALSE)</f>
        <v>Pacific</v>
      </c>
    </row>
    <row r="290" spans="1:28" x14ac:dyDescent="0.35">
      <c r="A290">
        <v>368</v>
      </c>
      <c r="B290" t="s">
        <v>1148</v>
      </c>
      <c r="C290">
        <v>1</v>
      </c>
      <c r="D290">
        <v>3257</v>
      </c>
      <c r="E290">
        <v>50</v>
      </c>
      <c r="F290">
        <v>232552</v>
      </c>
      <c r="G290">
        <v>25.856589</v>
      </c>
      <c r="H290">
        <v>-80.323980000000006</v>
      </c>
      <c r="I290">
        <v>3.1</v>
      </c>
      <c r="J290" t="s">
        <v>1204</v>
      </c>
      <c r="K290" t="s">
        <v>1150</v>
      </c>
      <c r="L290" t="s">
        <v>1151</v>
      </c>
      <c r="M290">
        <v>12</v>
      </c>
      <c r="N290" t="s">
        <v>1205</v>
      </c>
      <c r="O290" t="s">
        <v>1153</v>
      </c>
      <c r="P290">
        <v>86</v>
      </c>
      <c r="Q290">
        <v>12086</v>
      </c>
      <c r="R290">
        <v>2698679</v>
      </c>
      <c r="S290">
        <v>319574411037</v>
      </c>
      <c r="T290">
        <v>960869503</v>
      </c>
      <c r="U290">
        <v>2413.4420129999999</v>
      </c>
      <c r="V290">
        <v>1301109036.7829001</v>
      </c>
      <c r="W290">
        <v>99.809100000000001</v>
      </c>
      <c r="X290" t="s">
        <v>1154</v>
      </c>
      <c r="Y290" t="str">
        <f t="shared" si="4"/>
        <v>25.856589-80.32398</v>
      </c>
      <c r="Z290" t="s">
        <v>1605</v>
      </c>
      <c r="AA290" t="str">
        <f>VLOOKUP(Table2[[#This Row],[State FIPS Code]],Census_Bureau_Regions_and_Divis!$C$1:$E$52,2,FALSE)</f>
        <v>South</v>
      </c>
      <c r="AB290" t="str">
        <f>VLOOKUP(Table2[[#This Row],[State FIPS Code]],Census_Bureau_Regions_and_Divis!$C$1:$E$52,3,FALSE)</f>
        <v>South Atlantic</v>
      </c>
    </row>
    <row r="291" spans="1:28" x14ac:dyDescent="0.35">
      <c r="A291">
        <v>373</v>
      </c>
      <c r="B291" t="s">
        <v>1148</v>
      </c>
      <c r="C291">
        <v>1</v>
      </c>
      <c r="D291">
        <v>3283</v>
      </c>
      <c r="E291">
        <v>65</v>
      </c>
      <c r="F291">
        <v>233318</v>
      </c>
      <c r="G291">
        <v>41.773369000000002</v>
      </c>
      <c r="H291">
        <v>-87.781891000000002</v>
      </c>
      <c r="I291">
        <v>2</v>
      </c>
      <c r="J291" t="s">
        <v>1269</v>
      </c>
      <c r="K291" t="s">
        <v>1270</v>
      </c>
      <c r="L291" t="s">
        <v>1271</v>
      </c>
      <c r="M291">
        <v>17</v>
      </c>
      <c r="N291" t="s">
        <v>1272</v>
      </c>
      <c r="O291" t="s">
        <v>1153</v>
      </c>
      <c r="P291">
        <v>31</v>
      </c>
      <c r="Q291">
        <v>17031</v>
      </c>
      <c r="R291">
        <v>5272775</v>
      </c>
      <c r="S291">
        <v>893116815354</v>
      </c>
      <c r="T291">
        <v>22584899</v>
      </c>
      <c r="U291">
        <v>1651.135984</v>
      </c>
      <c r="V291">
        <v>715494813.71124196</v>
      </c>
      <c r="W291">
        <v>99.618199000000004</v>
      </c>
      <c r="X291" t="s">
        <v>1154</v>
      </c>
      <c r="Y291" t="str">
        <f t="shared" si="4"/>
        <v>41.773369-87.781891</v>
      </c>
      <c r="Z291" t="s">
        <v>1605</v>
      </c>
      <c r="AA291" t="str">
        <f>VLOOKUP(Table2[[#This Row],[State FIPS Code]],Census_Bureau_Regions_and_Divis!$C$1:$E$52,2,FALSE)</f>
        <v>Midwest</v>
      </c>
      <c r="AB291" t="str">
        <f>VLOOKUP(Table2[[#This Row],[State FIPS Code]],Census_Bureau_Regions_and_Divis!$C$1:$E$52,3,FALSE)</f>
        <v>East North Central</v>
      </c>
    </row>
    <row r="292" spans="1:28" x14ac:dyDescent="0.35">
      <c r="A292">
        <v>374</v>
      </c>
      <c r="B292" t="s">
        <v>1148</v>
      </c>
      <c r="C292">
        <v>1</v>
      </c>
      <c r="D292">
        <v>3286</v>
      </c>
      <c r="E292">
        <v>119</v>
      </c>
      <c r="F292">
        <v>233330</v>
      </c>
      <c r="G292">
        <v>35.064439</v>
      </c>
      <c r="H292">
        <v>-90.058335</v>
      </c>
      <c r="I292">
        <v>3.9</v>
      </c>
      <c r="J292" t="s">
        <v>1359</v>
      </c>
      <c r="K292" t="s">
        <v>1186</v>
      </c>
      <c r="L292" t="s">
        <v>1187</v>
      </c>
      <c r="M292">
        <v>47</v>
      </c>
      <c r="N292" t="s">
        <v>1360</v>
      </c>
      <c r="O292" t="s">
        <v>1153</v>
      </c>
      <c r="P292">
        <v>157</v>
      </c>
      <c r="Q292">
        <v>47157</v>
      </c>
      <c r="R292">
        <v>929552</v>
      </c>
      <c r="S292">
        <v>178713937151</v>
      </c>
      <c r="T292">
        <v>31469960</v>
      </c>
      <c r="U292">
        <v>788.24269600000002</v>
      </c>
      <c r="V292">
        <v>424458602.42007703</v>
      </c>
      <c r="W292">
        <v>99.236397999999994</v>
      </c>
      <c r="X292" t="s">
        <v>1154</v>
      </c>
      <c r="Y292" t="str">
        <f t="shared" si="4"/>
        <v>35.064439-90.058335</v>
      </c>
      <c r="Z292" t="s">
        <v>1605</v>
      </c>
      <c r="AA292" t="str">
        <f>VLOOKUP(Table2[[#This Row],[State FIPS Code]],Census_Bureau_Regions_and_Divis!$C$1:$E$52,2,FALSE)</f>
        <v>South</v>
      </c>
      <c r="AB292" t="str">
        <f>VLOOKUP(Table2[[#This Row],[State FIPS Code]],Census_Bureau_Regions_and_Divis!$C$1:$E$52,3,FALSE)</f>
        <v>East South Central</v>
      </c>
    </row>
    <row r="293" spans="1:28" x14ac:dyDescent="0.35">
      <c r="A293">
        <v>375</v>
      </c>
      <c r="B293" t="s">
        <v>1148</v>
      </c>
      <c r="C293">
        <v>1</v>
      </c>
      <c r="D293">
        <v>3288</v>
      </c>
      <c r="E293">
        <v>129</v>
      </c>
      <c r="F293">
        <v>233333</v>
      </c>
      <c r="G293">
        <v>26.093585999999998</v>
      </c>
      <c r="H293">
        <v>-98.201672000000002</v>
      </c>
      <c r="I293">
        <v>1.8</v>
      </c>
      <c r="J293" t="s">
        <v>1231</v>
      </c>
      <c r="K293" t="s">
        <v>1170</v>
      </c>
      <c r="L293" t="s">
        <v>1171</v>
      </c>
      <c r="M293">
        <v>48</v>
      </c>
      <c r="N293" t="s">
        <v>1232</v>
      </c>
      <c r="O293" t="s">
        <v>1153</v>
      </c>
      <c r="P293">
        <v>215</v>
      </c>
      <c r="Q293">
        <v>48215</v>
      </c>
      <c r="R293">
        <v>869532</v>
      </c>
      <c r="S293">
        <v>101541662225</v>
      </c>
      <c r="T293">
        <v>356736215</v>
      </c>
      <c r="U293">
        <v>1598.804394</v>
      </c>
      <c r="V293">
        <v>315076807.265163</v>
      </c>
      <c r="W293">
        <v>98.759146999999999</v>
      </c>
      <c r="X293" t="s">
        <v>1154</v>
      </c>
      <c r="Y293" t="str">
        <f t="shared" si="4"/>
        <v>26.093586-98.201672</v>
      </c>
      <c r="Z293" t="s">
        <v>1605</v>
      </c>
      <c r="AA293" t="str">
        <f>VLOOKUP(Table2[[#This Row],[State FIPS Code]],Census_Bureau_Regions_and_Divis!$C$1:$E$52,2,FALSE)</f>
        <v>South</v>
      </c>
      <c r="AB293" t="str">
        <f>VLOOKUP(Table2[[#This Row],[State FIPS Code]],Census_Bureau_Regions_and_Divis!$C$1:$E$52,3,FALSE)</f>
        <v>West South Central</v>
      </c>
    </row>
    <row r="294" spans="1:28" x14ac:dyDescent="0.35">
      <c r="A294">
        <v>376</v>
      </c>
      <c r="B294" t="s">
        <v>1148</v>
      </c>
      <c r="C294">
        <v>1</v>
      </c>
      <c r="D294">
        <v>3308</v>
      </c>
      <c r="E294">
        <v>128</v>
      </c>
      <c r="F294">
        <v>233392</v>
      </c>
      <c r="G294">
        <v>29.981483000000001</v>
      </c>
      <c r="H294">
        <v>-95.421009999999995</v>
      </c>
      <c r="I294">
        <v>2.1</v>
      </c>
      <c r="J294" t="s">
        <v>1216</v>
      </c>
      <c r="K294" t="s">
        <v>1170</v>
      </c>
      <c r="L294" t="s">
        <v>1171</v>
      </c>
      <c r="M294">
        <v>48</v>
      </c>
      <c r="N294" t="s">
        <v>1217</v>
      </c>
      <c r="O294" t="s">
        <v>1153</v>
      </c>
      <c r="P294">
        <v>201</v>
      </c>
      <c r="Q294">
        <v>48201</v>
      </c>
      <c r="R294">
        <v>4726200</v>
      </c>
      <c r="S294">
        <v>747256513006</v>
      </c>
      <c r="T294">
        <v>58019785</v>
      </c>
      <c r="U294">
        <v>1795.344568</v>
      </c>
      <c r="V294">
        <v>2940135130.21172</v>
      </c>
      <c r="W294">
        <v>99.968182999999996</v>
      </c>
      <c r="X294" t="s">
        <v>1154</v>
      </c>
      <c r="Y294" t="str">
        <f t="shared" si="4"/>
        <v>29.981483-95.42101</v>
      </c>
      <c r="Z294" t="s">
        <v>1605</v>
      </c>
      <c r="AA294" t="str">
        <f>VLOOKUP(Table2[[#This Row],[State FIPS Code]],Census_Bureau_Regions_and_Divis!$C$1:$E$52,2,FALSE)</f>
        <v>South</v>
      </c>
      <c r="AB294" t="str">
        <f>VLOOKUP(Table2[[#This Row],[State FIPS Code]],Census_Bureau_Regions_and_Divis!$C$1:$E$52,3,FALSE)</f>
        <v>West South Central</v>
      </c>
    </row>
    <row r="295" spans="1:28" x14ac:dyDescent="0.35">
      <c r="A295">
        <v>377</v>
      </c>
      <c r="B295" t="s">
        <v>1148</v>
      </c>
      <c r="C295">
        <v>1</v>
      </c>
      <c r="D295">
        <v>3322</v>
      </c>
      <c r="E295">
        <v>131</v>
      </c>
      <c r="F295">
        <v>233425</v>
      </c>
      <c r="G295">
        <v>33.672479000000003</v>
      </c>
      <c r="H295">
        <v>-101.979657</v>
      </c>
      <c r="I295">
        <v>2.5</v>
      </c>
      <c r="J295" t="s">
        <v>1294</v>
      </c>
      <c r="K295" t="s">
        <v>1170</v>
      </c>
      <c r="L295" t="s">
        <v>1171</v>
      </c>
      <c r="M295">
        <v>48</v>
      </c>
      <c r="N295" t="s">
        <v>1295</v>
      </c>
      <c r="O295" t="s">
        <v>1153</v>
      </c>
      <c r="P295">
        <v>303</v>
      </c>
      <c r="Q295">
        <v>48303</v>
      </c>
      <c r="R295">
        <v>309719</v>
      </c>
      <c r="S295">
        <v>50066608710</v>
      </c>
      <c r="T295">
        <v>251797379</v>
      </c>
      <c r="U295">
        <v>909.79533300000003</v>
      </c>
      <c r="V295">
        <v>114866114.98234101</v>
      </c>
      <c r="W295">
        <v>95.736557000000005</v>
      </c>
      <c r="X295" t="s">
        <v>1154</v>
      </c>
      <c r="Y295" t="str">
        <f t="shared" si="4"/>
        <v>33.672479-101.979657</v>
      </c>
      <c r="Z295" t="s">
        <v>1605</v>
      </c>
      <c r="AA295" t="str">
        <f>VLOOKUP(Table2[[#This Row],[State FIPS Code]],Census_Bureau_Regions_and_Divis!$C$1:$E$52,2,FALSE)</f>
        <v>South</v>
      </c>
      <c r="AB295" t="str">
        <f>VLOOKUP(Table2[[#This Row],[State FIPS Code]],Census_Bureau_Regions_and_Divis!$C$1:$E$52,3,FALSE)</f>
        <v>West South Central</v>
      </c>
    </row>
    <row r="296" spans="1:28" x14ac:dyDescent="0.35">
      <c r="A296">
        <v>378</v>
      </c>
      <c r="B296" t="s">
        <v>1148</v>
      </c>
      <c r="C296">
        <v>1</v>
      </c>
      <c r="D296">
        <v>3326</v>
      </c>
      <c r="E296">
        <v>3</v>
      </c>
      <c r="F296">
        <v>233432</v>
      </c>
      <c r="G296">
        <v>31.063753999999999</v>
      </c>
      <c r="H296">
        <v>-88.234425999999999</v>
      </c>
      <c r="I296">
        <v>4.5</v>
      </c>
      <c r="J296" t="s">
        <v>1314</v>
      </c>
      <c r="K296" t="s">
        <v>1303</v>
      </c>
      <c r="L296" t="s">
        <v>1304</v>
      </c>
      <c r="M296">
        <v>1</v>
      </c>
      <c r="N296" t="s">
        <v>1315</v>
      </c>
      <c r="O296" t="s">
        <v>1153</v>
      </c>
      <c r="P296">
        <v>97</v>
      </c>
      <c r="Q296">
        <v>1097</v>
      </c>
      <c r="R296">
        <v>414514</v>
      </c>
      <c r="S296">
        <v>76023019218</v>
      </c>
      <c r="T296">
        <v>103890465</v>
      </c>
      <c r="U296">
        <v>1660.6493720000001</v>
      </c>
      <c r="V296">
        <v>319033182.22064298</v>
      </c>
      <c r="W296">
        <v>98.790964000000002</v>
      </c>
      <c r="X296" t="s">
        <v>1154</v>
      </c>
      <c r="Y296" t="str">
        <f t="shared" si="4"/>
        <v>31.063754-88.234426</v>
      </c>
      <c r="Z296" t="s">
        <v>1605</v>
      </c>
      <c r="AA296" t="str">
        <f>VLOOKUP(Table2[[#This Row],[State FIPS Code]],Census_Bureau_Regions_and_Divis!$C$1:$E$52,2,FALSE)</f>
        <v>South</v>
      </c>
      <c r="AB296" t="str">
        <f>VLOOKUP(Table2[[#This Row],[State FIPS Code]],Census_Bureau_Regions_and_Divis!$C$1:$E$52,3,FALSE)</f>
        <v>East South Central</v>
      </c>
    </row>
    <row r="297" spans="1:28" x14ac:dyDescent="0.35">
      <c r="A297">
        <v>379</v>
      </c>
      <c r="B297" t="s">
        <v>1148</v>
      </c>
      <c r="C297">
        <v>1</v>
      </c>
      <c r="D297">
        <v>3327</v>
      </c>
      <c r="E297">
        <v>10</v>
      </c>
      <c r="F297">
        <v>233435</v>
      </c>
      <c r="G297">
        <v>33.278866000000001</v>
      </c>
      <c r="H297">
        <v>-115.965915</v>
      </c>
      <c r="I297">
        <v>4</v>
      </c>
      <c r="J297" t="s">
        <v>1292</v>
      </c>
      <c r="K297" t="s">
        <v>1174</v>
      </c>
      <c r="L297" t="s">
        <v>1175</v>
      </c>
      <c r="M297">
        <v>6</v>
      </c>
      <c r="N297" t="s">
        <v>1293</v>
      </c>
      <c r="O297" t="s">
        <v>1153</v>
      </c>
      <c r="P297">
        <v>25</v>
      </c>
      <c r="Q297">
        <v>6025</v>
      </c>
      <c r="R297">
        <v>179319</v>
      </c>
      <c r="S297">
        <v>33548773598</v>
      </c>
      <c r="T297">
        <v>2133059124</v>
      </c>
      <c r="U297">
        <v>4525.8766889999997</v>
      </c>
      <c r="V297">
        <v>230450355.003544</v>
      </c>
      <c r="W297">
        <v>98.059179</v>
      </c>
      <c r="X297" t="s">
        <v>1154</v>
      </c>
      <c r="Y297" t="str">
        <f t="shared" si="4"/>
        <v>33.278866-115.965915</v>
      </c>
      <c r="Z297" t="s">
        <v>1605</v>
      </c>
      <c r="AA297" t="str">
        <f>VLOOKUP(Table2[[#This Row],[State FIPS Code]],Census_Bureau_Regions_and_Divis!$C$1:$E$52,2,FALSE)</f>
        <v>West</v>
      </c>
      <c r="AB297" t="str">
        <f>VLOOKUP(Table2[[#This Row],[State FIPS Code]],Census_Bureau_Regions_and_Divis!$C$1:$E$52,3,FALSE)</f>
        <v>Pacific</v>
      </c>
    </row>
    <row r="298" spans="1:28" x14ac:dyDescent="0.35">
      <c r="A298">
        <v>380</v>
      </c>
      <c r="B298" t="s">
        <v>1148</v>
      </c>
      <c r="C298">
        <v>1</v>
      </c>
      <c r="D298">
        <v>3333</v>
      </c>
      <c r="E298">
        <v>124</v>
      </c>
      <c r="F298">
        <v>233451</v>
      </c>
      <c r="G298">
        <v>32.791567999999998</v>
      </c>
      <c r="H298">
        <v>-96.656394000000006</v>
      </c>
      <c r="I298">
        <v>2.8</v>
      </c>
      <c r="J298" t="s">
        <v>1229</v>
      </c>
      <c r="K298" t="s">
        <v>1170</v>
      </c>
      <c r="L298" t="s">
        <v>1171</v>
      </c>
      <c r="M298">
        <v>48</v>
      </c>
      <c r="N298" t="s">
        <v>1230</v>
      </c>
      <c r="O298" t="s">
        <v>1153</v>
      </c>
      <c r="P298">
        <v>113</v>
      </c>
      <c r="Q298">
        <v>48113</v>
      </c>
      <c r="R298">
        <v>2607218</v>
      </c>
      <c r="S298">
        <v>388459252375</v>
      </c>
      <c r="T298">
        <v>34164344</v>
      </c>
      <c r="U298">
        <v>917.70882600000004</v>
      </c>
      <c r="V298">
        <v>378068717.58070701</v>
      </c>
      <c r="W298">
        <v>99.140947999999995</v>
      </c>
      <c r="X298" t="s">
        <v>1154</v>
      </c>
      <c r="Y298" t="str">
        <f t="shared" si="4"/>
        <v>32.791568-96.656394</v>
      </c>
      <c r="Z298" t="s">
        <v>1605</v>
      </c>
      <c r="AA298" t="str">
        <f>VLOOKUP(Table2[[#This Row],[State FIPS Code]],Census_Bureau_Regions_and_Divis!$C$1:$E$52,2,FALSE)</f>
        <v>South</v>
      </c>
      <c r="AB298" t="str">
        <f>VLOOKUP(Table2[[#This Row],[State FIPS Code]],Census_Bureau_Regions_and_Divis!$C$1:$E$52,3,FALSE)</f>
        <v>West South Central</v>
      </c>
    </row>
    <row r="299" spans="1:28" x14ac:dyDescent="0.35">
      <c r="A299">
        <v>382</v>
      </c>
      <c r="B299" t="s">
        <v>1148</v>
      </c>
      <c r="C299">
        <v>1</v>
      </c>
      <c r="D299">
        <v>3341</v>
      </c>
      <c r="E299">
        <v>121</v>
      </c>
      <c r="F299">
        <v>233465</v>
      </c>
      <c r="G299">
        <v>29.264219000000001</v>
      </c>
      <c r="H299">
        <v>-95.449742000000001</v>
      </c>
      <c r="I299">
        <v>3</v>
      </c>
      <c r="J299" t="s">
        <v>1382</v>
      </c>
      <c r="K299" t="s">
        <v>1170</v>
      </c>
      <c r="L299" t="s">
        <v>1171</v>
      </c>
      <c r="M299">
        <v>48</v>
      </c>
      <c r="N299" t="s">
        <v>1383</v>
      </c>
      <c r="O299" t="s">
        <v>1153</v>
      </c>
      <c r="P299">
        <v>39</v>
      </c>
      <c r="Q299">
        <v>48039</v>
      </c>
      <c r="R299">
        <v>371474</v>
      </c>
      <c r="S299">
        <v>57514822174</v>
      </c>
      <c r="T299">
        <v>91232428</v>
      </c>
      <c r="U299">
        <v>1624.9100060000001</v>
      </c>
      <c r="V299">
        <v>375730913.53570902</v>
      </c>
      <c r="W299">
        <v>99.109131000000005</v>
      </c>
      <c r="X299" t="s">
        <v>1154</v>
      </c>
      <c r="Y299" t="str">
        <f t="shared" si="4"/>
        <v>29.264219-95.449742</v>
      </c>
      <c r="Z299" t="s">
        <v>1605</v>
      </c>
      <c r="AA299" t="str">
        <f>VLOOKUP(Table2[[#This Row],[State FIPS Code]],Census_Bureau_Regions_and_Divis!$C$1:$E$52,2,FALSE)</f>
        <v>South</v>
      </c>
      <c r="AB299" t="str">
        <f>VLOOKUP(Table2[[#This Row],[State FIPS Code]],Census_Bureau_Regions_and_Divis!$C$1:$E$52,3,FALSE)</f>
        <v>West South Central</v>
      </c>
    </row>
    <row r="300" spans="1:28" x14ac:dyDescent="0.35">
      <c r="A300">
        <v>383</v>
      </c>
      <c r="B300" t="s">
        <v>1148</v>
      </c>
      <c r="C300">
        <v>1</v>
      </c>
      <c r="D300">
        <v>3342</v>
      </c>
      <c r="E300">
        <v>4</v>
      </c>
      <c r="F300">
        <v>233470</v>
      </c>
      <c r="G300">
        <v>33.437508999999999</v>
      </c>
      <c r="H300">
        <v>-112.137208</v>
      </c>
      <c r="I300">
        <v>2.5</v>
      </c>
      <c r="J300" t="s">
        <v>1189</v>
      </c>
      <c r="K300" t="s">
        <v>1190</v>
      </c>
      <c r="L300" t="s">
        <v>1191</v>
      </c>
      <c r="M300">
        <v>4</v>
      </c>
      <c r="N300" t="s">
        <v>1192</v>
      </c>
      <c r="O300" t="s">
        <v>1153</v>
      </c>
      <c r="P300">
        <v>13</v>
      </c>
      <c r="Q300">
        <v>4013</v>
      </c>
      <c r="R300">
        <v>4418836</v>
      </c>
      <c r="S300">
        <v>761413089679</v>
      </c>
      <c r="T300">
        <v>1386839832</v>
      </c>
      <c r="U300">
        <v>9319.1417529999999</v>
      </c>
      <c r="V300">
        <v>181115759.27773201</v>
      </c>
      <c r="W300">
        <v>97.327393999999998</v>
      </c>
      <c r="X300" t="s">
        <v>1154</v>
      </c>
      <c r="Y300" t="str">
        <f t="shared" si="4"/>
        <v>33.437509-112.137208</v>
      </c>
      <c r="Z300" t="s">
        <v>1605</v>
      </c>
      <c r="AA300" t="str">
        <f>VLOOKUP(Table2[[#This Row],[State FIPS Code]],Census_Bureau_Regions_and_Divis!$C$1:$E$52,2,FALSE)</f>
        <v>West</v>
      </c>
      <c r="AB300" t="str">
        <f>VLOOKUP(Table2[[#This Row],[State FIPS Code]],Census_Bureau_Regions_and_Divis!$C$1:$E$52,3,FALSE)</f>
        <v>Mountain</v>
      </c>
    </row>
    <row r="301" spans="1:28" x14ac:dyDescent="0.35">
      <c r="A301">
        <v>384</v>
      </c>
      <c r="B301" t="s">
        <v>1148</v>
      </c>
      <c r="C301">
        <v>1</v>
      </c>
      <c r="D301">
        <v>3357</v>
      </c>
      <c r="E301">
        <v>27</v>
      </c>
      <c r="F301">
        <v>233526</v>
      </c>
      <c r="G301">
        <v>38.395119000000001</v>
      </c>
      <c r="H301">
        <v>-121.951882</v>
      </c>
      <c r="I301">
        <v>3.7</v>
      </c>
      <c r="J301" t="s">
        <v>1384</v>
      </c>
      <c r="K301" t="s">
        <v>1174</v>
      </c>
      <c r="L301" t="s">
        <v>1175</v>
      </c>
      <c r="M301">
        <v>6</v>
      </c>
      <c r="N301" t="s">
        <v>1385</v>
      </c>
      <c r="O301" t="s">
        <v>1153</v>
      </c>
      <c r="P301">
        <v>95</v>
      </c>
      <c r="Q301">
        <v>6095</v>
      </c>
      <c r="R301">
        <v>452833</v>
      </c>
      <c r="S301">
        <v>82196194897</v>
      </c>
      <c r="T301">
        <v>340150489</v>
      </c>
      <c r="U301">
        <v>915.38734499999998</v>
      </c>
      <c r="V301">
        <v>243758135.36599699</v>
      </c>
      <c r="W301">
        <v>98.218262999999993</v>
      </c>
      <c r="X301" t="s">
        <v>1154</v>
      </c>
      <c r="Y301" t="str">
        <f t="shared" si="4"/>
        <v>38.395119-121.951882</v>
      </c>
      <c r="Z301" t="s">
        <v>1605</v>
      </c>
      <c r="AA301" t="str">
        <f>VLOOKUP(Table2[[#This Row],[State FIPS Code]],Census_Bureau_Regions_and_Divis!$C$1:$E$52,2,FALSE)</f>
        <v>West</v>
      </c>
      <c r="AB301" t="str">
        <f>VLOOKUP(Table2[[#This Row],[State FIPS Code]],Census_Bureau_Regions_and_Divis!$C$1:$E$52,3,FALSE)</f>
        <v>Pacific</v>
      </c>
    </row>
    <row r="302" spans="1:28" x14ac:dyDescent="0.35">
      <c r="A302">
        <v>385</v>
      </c>
      <c r="B302" t="s">
        <v>1148</v>
      </c>
      <c r="C302">
        <v>1</v>
      </c>
      <c r="D302">
        <v>3359</v>
      </c>
      <c r="E302">
        <v>120</v>
      </c>
      <c r="F302">
        <v>233533</v>
      </c>
      <c r="G302">
        <v>29.309234</v>
      </c>
      <c r="H302">
        <v>-98.614806999999999</v>
      </c>
      <c r="I302">
        <v>2.7</v>
      </c>
      <c r="J302" t="s">
        <v>1169</v>
      </c>
      <c r="K302" t="s">
        <v>1170</v>
      </c>
      <c r="L302" t="s">
        <v>1171</v>
      </c>
      <c r="M302">
        <v>48</v>
      </c>
      <c r="N302" t="s">
        <v>1172</v>
      </c>
      <c r="O302" t="s">
        <v>1153</v>
      </c>
      <c r="P302">
        <v>29</v>
      </c>
      <c r="Q302">
        <v>48029</v>
      </c>
      <c r="R302">
        <v>2007298</v>
      </c>
      <c r="S302">
        <v>274658997004</v>
      </c>
      <c r="T302">
        <v>77862185</v>
      </c>
      <c r="U302">
        <v>1268.7540100000001</v>
      </c>
      <c r="V302">
        <v>250804252.36247301</v>
      </c>
      <c r="W302">
        <v>98.281896000000003</v>
      </c>
      <c r="X302" t="s">
        <v>1154</v>
      </c>
      <c r="Y302" t="str">
        <f t="shared" si="4"/>
        <v>29.309234-98.614807</v>
      </c>
      <c r="Z302" t="s">
        <v>1605</v>
      </c>
      <c r="AA302" t="str">
        <f>VLOOKUP(Table2[[#This Row],[State FIPS Code]],Census_Bureau_Regions_and_Divis!$C$1:$E$52,2,FALSE)</f>
        <v>South</v>
      </c>
      <c r="AB302" t="str">
        <f>VLOOKUP(Table2[[#This Row],[State FIPS Code]],Census_Bureau_Regions_and_Divis!$C$1:$E$52,3,FALSE)</f>
        <v>West South Central</v>
      </c>
    </row>
    <row r="303" spans="1:28" x14ac:dyDescent="0.35">
      <c r="A303">
        <v>386</v>
      </c>
      <c r="B303" t="s">
        <v>1148</v>
      </c>
      <c r="C303">
        <v>1</v>
      </c>
      <c r="D303">
        <v>3363</v>
      </c>
      <c r="E303">
        <v>11</v>
      </c>
      <c r="F303">
        <v>233546</v>
      </c>
      <c r="G303">
        <v>35.063271</v>
      </c>
      <c r="H303">
        <v>-118.17668999999999</v>
      </c>
      <c r="I303">
        <v>3.9</v>
      </c>
      <c r="J303" t="s">
        <v>1212</v>
      </c>
      <c r="K303" t="s">
        <v>1174</v>
      </c>
      <c r="L303" t="s">
        <v>1175</v>
      </c>
      <c r="M303">
        <v>6</v>
      </c>
      <c r="N303" t="s">
        <v>1213</v>
      </c>
      <c r="O303" t="s">
        <v>1153</v>
      </c>
      <c r="P303">
        <v>29</v>
      </c>
      <c r="Q303">
        <v>6029</v>
      </c>
      <c r="R303">
        <v>908530</v>
      </c>
      <c r="S303">
        <v>146738640467</v>
      </c>
      <c r="T303">
        <v>4676111605</v>
      </c>
      <c r="U303">
        <v>8247.3451380000006</v>
      </c>
      <c r="V303">
        <v>348935217.62360501</v>
      </c>
      <c r="W303">
        <v>99.013681000000005</v>
      </c>
      <c r="X303" t="s">
        <v>1154</v>
      </c>
      <c r="Y303" t="str">
        <f t="shared" si="4"/>
        <v>35.063271-118.17669</v>
      </c>
      <c r="Z303" t="s">
        <v>1605</v>
      </c>
      <c r="AA303" t="str">
        <f>VLOOKUP(Table2[[#This Row],[State FIPS Code]],Census_Bureau_Regions_and_Divis!$C$1:$E$52,2,FALSE)</f>
        <v>West</v>
      </c>
      <c r="AB303" t="str">
        <f>VLOOKUP(Table2[[#This Row],[State FIPS Code]],Census_Bureau_Regions_and_Divis!$C$1:$E$52,3,FALSE)</f>
        <v>Pacific</v>
      </c>
    </row>
    <row r="304" spans="1:28" x14ac:dyDescent="0.35">
      <c r="A304">
        <v>387</v>
      </c>
      <c r="B304" t="s">
        <v>1148</v>
      </c>
      <c r="C304">
        <v>1</v>
      </c>
      <c r="D304">
        <v>3377</v>
      </c>
      <c r="E304">
        <v>4</v>
      </c>
      <c r="F304">
        <v>233598</v>
      </c>
      <c r="G304">
        <v>32.930197999999997</v>
      </c>
      <c r="H304">
        <v>-112.673036</v>
      </c>
      <c r="I304">
        <v>4.7</v>
      </c>
      <c r="J304" t="s">
        <v>1189</v>
      </c>
      <c r="K304" t="s">
        <v>1190</v>
      </c>
      <c r="L304" t="s">
        <v>1191</v>
      </c>
      <c r="M304">
        <v>4</v>
      </c>
      <c r="N304" t="s">
        <v>1192</v>
      </c>
      <c r="O304" t="s">
        <v>1153</v>
      </c>
      <c r="P304">
        <v>13</v>
      </c>
      <c r="Q304">
        <v>4013</v>
      </c>
      <c r="R304">
        <v>4418836</v>
      </c>
      <c r="S304">
        <v>761413089679</v>
      </c>
      <c r="T304">
        <v>1386839832</v>
      </c>
      <c r="U304">
        <v>9319.1417529999999</v>
      </c>
      <c r="V304">
        <v>181115759.27773201</v>
      </c>
      <c r="W304">
        <v>97.327393999999998</v>
      </c>
      <c r="X304" t="s">
        <v>1154</v>
      </c>
      <c r="Y304" t="str">
        <f t="shared" si="4"/>
        <v>32.930198-112.673036</v>
      </c>
      <c r="Z304" t="s">
        <v>1605</v>
      </c>
      <c r="AA304" t="str">
        <f>VLOOKUP(Table2[[#This Row],[State FIPS Code]],Census_Bureau_Regions_and_Divis!$C$1:$E$52,2,FALSE)</f>
        <v>West</v>
      </c>
      <c r="AB304" t="str">
        <f>VLOOKUP(Table2[[#This Row],[State FIPS Code]],Census_Bureau_Regions_and_Divis!$C$1:$E$52,3,FALSE)</f>
        <v>Mountain</v>
      </c>
    </row>
    <row r="305" spans="1:28" x14ac:dyDescent="0.35">
      <c r="A305">
        <v>388</v>
      </c>
      <c r="B305" t="s">
        <v>1148</v>
      </c>
      <c r="C305">
        <v>1</v>
      </c>
      <c r="D305">
        <v>3378</v>
      </c>
      <c r="E305">
        <v>20</v>
      </c>
      <c r="F305">
        <v>233603</v>
      </c>
      <c r="G305">
        <v>32.634973000000002</v>
      </c>
      <c r="H305">
        <v>-116.16595700000001</v>
      </c>
      <c r="I305">
        <v>4.7</v>
      </c>
      <c r="J305" t="s">
        <v>1290</v>
      </c>
      <c r="K305" t="s">
        <v>1174</v>
      </c>
      <c r="L305" t="s">
        <v>1175</v>
      </c>
      <c r="M305">
        <v>6</v>
      </c>
      <c r="N305" t="s">
        <v>1291</v>
      </c>
      <c r="O305" t="s">
        <v>1153</v>
      </c>
      <c r="P305">
        <v>73</v>
      </c>
      <c r="Q305">
        <v>6073</v>
      </c>
      <c r="R305">
        <v>3295981</v>
      </c>
      <c r="S305">
        <v>569080026040</v>
      </c>
      <c r="T305">
        <v>953620221</v>
      </c>
      <c r="U305">
        <v>4571.4911899999997</v>
      </c>
      <c r="V305">
        <v>959720165.31534004</v>
      </c>
      <c r="W305">
        <v>99.681832999999997</v>
      </c>
      <c r="X305" t="s">
        <v>1154</v>
      </c>
      <c r="Y305" t="str">
        <f t="shared" si="4"/>
        <v>32.634973-116.165957</v>
      </c>
      <c r="Z305" t="s">
        <v>1605</v>
      </c>
      <c r="AA305" t="str">
        <f>VLOOKUP(Table2[[#This Row],[State FIPS Code]],Census_Bureau_Regions_and_Divis!$C$1:$E$52,2,FALSE)</f>
        <v>West</v>
      </c>
      <c r="AB305" t="str">
        <f>VLOOKUP(Table2[[#This Row],[State FIPS Code]],Census_Bureau_Regions_and_Divis!$C$1:$E$52,3,FALSE)</f>
        <v>Pacific</v>
      </c>
    </row>
    <row r="306" spans="1:28" x14ac:dyDescent="0.35">
      <c r="A306">
        <v>389</v>
      </c>
      <c r="B306" t="s">
        <v>1148</v>
      </c>
      <c r="C306">
        <v>1</v>
      </c>
      <c r="D306">
        <v>3383</v>
      </c>
      <c r="E306">
        <v>44</v>
      </c>
      <c r="F306">
        <v>233630</v>
      </c>
      <c r="G306">
        <v>28.005374</v>
      </c>
      <c r="H306">
        <v>-82.355170999999999</v>
      </c>
      <c r="I306">
        <v>2.4</v>
      </c>
      <c r="J306" t="s">
        <v>1233</v>
      </c>
      <c r="K306" t="s">
        <v>1150</v>
      </c>
      <c r="L306" t="s">
        <v>1151</v>
      </c>
      <c r="M306">
        <v>12</v>
      </c>
      <c r="N306" t="s">
        <v>1234</v>
      </c>
      <c r="O306" t="s">
        <v>1153</v>
      </c>
      <c r="P306">
        <v>57</v>
      </c>
      <c r="Q306">
        <v>12057</v>
      </c>
      <c r="R306">
        <v>1458282</v>
      </c>
      <c r="S306">
        <v>203812611559</v>
      </c>
      <c r="T306">
        <v>513396369</v>
      </c>
      <c r="U306">
        <v>1345.386221</v>
      </c>
      <c r="V306">
        <v>656902724.14767396</v>
      </c>
      <c r="W306">
        <v>99.554565999999994</v>
      </c>
      <c r="X306" t="s">
        <v>1154</v>
      </c>
      <c r="Y306" t="str">
        <f t="shared" si="4"/>
        <v>28.005374-82.355171</v>
      </c>
      <c r="Z306" t="s">
        <v>1605</v>
      </c>
      <c r="AA306" t="str">
        <f>VLOOKUP(Table2[[#This Row],[State FIPS Code]],Census_Bureau_Regions_and_Divis!$C$1:$E$52,2,FALSE)</f>
        <v>South</v>
      </c>
      <c r="AB306" t="str">
        <f>VLOOKUP(Table2[[#This Row],[State FIPS Code]],Census_Bureau_Regions_and_Divis!$C$1:$E$52,3,FALSE)</f>
        <v>South Atlantic</v>
      </c>
    </row>
    <row r="307" spans="1:28" x14ac:dyDescent="0.35">
      <c r="A307">
        <v>390</v>
      </c>
      <c r="B307" t="s">
        <v>1148</v>
      </c>
      <c r="C307">
        <v>1</v>
      </c>
      <c r="D307">
        <v>3386</v>
      </c>
      <c r="E307">
        <v>75</v>
      </c>
      <c r="F307">
        <v>233643</v>
      </c>
      <c r="G307">
        <v>30.779363</v>
      </c>
      <c r="H307">
        <v>-90.510745999999997</v>
      </c>
      <c r="I307">
        <v>5</v>
      </c>
      <c r="J307" t="s">
        <v>1155</v>
      </c>
      <c r="K307" t="s">
        <v>1156</v>
      </c>
      <c r="L307" t="s">
        <v>1157</v>
      </c>
      <c r="M307">
        <v>22</v>
      </c>
      <c r="N307" t="s">
        <v>1158</v>
      </c>
      <c r="O307" t="s">
        <v>1159</v>
      </c>
      <c r="P307">
        <v>105</v>
      </c>
      <c r="Q307">
        <v>22105</v>
      </c>
      <c r="R307">
        <v>132858</v>
      </c>
      <c r="S307">
        <v>20728581865</v>
      </c>
      <c r="T307">
        <v>48617413</v>
      </c>
      <c r="U307">
        <v>852.467804</v>
      </c>
      <c r="V307">
        <v>127528433.98611601</v>
      </c>
      <c r="W307">
        <v>96.150175000000004</v>
      </c>
      <c r="X307" t="s">
        <v>1154</v>
      </c>
      <c r="Y307" t="str">
        <f t="shared" si="4"/>
        <v>30.779363-90.510746</v>
      </c>
      <c r="Z307" t="s">
        <v>1605</v>
      </c>
      <c r="AA307" t="str">
        <f>VLOOKUP(Table2[[#This Row],[State FIPS Code]],Census_Bureau_Regions_and_Divis!$C$1:$E$52,2,FALSE)</f>
        <v>South</v>
      </c>
      <c r="AB307" t="str">
        <f>VLOOKUP(Table2[[#This Row],[State FIPS Code]],Census_Bureau_Regions_and_Divis!$C$1:$E$52,3,FALSE)</f>
        <v>West South Central</v>
      </c>
    </row>
    <row r="308" spans="1:28" x14ac:dyDescent="0.35">
      <c r="A308">
        <v>391</v>
      </c>
      <c r="B308" t="s">
        <v>1148</v>
      </c>
      <c r="C308">
        <v>1</v>
      </c>
      <c r="D308">
        <v>3409</v>
      </c>
      <c r="E308">
        <v>30</v>
      </c>
      <c r="F308">
        <v>233752</v>
      </c>
      <c r="G308">
        <v>39.026142</v>
      </c>
      <c r="H308">
        <v>-121.633484</v>
      </c>
      <c r="I308">
        <v>2.4</v>
      </c>
      <c r="J308" t="s">
        <v>1386</v>
      </c>
      <c r="K308" t="s">
        <v>1174</v>
      </c>
      <c r="L308" t="s">
        <v>1175</v>
      </c>
      <c r="M308">
        <v>6</v>
      </c>
      <c r="N308" t="s">
        <v>1387</v>
      </c>
      <c r="O308" t="s">
        <v>1153</v>
      </c>
      <c r="P308">
        <v>101</v>
      </c>
      <c r="Q308">
        <v>6101</v>
      </c>
      <c r="R308">
        <v>99621</v>
      </c>
      <c r="S308">
        <v>17066659566</v>
      </c>
      <c r="T308">
        <v>472706878</v>
      </c>
      <c r="U308">
        <v>614.55694700000004</v>
      </c>
      <c r="V308">
        <v>126199635.21172801</v>
      </c>
      <c r="W308">
        <v>96.054725000000005</v>
      </c>
      <c r="X308" t="s">
        <v>1154</v>
      </c>
      <c r="Y308" t="str">
        <f t="shared" si="4"/>
        <v>39.026142-121.633484</v>
      </c>
      <c r="Z308" t="s">
        <v>1605</v>
      </c>
      <c r="AA308" t="str">
        <f>VLOOKUP(Table2[[#This Row],[State FIPS Code]],Census_Bureau_Regions_and_Divis!$C$1:$E$52,2,FALSE)</f>
        <v>West</v>
      </c>
      <c r="AB308" t="str">
        <f>VLOOKUP(Table2[[#This Row],[State FIPS Code]],Census_Bureau_Regions_and_Divis!$C$1:$E$52,3,FALSE)</f>
        <v>Pacific</v>
      </c>
    </row>
    <row r="309" spans="1:28" x14ac:dyDescent="0.35">
      <c r="A309">
        <v>392</v>
      </c>
      <c r="B309" t="s">
        <v>1148</v>
      </c>
      <c r="C309">
        <v>1</v>
      </c>
      <c r="D309">
        <v>3412</v>
      </c>
      <c r="E309">
        <v>8</v>
      </c>
      <c r="F309">
        <v>233768</v>
      </c>
      <c r="G309">
        <v>36.254742999999998</v>
      </c>
      <c r="H309">
        <v>-120.250303</v>
      </c>
      <c r="I309">
        <v>4.2</v>
      </c>
      <c r="J309" t="s">
        <v>1278</v>
      </c>
      <c r="K309" t="s">
        <v>1174</v>
      </c>
      <c r="L309" t="s">
        <v>1175</v>
      </c>
      <c r="M309">
        <v>6</v>
      </c>
      <c r="N309" t="s">
        <v>1279</v>
      </c>
      <c r="O309" t="s">
        <v>1153</v>
      </c>
      <c r="P309">
        <v>19</v>
      </c>
      <c r="Q309">
        <v>6019</v>
      </c>
      <c r="R309">
        <v>1007944</v>
      </c>
      <c r="S309">
        <v>160307002371</v>
      </c>
      <c r="T309">
        <v>6586833560</v>
      </c>
      <c r="U309">
        <v>6071.8121840000003</v>
      </c>
      <c r="V309">
        <v>231090303.33674899</v>
      </c>
      <c r="W309">
        <v>98.090996000000004</v>
      </c>
      <c r="X309" t="s">
        <v>1154</v>
      </c>
      <c r="Y309" t="str">
        <f t="shared" si="4"/>
        <v>36.254743-120.250303</v>
      </c>
      <c r="Z309" t="s">
        <v>1605</v>
      </c>
      <c r="AA309" t="str">
        <f>VLOOKUP(Table2[[#This Row],[State FIPS Code]],Census_Bureau_Regions_and_Divis!$C$1:$E$52,2,FALSE)</f>
        <v>West</v>
      </c>
      <c r="AB309" t="str">
        <f>VLOOKUP(Table2[[#This Row],[State FIPS Code]],Census_Bureau_Regions_and_Divis!$C$1:$E$52,3,FALSE)</f>
        <v>Pacific</v>
      </c>
    </row>
    <row r="310" spans="1:28" x14ac:dyDescent="0.35">
      <c r="A310">
        <v>393</v>
      </c>
      <c r="B310" t="s">
        <v>1148</v>
      </c>
      <c r="C310">
        <v>1</v>
      </c>
      <c r="D310">
        <v>3418</v>
      </c>
      <c r="E310">
        <v>124</v>
      </c>
      <c r="F310">
        <v>233826</v>
      </c>
      <c r="G310">
        <v>32.750424000000002</v>
      </c>
      <c r="H310">
        <v>-96.921819999999997</v>
      </c>
      <c r="I310">
        <v>2.1</v>
      </c>
      <c r="J310" t="s">
        <v>1229</v>
      </c>
      <c r="K310" t="s">
        <v>1170</v>
      </c>
      <c r="L310" t="s">
        <v>1171</v>
      </c>
      <c r="M310">
        <v>48</v>
      </c>
      <c r="N310" t="s">
        <v>1230</v>
      </c>
      <c r="O310" t="s">
        <v>1153</v>
      </c>
      <c r="P310">
        <v>113</v>
      </c>
      <c r="Q310">
        <v>48113</v>
      </c>
      <c r="R310">
        <v>2607218</v>
      </c>
      <c r="S310">
        <v>388459252375</v>
      </c>
      <c r="T310">
        <v>34164344</v>
      </c>
      <c r="U310">
        <v>917.70882600000004</v>
      </c>
      <c r="V310">
        <v>378068717.58070701</v>
      </c>
      <c r="W310">
        <v>99.140947999999995</v>
      </c>
      <c r="X310" t="s">
        <v>1154</v>
      </c>
      <c r="Y310" t="str">
        <f t="shared" si="4"/>
        <v>32.750424-96.92182</v>
      </c>
      <c r="Z310" t="s">
        <v>1605</v>
      </c>
      <c r="AA310" t="str">
        <f>VLOOKUP(Table2[[#This Row],[State FIPS Code]],Census_Bureau_Regions_and_Divis!$C$1:$E$52,2,FALSE)</f>
        <v>South</v>
      </c>
      <c r="AB310" t="str">
        <f>VLOOKUP(Table2[[#This Row],[State FIPS Code]],Census_Bureau_Regions_and_Divis!$C$1:$E$52,3,FALSE)</f>
        <v>West South Central</v>
      </c>
    </row>
    <row r="311" spans="1:28" x14ac:dyDescent="0.35">
      <c r="A311">
        <v>394</v>
      </c>
      <c r="B311" t="s">
        <v>1148</v>
      </c>
      <c r="C311">
        <v>1</v>
      </c>
      <c r="D311">
        <v>3438</v>
      </c>
      <c r="E311">
        <v>130</v>
      </c>
      <c r="F311">
        <v>233943</v>
      </c>
      <c r="G311">
        <v>29.825952999999998</v>
      </c>
      <c r="H311">
        <v>-94.350684000000001</v>
      </c>
      <c r="I311">
        <v>3</v>
      </c>
      <c r="J311" t="s">
        <v>1388</v>
      </c>
      <c r="K311" t="s">
        <v>1170</v>
      </c>
      <c r="L311" t="s">
        <v>1171</v>
      </c>
      <c r="M311">
        <v>48</v>
      </c>
      <c r="N311" t="s">
        <v>1305</v>
      </c>
      <c r="O311" t="s">
        <v>1153</v>
      </c>
      <c r="P311">
        <v>245</v>
      </c>
      <c r="Q311">
        <v>48245</v>
      </c>
      <c r="R311">
        <v>256386</v>
      </c>
      <c r="S311">
        <v>38549011535</v>
      </c>
      <c r="T311">
        <v>37069602</v>
      </c>
      <c r="U311">
        <v>1123.8840210000001</v>
      </c>
      <c r="V311">
        <v>214980067.76174501</v>
      </c>
      <c r="W311">
        <v>97.741011999999998</v>
      </c>
      <c r="X311" t="s">
        <v>1154</v>
      </c>
      <c r="Y311" t="str">
        <f t="shared" si="4"/>
        <v>29.825953-94.350684</v>
      </c>
      <c r="Z311" t="s">
        <v>1605</v>
      </c>
      <c r="AA311" t="str">
        <f>VLOOKUP(Table2[[#This Row],[State FIPS Code]],Census_Bureau_Regions_and_Divis!$C$1:$E$52,2,FALSE)</f>
        <v>South</v>
      </c>
      <c r="AB311" t="str">
        <f>VLOOKUP(Table2[[#This Row],[State FIPS Code]],Census_Bureau_Regions_and_Divis!$C$1:$E$52,3,FALSE)</f>
        <v>West South Central</v>
      </c>
    </row>
    <row r="312" spans="1:28" x14ac:dyDescent="0.35">
      <c r="A312">
        <v>395</v>
      </c>
      <c r="B312" t="s">
        <v>1148</v>
      </c>
      <c r="C312">
        <v>1</v>
      </c>
      <c r="D312">
        <v>3442</v>
      </c>
      <c r="E312">
        <v>75</v>
      </c>
      <c r="F312">
        <v>233956</v>
      </c>
      <c r="G312">
        <v>30.481573000000001</v>
      </c>
      <c r="H312">
        <v>-90.413494</v>
      </c>
      <c r="I312">
        <v>2.9</v>
      </c>
      <c r="J312" t="s">
        <v>1155</v>
      </c>
      <c r="K312" t="s">
        <v>1156</v>
      </c>
      <c r="L312" t="s">
        <v>1157</v>
      </c>
      <c r="M312">
        <v>22</v>
      </c>
      <c r="N312" t="s">
        <v>1158</v>
      </c>
      <c r="O312" t="s">
        <v>1159</v>
      </c>
      <c r="P312">
        <v>105</v>
      </c>
      <c r="Q312">
        <v>22105</v>
      </c>
      <c r="R312">
        <v>132858</v>
      </c>
      <c r="S312">
        <v>20728581865</v>
      </c>
      <c r="T312">
        <v>48617413</v>
      </c>
      <c r="U312">
        <v>852.467804</v>
      </c>
      <c r="V312">
        <v>127528433.98611601</v>
      </c>
      <c r="W312">
        <v>96.150175000000004</v>
      </c>
      <c r="X312" t="s">
        <v>1154</v>
      </c>
      <c r="Y312" t="str">
        <f t="shared" si="4"/>
        <v>30.481573-90.413494</v>
      </c>
      <c r="Z312" t="s">
        <v>1605</v>
      </c>
      <c r="AA312" t="str">
        <f>VLOOKUP(Table2[[#This Row],[State FIPS Code]],Census_Bureau_Regions_and_Divis!$C$1:$E$52,2,FALSE)</f>
        <v>South</v>
      </c>
      <c r="AB312" t="str">
        <f>VLOOKUP(Table2[[#This Row],[State FIPS Code]],Census_Bureau_Regions_and_Divis!$C$1:$E$52,3,FALSE)</f>
        <v>West South Central</v>
      </c>
    </row>
    <row r="313" spans="1:28" x14ac:dyDescent="0.35">
      <c r="A313">
        <v>396</v>
      </c>
      <c r="B313" t="s">
        <v>1148</v>
      </c>
      <c r="C313">
        <v>1</v>
      </c>
      <c r="D313">
        <v>3448</v>
      </c>
      <c r="E313">
        <v>68</v>
      </c>
      <c r="F313">
        <v>233991</v>
      </c>
      <c r="G313">
        <v>30.157343000000001</v>
      </c>
      <c r="H313">
        <v>-93.636509000000004</v>
      </c>
      <c r="I313">
        <v>3.7</v>
      </c>
      <c r="J313" t="s">
        <v>1344</v>
      </c>
      <c r="K313" t="s">
        <v>1156</v>
      </c>
      <c r="L313" t="s">
        <v>1157</v>
      </c>
      <c r="M313">
        <v>22</v>
      </c>
      <c r="N313" t="s">
        <v>1345</v>
      </c>
      <c r="O313" t="s">
        <v>1159</v>
      </c>
      <c r="P313">
        <v>19</v>
      </c>
      <c r="Q313">
        <v>22019</v>
      </c>
      <c r="R313">
        <v>216652</v>
      </c>
      <c r="S313">
        <v>42279240426</v>
      </c>
      <c r="T313">
        <v>29560204</v>
      </c>
      <c r="U313">
        <v>1105.210274</v>
      </c>
      <c r="V313">
        <v>159546984.28389999</v>
      </c>
      <c r="W313">
        <v>96.913776999999996</v>
      </c>
      <c r="X313" t="s">
        <v>1154</v>
      </c>
      <c r="Y313" t="str">
        <f t="shared" si="4"/>
        <v>30.157343-93.636509</v>
      </c>
      <c r="Z313" t="s">
        <v>1605</v>
      </c>
      <c r="AA313" t="str">
        <f>VLOOKUP(Table2[[#This Row],[State FIPS Code]],Census_Bureau_Regions_and_Divis!$C$1:$E$52,2,FALSE)</f>
        <v>South</v>
      </c>
      <c r="AB313" t="str">
        <f>VLOOKUP(Table2[[#This Row],[State FIPS Code]],Census_Bureau_Regions_and_Divis!$C$1:$E$52,3,FALSE)</f>
        <v>West South Central</v>
      </c>
    </row>
    <row r="314" spans="1:28" x14ac:dyDescent="0.35">
      <c r="A314">
        <v>397</v>
      </c>
      <c r="B314" t="s">
        <v>1148</v>
      </c>
      <c r="C314">
        <v>1</v>
      </c>
      <c r="D314">
        <v>3458</v>
      </c>
      <c r="E314">
        <v>14</v>
      </c>
      <c r="F314">
        <v>234017</v>
      </c>
      <c r="G314">
        <v>36.661552</v>
      </c>
      <c r="H314">
        <v>-121.626526</v>
      </c>
      <c r="I314">
        <v>4.5999999999999996</v>
      </c>
      <c r="J314" t="s">
        <v>1280</v>
      </c>
      <c r="K314" t="s">
        <v>1174</v>
      </c>
      <c r="L314" t="s">
        <v>1175</v>
      </c>
      <c r="M314">
        <v>6</v>
      </c>
      <c r="N314" t="s">
        <v>1281</v>
      </c>
      <c r="O314" t="s">
        <v>1153</v>
      </c>
      <c r="P314">
        <v>53</v>
      </c>
      <c r="Q314">
        <v>6053</v>
      </c>
      <c r="R314">
        <v>438599</v>
      </c>
      <c r="S314">
        <v>76406937519</v>
      </c>
      <c r="T314">
        <v>4721131468</v>
      </c>
      <c r="U314">
        <v>3809.2926379999999</v>
      </c>
      <c r="V314">
        <v>263588413.77456999</v>
      </c>
      <c r="W314">
        <v>98.377346000000003</v>
      </c>
      <c r="X314" t="s">
        <v>1154</v>
      </c>
      <c r="Y314" t="str">
        <f t="shared" si="4"/>
        <v>36.661552-121.626526</v>
      </c>
      <c r="Z314" t="s">
        <v>1605</v>
      </c>
      <c r="AA314" t="str">
        <f>VLOOKUP(Table2[[#This Row],[State FIPS Code]],Census_Bureau_Regions_and_Divis!$C$1:$E$52,2,FALSE)</f>
        <v>West</v>
      </c>
      <c r="AB314" t="str">
        <f>VLOOKUP(Table2[[#This Row],[State FIPS Code]],Census_Bureau_Regions_and_Divis!$C$1:$E$52,3,FALSE)</f>
        <v>Pacific</v>
      </c>
    </row>
    <row r="315" spans="1:28" x14ac:dyDescent="0.35">
      <c r="A315">
        <v>398</v>
      </c>
      <c r="B315" t="s">
        <v>1148</v>
      </c>
      <c r="C315">
        <v>1</v>
      </c>
      <c r="D315">
        <v>3462</v>
      </c>
      <c r="E315">
        <v>124</v>
      </c>
      <c r="F315">
        <v>234070</v>
      </c>
      <c r="G315">
        <v>32.816344999999998</v>
      </c>
      <c r="H315">
        <v>-96.919843999999998</v>
      </c>
      <c r="I315">
        <v>2.1</v>
      </c>
      <c r="J315" t="s">
        <v>1229</v>
      </c>
      <c r="K315" t="s">
        <v>1170</v>
      </c>
      <c r="L315" t="s">
        <v>1171</v>
      </c>
      <c r="M315">
        <v>48</v>
      </c>
      <c r="N315" t="s">
        <v>1230</v>
      </c>
      <c r="O315" t="s">
        <v>1153</v>
      </c>
      <c r="P315">
        <v>113</v>
      </c>
      <c r="Q315">
        <v>48113</v>
      </c>
      <c r="R315">
        <v>2607218</v>
      </c>
      <c r="S315">
        <v>388459252375</v>
      </c>
      <c r="T315">
        <v>34164344</v>
      </c>
      <c r="U315">
        <v>917.70882600000004</v>
      </c>
      <c r="V315">
        <v>378068717.58070701</v>
      </c>
      <c r="W315">
        <v>99.140947999999995</v>
      </c>
      <c r="X315" t="s">
        <v>1154</v>
      </c>
      <c r="Y315" t="str">
        <f t="shared" si="4"/>
        <v>32.816345-96.919844</v>
      </c>
      <c r="Z315" t="s">
        <v>1605</v>
      </c>
      <c r="AA315" t="str">
        <f>VLOOKUP(Table2[[#This Row],[State FIPS Code]],Census_Bureau_Regions_and_Divis!$C$1:$E$52,2,FALSE)</f>
        <v>South</v>
      </c>
      <c r="AB315" t="str">
        <f>VLOOKUP(Table2[[#This Row],[State FIPS Code]],Census_Bureau_Regions_and_Divis!$C$1:$E$52,3,FALSE)</f>
        <v>West South Central</v>
      </c>
    </row>
    <row r="316" spans="1:28" x14ac:dyDescent="0.35">
      <c r="A316">
        <v>399</v>
      </c>
      <c r="B316" t="s">
        <v>1148</v>
      </c>
      <c r="C316">
        <v>1</v>
      </c>
      <c r="D316">
        <v>3475</v>
      </c>
      <c r="E316">
        <v>75</v>
      </c>
      <c r="F316">
        <v>234104</v>
      </c>
      <c r="G316">
        <v>30.500015999999999</v>
      </c>
      <c r="H316">
        <v>-90.343333999999999</v>
      </c>
      <c r="I316">
        <v>3.7</v>
      </c>
      <c r="J316" t="s">
        <v>1155</v>
      </c>
      <c r="K316" t="s">
        <v>1156</v>
      </c>
      <c r="L316" t="s">
        <v>1157</v>
      </c>
      <c r="M316">
        <v>22</v>
      </c>
      <c r="N316" t="s">
        <v>1158</v>
      </c>
      <c r="O316" t="s">
        <v>1159</v>
      </c>
      <c r="P316">
        <v>105</v>
      </c>
      <c r="Q316">
        <v>22105</v>
      </c>
      <c r="R316">
        <v>132858</v>
      </c>
      <c r="S316">
        <v>20728581865</v>
      </c>
      <c r="T316">
        <v>48617413</v>
      </c>
      <c r="U316">
        <v>852.467804</v>
      </c>
      <c r="V316">
        <v>127528433.98611601</v>
      </c>
      <c r="W316">
        <v>96.150175000000004</v>
      </c>
      <c r="X316" t="s">
        <v>1154</v>
      </c>
      <c r="Y316" t="str">
        <f t="shared" si="4"/>
        <v>30.500016-90.343334</v>
      </c>
      <c r="Z316" t="s">
        <v>1605</v>
      </c>
      <c r="AA316" t="str">
        <f>VLOOKUP(Table2[[#This Row],[State FIPS Code]],Census_Bureau_Regions_and_Divis!$C$1:$E$52,2,FALSE)</f>
        <v>South</v>
      </c>
      <c r="AB316" t="str">
        <f>VLOOKUP(Table2[[#This Row],[State FIPS Code]],Census_Bureau_Regions_and_Divis!$C$1:$E$52,3,FALSE)</f>
        <v>West South Central</v>
      </c>
    </row>
    <row r="317" spans="1:28" x14ac:dyDescent="0.35">
      <c r="A317">
        <v>400</v>
      </c>
      <c r="B317" t="s">
        <v>1148</v>
      </c>
      <c r="C317">
        <v>1</v>
      </c>
      <c r="D317">
        <v>3482</v>
      </c>
      <c r="E317">
        <v>74</v>
      </c>
      <c r="F317">
        <v>234137</v>
      </c>
      <c r="G317">
        <v>30.375603000000002</v>
      </c>
      <c r="H317">
        <v>-89.740240999999997</v>
      </c>
      <c r="I317">
        <v>3.6</v>
      </c>
      <c r="J317" t="s">
        <v>1237</v>
      </c>
      <c r="K317" t="s">
        <v>1156</v>
      </c>
      <c r="L317" t="s">
        <v>1157</v>
      </c>
      <c r="M317">
        <v>22</v>
      </c>
      <c r="N317" t="s">
        <v>1238</v>
      </c>
      <c r="O317" t="s">
        <v>1159</v>
      </c>
      <c r="P317">
        <v>103</v>
      </c>
      <c r="Q317">
        <v>22103</v>
      </c>
      <c r="R317">
        <v>263870</v>
      </c>
      <c r="S317">
        <v>43684772713</v>
      </c>
      <c r="T317">
        <v>11474454</v>
      </c>
      <c r="U317">
        <v>1106.6838560000001</v>
      </c>
      <c r="V317">
        <v>217806369.55302101</v>
      </c>
      <c r="W317">
        <v>97.804644999999994</v>
      </c>
      <c r="X317" t="s">
        <v>1154</v>
      </c>
      <c r="Y317" t="str">
        <f t="shared" si="4"/>
        <v>30.375603-89.740241</v>
      </c>
      <c r="Z317" t="s">
        <v>1605</v>
      </c>
      <c r="AA317" t="str">
        <f>VLOOKUP(Table2[[#This Row],[State FIPS Code]],Census_Bureau_Regions_and_Divis!$C$1:$E$52,2,FALSE)</f>
        <v>South</v>
      </c>
      <c r="AB317" t="str">
        <f>VLOOKUP(Table2[[#This Row],[State FIPS Code]],Census_Bureau_Regions_and_Divis!$C$1:$E$52,3,FALSE)</f>
        <v>West South Central</v>
      </c>
    </row>
    <row r="318" spans="1:28" x14ac:dyDescent="0.35">
      <c r="A318">
        <v>401</v>
      </c>
      <c r="B318" t="s">
        <v>1148</v>
      </c>
      <c r="C318">
        <v>1</v>
      </c>
      <c r="D318">
        <v>3498</v>
      </c>
      <c r="E318">
        <v>31</v>
      </c>
      <c r="F318">
        <v>234202</v>
      </c>
      <c r="G318">
        <v>35.971755999999999</v>
      </c>
      <c r="H318">
        <v>-119.29134500000001</v>
      </c>
      <c r="I318">
        <v>4.5999999999999996</v>
      </c>
      <c r="J318" t="s">
        <v>1282</v>
      </c>
      <c r="K318" t="s">
        <v>1174</v>
      </c>
      <c r="L318" t="s">
        <v>1175</v>
      </c>
      <c r="M318">
        <v>6</v>
      </c>
      <c r="N318" t="s">
        <v>1283</v>
      </c>
      <c r="O318" t="s">
        <v>1153</v>
      </c>
      <c r="P318">
        <v>107</v>
      </c>
      <c r="Q318">
        <v>6107</v>
      </c>
      <c r="R318">
        <v>472585</v>
      </c>
      <c r="S318">
        <v>74473680893</v>
      </c>
      <c r="T318">
        <v>5132532815</v>
      </c>
      <c r="U318">
        <v>4887.1296700000003</v>
      </c>
      <c r="V318">
        <v>117045494.297443</v>
      </c>
      <c r="W318">
        <v>95.768373999999994</v>
      </c>
      <c r="X318" t="s">
        <v>1154</v>
      </c>
      <c r="Y318" t="str">
        <f t="shared" si="4"/>
        <v>35.971756-119.291345</v>
      </c>
      <c r="Z318" t="s">
        <v>1605</v>
      </c>
      <c r="AA318" t="str">
        <f>VLOOKUP(Table2[[#This Row],[State FIPS Code]],Census_Bureau_Regions_and_Divis!$C$1:$E$52,2,FALSE)</f>
        <v>West</v>
      </c>
      <c r="AB318" t="str">
        <f>VLOOKUP(Table2[[#This Row],[State FIPS Code]],Census_Bureau_Regions_and_Divis!$C$1:$E$52,3,FALSE)</f>
        <v>Pacific</v>
      </c>
    </row>
    <row r="319" spans="1:28" x14ac:dyDescent="0.35">
      <c r="A319">
        <v>402</v>
      </c>
      <c r="B319" t="s">
        <v>1148</v>
      </c>
      <c r="C319">
        <v>1</v>
      </c>
      <c r="D319">
        <v>3516</v>
      </c>
      <c r="E319">
        <v>116</v>
      </c>
      <c r="F319">
        <v>234261</v>
      </c>
      <c r="G319">
        <v>33.120542999999998</v>
      </c>
      <c r="H319">
        <v>-80.310304000000002</v>
      </c>
      <c r="I319">
        <v>3.5</v>
      </c>
      <c r="J319" t="s">
        <v>1378</v>
      </c>
      <c r="K319" t="s">
        <v>1209</v>
      </c>
      <c r="L319" t="s">
        <v>1210</v>
      </c>
      <c r="M319">
        <v>45</v>
      </c>
      <c r="N319" t="s">
        <v>1379</v>
      </c>
      <c r="O319" t="s">
        <v>1153</v>
      </c>
      <c r="P319">
        <v>35</v>
      </c>
      <c r="Q319">
        <v>45035</v>
      </c>
      <c r="R319">
        <v>161445</v>
      </c>
      <c r="S319">
        <v>26710859522</v>
      </c>
      <c r="T319">
        <v>45814409</v>
      </c>
      <c r="U319">
        <v>576.94993199999999</v>
      </c>
      <c r="V319">
        <v>175448827.61524099</v>
      </c>
      <c r="W319">
        <v>97.295576999999994</v>
      </c>
      <c r="X319" t="s">
        <v>1154</v>
      </c>
      <c r="Y319" t="str">
        <f t="shared" si="4"/>
        <v>33.120543-80.310304</v>
      </c>
      <c r="Z319" t="s">
        <v>1605</v>
      </c>
      <c r="AA319" t="str">
        <f>VLOOKUP(Table2[[#This Row],[State FIPS Code]],Census_Bureau_Regions_and_Divis!$C$1:$E$52,2,FALSE)</f>
        <v>South</v>
      </c>
      <c r="AB319" t="str">
        <f>VLOOKUP(Table2[[#This Row],[State FIPS Code]],Census_Bureau_Regions_and_Divis!$C$1:$E$52,3,FALSE)</f>
        <v>South Atlantic</v>
      </c>
    </row>
    <row r="320" spans="1:28" x14ac:dyDescent="0.35">
      <c r="A320">
        <v>403</v>
      </c>
      <c r="B320" t="s">
        <v>1148</v>
      </c>
      <c r="C320">
        <v>1</v>
      </c>
      <c r="D320">
        <v>3522</v>
      </c>
      <c r="E320">
        <v>76</v>
      </c>
      <c r="F320">
        <v>234276</v>
      </c>
      <c r="G320">
        <v>29.586418999999999</v>
      </c>
      <c r="H320">
        <v>-90.668671000000003</v>
      </c>
      <c r="I320">
        <v>4</v>
      </c>
      <c r="J320" t="s">
        <v>1342</v>
      </c>
      <c r="K320" t="s">
        <v>1156</v>
      </c>
      <c r="L320" t="s">
        <v>1157</v>
      </c>
      <c r="M320">
        <v>22</v>
      </c>
      <c r="N320" t="s">
        <v>1343</v>
      </c>
      <c r="O320" t="s">
        <v>1159</v>
      </c>
      <c r="P320">
        <v>109</v>
      </c>
      <c r="Q320">
        <v>22109</v>
      </c>
      <c r="R320">
        <v>109484</v>
      </c>
      <c r="S320">
        <v>21956698171</v>
      </c>
      <c r="T320">
        <v>34563504</v>
      </c>
      <c r="U320">
        <v>2103.2641309999999</v>
      </c>
      <c r="V320">
        <v>138263891.38012201</v>
      </c>
      <c r="W320">
        <v>96.372891999999993</v>
      </c>
      <c r="X320" t="s">
        <v>1154</v>
      </c>
      <c r="Y320" t="str">
        <f t="shared" si="4"/>
        <v>29.586419-90.668671</v>
      </c>
      <c r="Z320" t="s">
        <v>1605</v>
      </c>
      <c r="AA320" t="str">
        <f>VLOOKUP(Table2[[#This Row],[State FIPS Code]],Census_Bureau_Regions_and_Divis!$C$1:$E$52,2,FALSE)</f>
        <v>South</v>
      </c>
      <c r="AB320" t="str">
        <f>VLOOKUP(Table2[[#This Row],[State FIPS Code]],Census_Bureau_Regions_and_Divis!$C$1:$E$52,3,FALSE)</f>
        <v>West South Central</v>
      </c>
    </row>
    <row r="321" spans="1:28" x14ac:dyDescent="0.35">
      <c r="A321">
        <v>404</v>
      </c>
      <c r="B321" t="s">
        <v>1148</v>
      </c>
      <c r="C321">
        <v>1</v>
      </c>
      <c r="D321">
        <v>3524</v>
      </c>
      <c r="E321">
        <v>114</v>
      </c>
      <c r="F321">
        <v>234284</v>
      </c>
      <c r="G321">
        <v>33.285487000000003</v>
      </c>
      <c r="H321">
        <v>-79.693978000000001</v>
      </c>
      <c r="I321">
        <v>3.8</v>
      </c>
      <c r="J321" t="s">
        <v>1389</v>
      </c>
      <c r="K321" t="s">
        <v>1209</v>
      </c>
      <c r="L321" t="s">
        <v>1210</v>
      </c>
      <c r="M321">
        <v>45</v>
      </c>
      <c r="N321" t="s">
        <v>1390</v>
      </c>
      <c r="O321" t="s">
        <v>1153</v>
      </c>
      <c r="P321">
        <v>15</v>
      </c>
      <c r="Q321">
        <v>45015</v>
      </c>
      <c r="R321">
        <v>229449</v>
      </c>
      <c r="S321">
        <v>36746169631</v>
      </c>
      <c r="T321">
        <v>5785270</v>
      </c>
      <c r="U321">
        <v>1246.337743</v>
      </c>
      <c r="V321">
        <v>229874485.616128</v>
      </c>
      <c r="W321">
        <v>97.995546000000004</v>
      </c>
      <c r="X321" t="s">
        <v>1154</v>
      </c>
      <c r="Y321" t="str">
        <f t="shared" si="4"/>
        <v>33.285487-79.693978</v>
      </c>
      <c r="Z321" t="s">
        <v>1605</v>
      </c>
      <c r="AA321" t="str">
        <f>VLOOKUP(Table2[[#This Row],[State FIPS Code]],Census_Bureau_Regions_and_Divis!$C$1:$E$52,2,FALSE)</f>
        <v>South</v>
      </c>
      <c r="AB321" t="str">
        <f>VLOOKUP(Table2[[#This Row],[State FIPS Code]],Census_Bureau_Regions_and_Divis!$C$1:$E$52,3,FALSE)</f>
        <v>South Atlantic</v>
      </c>
    </row>
    <row r="322" spans="1:28" x14ac:dyDescent="0.35">
      <c r="A322">
        <v>405</v>
      </c>
      <c r="B322" t="s">
        <v>1148</v>
      </c>
      <c r="C322">
        <v>1</v>
      </c>
      <c r="D322">
        <v>3526</v>
      </c>
      <c r="E322">
        <v>76</v>
      </c>
      <c r="F322">
        <v>234288</v>
      </c>
      <c r="G322">
        <v>29.571729000000001</v>
      </c>
      <c r="H322">
        <v>-90.682023999999998</v>
      </c>
      <c r="I322">
        <v>3</v>
      </c>
      <c r="J322" t="s">
        <v>1342</v>
      </c>
      <c r="K322" t="s">
        <v>1156</v>
      </c>
      <c r="L322" t="s">
        <v>1157</v>
      </c>
      <c r="M322">
        <v>22</v>
      </c>
      <c r="N322" t="s">
        <v>1343</v>
      </c>
      <c r="O322" t="s">
        <v>1159</v>
      </c>
      <c r="P322">
        <v>109</v>
      </c>
      <c r="Q322">
        <v>22109</v>
      </c>
      <c r="R322">
        <v>109484</v>
      </c>
      <c r="S322">
        <v>21956698171</v>
      </c>
      <c r="T322">
        <v>34563504</v>
      </c>
      <c r="U322">
        <v>2103.2641309999999</v>
      </c>
      <c r="V322">
        <v>138263891.38012201</v>
      </c>
      <c r="W322">
        <v>96.372891999999993</v>
      </c>
      <c r="X322" t="s">
        <v>1154</v>
      </c>
      <c r="Y322" t="str">
        <f t="shared" ref="Y322:Y385" si="5">_xlfn.CONCAT(G322,H322)</f>
        <v>29.571729-90.682024</v>
      </c>
      <c r="Z322" t="s">
        <v>1605</v>
      </c>
      <c r="AA322" t="str">
        <f>VLOOKUP(Table2[[#This Row],[State FIPS Code]],Census_Bureau_Regions_and_Divis!$C$1:$E$52,2,FALSE)</f>
        <v>South</v>
      </c>
      <c r="AB322" t="str">
        <f>VLOOKUP(Table2[[#This Row],[State FIPS Code]],Census_Bureau_Regions_and_Divis!$C$1:$E$52,3,FALSE)</f>
        <v>West South Central</v>
      </c>
    </row>
    <row r="323" spans="1:28" x14ac:dyDescent="0.35">
      <c r="A323">
        <v>406</v>
      </c>
      <c r="B323" t="s">
        <v>1148</v>
      </c>
      <c r="C323">
        <v>1</v>
      </c>
      <c r="D323">
        <v>3541</v>
      </c>
      <c r="E323">
        <v>70</v>
      </c>
      <c r="F323">
        <v>234352</v>
      </c>
      <c r="G323">
        <v>29.911681000000002</v>
      </c>
      <c r="H323">
        <v>-90.208547999999993</v>
      </c>
      <c r="I323">
        <v>2.6</v>
      </c>
      <c r="J323" t="s">
        <v>1391</v>
      </c>
      <c r="K323" t="s">
        <v>1156</v>
      </c>
      <c r="L323" t="s">
        <v>1157</v>
      </c>
      <c r="M323">
        <v>22</v>
      </c>
      <c r="N323" t="s">
        <v>1305</v>
      </c>
      <c r="O323" t="s">
        <v>1159</v>
      </c>
      <c r="P323">
        <v>51</v>
      </c>
      <c r="Q323">
        <v>22051</v>
      </c>
      <c r="R323">
        <v>440590</v>
      </c>
      <c r="S323">
        <v>65296605304</v>
      </c>
      <c r="T323">
        <v>782452</v>
      </c>
      <c r="U323">
        <v>648.51843099999996</v>
      </c>
      <c r="V323">
        <v>239379160.076736</v>
      </c>
      <c r="W323">
        <v>98.154629</v>
      </c>
      <c r="X323" t="s">
        <v>1154</v>
      </c>
      <c r="Y323" t="str">
        <f t="shared" si="5"/>
        <v>29.911681-90.208548</v>
      </c>
      <c r="Z323" t="s">
        <v>1605</v>
      </c>
      <c r="AA323" t="str">
        <f>VLOOKUP(Table2[[#This Row],[State FIPS Code]],Census_Bureau_Regions_and_Divis!$C$1:$E$52,2,FALSE)</f>
        <v>South</v>
      </c>
      <c r="AB323" t="str">
        <f>VLOOKUP(Table2[[#This Row],[State FIPS Code]],Census_Bureau_Regions_and_Divis!$C$1:$E$52,3,FALSE)</f>
        <v>West South Central</v>
      </c>
    </row>
    <row r="324" spans="1:28" x14ac:dyDescent="0.35">
      <c r="A324">
        <v>407</v>
      </c>
      <c r="B324" t="s">
        <v>1148</v>
      </c>
      <c r="C324">
        <v>1</v>
      </c>
      <c r="D324">
        <v>3549</v>
      </c>
      <c r="E324">
        <v>125</v>
      </c>
      <c r="F324">
        <v>234371</v>
      </c>
      <c r="G324">
        <v>33.025275999999998</v>
      </c>
      <c r="H324">
        <v>-97.271524999999997</v>
      </c>
      <c r="I324">
        <v>3.2</v>
      </c>
      <c r="J324" t="s">
        <v>1227</v>
      </c>
      <c r="K324" t="s">
        <v>1170</v>
      </c>
      <c r="L324" t="s">
        <v>1171</v>
      </c>
      <c r="M324">
        <v>48</v>
      </c>
      <c r="N324" t="s">
        <v>1228</v>
      </c>
      <c r="O324" t="s">
        <v>1153</v>
      </c>
      <c r="P324">
        <v>121</v>
      </c>
      <c r="Q324">
        <v>48121</v>
      </c>
      <c r="R324">
        <v>906057</v>
      </c>
      <c r="S324">
        <v>158046224975</v>
      </c>
      <c r="T324">
        <v>141328378</v>
      </c>
      <c r="U324">
        <v>961.26815999999997</v>
      </c>
      <c r="V324">
        <v>246132701.279246</v>
      </c>
      <c r="W324">
        <v>98.250079999999997</v>
      </c>
      <c r="X324" t="s">
        <v>1154</v>
      </c>
      <c r="Y324" t="str">
        <f t="shared" si="5"/>
        <v>33.025276-97.271525</v>
      </c>
      <c r="Z324" t="s">
        <v>1605</v>
      </c>
      <c r="AA324" t="str">
        <f>VLOOKUP(Table2[[#This Row],[State FIPS Code]],Census_Bureau_Regions_and_Divis!$C$1:$E$52,2,FALSE)</f>
        <v>South</v>
      </c>
      <c r="AB324" t="str">
        <f>VLOOKUP(Table2[[#This Row],[State FIPS Code]],Census_Bureau_Regions_and_Divis!$C$1:$E$52,3,FALSE)</f>
        <v>West South Central</v>
      </c>
    </row>
    <row r="325" spans="1:28" x14ac:dyDescent="0.35">
      <c r="A325">
        <v>408</v>
      </c>
      <c r="B325" t="s">
        <v>1148</v>
      </c>
      <c r="C325">
        <v>1</v>
      </c>
      <c r="D325">
        <v>3565</v>
      </c>
      <c r="E325">
        <v>132</v>
      </c>
      <c r="F325">
        <v>234432</v>
      </c>
      <c r="G325">
        <v>30.331797000000002</v>
      </c>
      <c r="H325">
        <v>-95.319028000000003</v>
      </c>
      <c r="I325">
        <v>3</v>
      </c>
      <c r="J325" t="s">
        <v>1318</v>
      </c>
      <c r="K325" t="s">
        <v>1170</v>
      </c>
      <c r="L325" t="s">
        <v>1171</v>
      </c>
      <c r="M325">
        <v>48</v>
      </c>
      <c r="N325" t="s">
        <v>1319</v>
      </c>
      <c r="O325" t="s">
        <v>1153</v>
      </c>
      <c r="P325">
        <v>339</v>
      </c>
      <c r="Q325">
        <v>48339</v>
      </c>
      <c r="R325">
        <v>620016</v>
      </c>
      <c r="S325">
        <v>95830790708</v>
      </c>
      <c r="T325">
        <v>29547387</v>
      </c>
      <c r="U325">
        <v>1087.7556179999999</v>
      </c>
      <c r="V325">
        <v>152092453.23330599</v>
      </c>
      <c r="W325">
        <v>96.722875999999999</v>
      </c>
      <c r="X325" t="s">
        <v>1154</v>
      </c>
      <c r="Y325" t="str">
        <f t="shared" si="5"/>
        <v>30.331797-95.319028</v>
      </c>
      <c r="Z325" t="s">
        <v>1605</v>
      </c>
      <c r="AA325" t="str">
        <f>VLOOKUP(Table2[[#This Row],[State FIPS Code]],Census_Bureau_Regions_and_Divis!$C$1:$E$52,2,FALSE)</f>
        <v>South</v>
      </c>
      <c r="AB325" t="str">
        <f>VLOOKUP(Table2[[#This Row],[State FIPS Code]],Census_Bureau_Regions_and_Divis!$C$1:$E$52,3,FALSE)</f>
        <v>West South Central</v>
      </c>
    </row>
    <row r="326" spans="1:28" x14ac:dyDescent="0.35">
      <c r="A326">
        <v>409</v>
      </c>
      <c r="B326" t="s">
        <v>1148</v>
      </c>
      <c r="C326">
        <v>1</v>
      </c>
      <c r="D326">
        <v>3577</v>
      </c>
      <c r="E326">
        <v>3</v>
      </c>
      <c r="F326">
        <v>234483</v>
      </c>
      <c r="G326">
        <v>30.818840000000002</v>
      </c>
      <c r="H326">
        <v>-88.258995999999996</v>
      </c>
      <c r="I326">
        <v>2.5</v>
      </c>
      <c r="J326" t="s">
        <v>1314</v>
      </c>
      <c r="K326" t="s">
        <v>1303</v>
      </c>
      <c r="L326" t="s">
        <v>1304</v>
      </c>
      <c r="M326">
        <v>1</v>
      </c>
      <c r="N326" t="s">
        <v>1315</v>
      </c>
      <c r="O326" t="s">
        <v>1153</v>
      </c>
      <c r="P326">
        <v>97</v>
      </c>
      <c r="Q326">
        <v>1097</v>
      </c>
      <c r="R326">
        <v>414514</v>
      </c>
      <c r="S326">
        <v>76023019218</v>
      </c>
      <c r="T326">
        <v>103890465</v>
      </c>
      <c r="U326">
        <v>1660.6493720000001</v>
      </c>
      <c r="V326">
        <v>319033182.22064298</v>
      </c>
      <c r="W326">
        <v>98.790964000000002</v>
      </c>
      <c r="X326" t="s">
        <v>1154</v>
      </c>
      <c r="Y326" t="str">
        <f t="shared" si="5"/>
        <v>30.81884-88.258996</v>
      </c>
      <c r="Z326" t="s">
        <v>1605</v>
      </c>
      <c r="AA326" t="str">
        <f>VLOOKUP(Table2[[#This Row],[State FIPS Code]],Census_Bureau_Regions_and_Divis!$C$1:$E$52,2,FALSE)</f>
        <v>South</v>
      </c>
      <c r="AB326" t="str">
        <f>VLOOKUP(Table2[[#This Row],[State FIPS Code]],Census_Bureau_Regions_and_Divis!$C$1:$E$52,3,FALSE)</f>
        <v>East South Central</v>
      </c>
    </row>
    <row r="327" spans="1:28" x14ac:dyDescent="0.35">
      <c r="A327">
        <v>412</v>
      </c>
      <c r="B327" t="s">
        <v>1148</v>
      </c>
      <c r="C327">
        <v>1</v>
      </c>
      <c r="D327">
        <v>3588</v>
      </c>
      <c r="E327">
        <v>25</v>
      </c>
      <c r="F327">
        <v>234534</v>
      </c>
      <c r="G327">
        <v>36.989662000000003</v>
      </c>
      <c r="H327">
        <v>-121.38076700000001</v>
      </c>
      <c r="I327">
        <v>5</v>
      </c>
      <c r="J327" t="s">
        <v>1276</v>
      </c>
      <c r="K327" t="s">
        <v>1174</v>
      </c>
      <c r="L327" t="s">
        <v>1175</v>
      </c>
      <c r="M327">
        <v>6</v>
      </c>
      <c r="N327" t="s">
        <v>1277</v>
      </c>
      <c r="O327" t="s">
        <v>1153</v>
      </c>
      <c r="P327">
        <v>85</v>
      </c>
      <c r="Q327">
        <v>6085</v>
      </c>
      <c r="R327">
        <v>1934625</v>
      </c>
      <c r="S327">
        <v>381586715902</v>
      </c>
      <c r="T327">
        <v>355778162</v>
      </c>
      <c r="U327">
        <v>1317.220542</v>
      </c>
      <c r="V327">
        <v>1351778298.5107501</v>
      </c>
      <c r="W327">
        <v>99.840916000000007</v>
      </c>
      <c r="X327" t="s">
        <v>1154</v>
      </c>
      <c r="Y327" t="str">
        <f t="shared" si="5"/>
        <v>36.989662-121.380767</v>
      </c>
      <c r="Z327" t="s">
        <v>1605</v>
      </c>
      <c r="AA327" t="str">
        <f>VLOOKUP(Table2[[#This Row],[State FIPS Code]],Census_Bureau_Regions_and_Divis!$C$1:$E$52,2,FALSE)</f>
        <v>West</v>
      </c>
      <c r="AB327" t="str">
        <f>VLOOKUP(Table2[[#This Row],[State FIPS Code]],Census_Bureau_Regions_and_Divis!$C$1:$E$52,3,FALSE)</f>
        <v>Pacific</v>
      </c>
    </row>
    <row r="328" spans="1:28" x14ac:dyDescent="0.35">
      <c r="A328">
        <v>413</v>
      </c>
      <c r="B328" t="s">
        <v>1148</v>
      </c>
      <c r="C328">
        <v>1</v>
      </c>
      <c r="D328">
        <v>3589</v>
      </c>
      <c r="E328">
        <v>10</v>
      </c>
      <c r="F328">
        <v>234539</v>
      </c>
      <c r="G328">
        <v>33.036734000000003</v>
      </c>
      <c r="H328">
        <v>-115.624931</v>
      </c>
      <c r="I328">
        <v>3.6</v>
      </c>
      <c r="J328" t="s">
        <v>1292</v>
      </c>
      <c r="K328" t="s">
        <v>1174</v>
      </c>
      <c r="L328" t="s">
        <v>1175</v>
      </c>
      <c r="M328">
        <v>6</v>
      </c>
      <c r="N328" t="s">
        <v>1293</v>
      </c>
      <c r="O328" t="s">
        <v>1153</v>
      </c>
      <c r="P328">
        <v>25</v>
      </c>
      <c r="Q328">
        <v>6025</v>
      </c>
      <c r="R328">
        <v>179319</v>
      </c>
      <c r="S328">
        <v>33548773598</v>
      </c>
      <c r="T328">
        <v>2133059124</v>
      </c>
      <c r="U328">
        <v>4525.8766889999997</v>
      </c>
      <c r="V328">
        <v>230450355.003544</v>
      </c>
      <c r="W328">
        <v>98.059179</v>
      </c>
      <c r="X328" t="s">
        <v>1154</v>
      </c>
      <c r="Y328" t="str">
        <f t="shared" si="5"/>
        <v>33.036734-115.624931</v>
      </c>
      <c r="Z328" t="s">
        <v>1605</v>
      </c>
      <c r="AA328" t="str">
        <f>VLOOKUP(Table2[[#This Row],[State FIPS Code]],Census_Bureau_Regions_and_Divis!$C$1:$E$52,2,FALSE)</f>
        <v>West</v>
      </c>
      <c r="AB328" t="str">
        <f>VLOOKUP(Table2[[#This Row],[State FIPS Code]],Census_Bureau_Regions_and_Divis!$C$1:$E$52,3,FALSE)</f>
        <v>Pacific</v>
      </c>
    </row>
    <row r="329" spans="1:28" x14ac:dyDescent="0.35">
      <c r="A329">
        <v>414</v>
      </c>
      <c r="B329" t="s">
        <v>1148</v>
      </c>
      <c r="C329">
        <v>1</v>
      </c>
      <c r="D329">
        <v>3605</v>
      </c>
      <c r="E329">
        <v>128</v>
      </c>
      <c r="F329">
        <v>234616</v>
      </c>
      <c r="G329">
        <v>29.945665000000002</v>
      </c>
      <c r="H329">
        <v>-95.294075000000007</v>
      </c>
      <c r="I329">
        <v>3.2</v>
      </c>
      <c r="J329" t="s">
        <v>1216</v>
      </c>
      <c r="K329" t="s">
        <v>1170</v>
      </c>
      <c r="L329" t="s">
        <v>1171</v>
      </c>
      <c r="M329">
        <v>48</v>
      </c>
      <c r="N329" t="s">
        <v>1217</v>
      </c>
      <c r="O329" t="s">
        <v>1153</v>
      </c>
      <c r="P329">
        <v>201</v>
      </c>
      <c r="Q329">
        <v>48201</v>
      </c>
      <c r="R329">
        <v>4726200</v>
      </c>
      <c r="S329">
        <v>747256513006</v>
      </c>
      <c r="T329">
        <v>58019785</v>
      </c>
      <c r="U329">
        <v>1795.344568</v>
      </c>
      <c r="V329">
        <v>2940135130.21172</v>
      </c>
      <c r="W329">
        <v>99.968182999999996</v>
      </c>
      <c r="X329" t="s">
        <v>1154</v>
      </c>
      <c r="Y329" t="str">
        <f t="shared" si="5"/>
        <v>29.945665-95.294075</v>
      </c>
      <c r="Z329" t="s">
        <v>1605</v>
      </c>
      <c r="AA329" t="str">
        <f>VLOOKUP(Table2[[#This Row],[State FIPS Code]],Census_Bureau_Regions_and_Divis!$C$1:$E$52,2,FALSE)</f>
        <v>South</v>
      </c>
      <c r="AB329" t="str">
        <f>VLOOKUP(Table2[[#This Row],[State FIPS Code]],Census_Bureau_Regions_and_Divis!$C$1:$E$52,3,FALSE)</f>
        <v>West South Central</v>
      </c>
    </row>
    <row r="330" spans="1:28" x14ac:dyDescent="0.35">
      <c r="A330">
        <v>415</v>
      </c>
      <c r="B330" t="s">
        <v>1148</v>
      </c>
      <c r="C330">
        <v>1</v>
      </c>
      <c r="D330">
        <v>3625</v>
      </c>
      <c r="E330">
        <v>133</v>
      </c>
      <c r="F330">
        <v>234713</v>
      </c>
      <c r="G330">
        <v>27.755009000000001</v>
      </c>
      <c r="H330">
        <v>-97.460560000000001</v>
      </c>
      <c r="I330">
        <v>4</v>
      </c>
      <c r="J330" t="s">
        <v>1363</v>
      </c>
      <c r="K330" t="s">
        <v>1170</v>
      </c>
      <c r="L330" t="s">
        <v>1171</v>
      </c>
      <c r="M330">
        <v>48</v>
      </c>
      <c r="N330" t="s">
        <v>1364</v>
      </c>
      <c r="O330" t="s">
        <v>1153</v>
      </c>
      <c r="P330">
        <v>355</v>
      </c>
      <c r="Q330">
        <v>48355</v>
      </c>
      <c r="R330">
        <v>352623</v>
      </c>
      <c r="S330">
        <v>55851921907</v>
      </c>
      <c r="T330">
        <v>184683069</v>
      </c>
      <c r="U330">
        <v>1177.209425</v>
      </c>
      <c r="V330">
        <v>191757090.55780101</v>
      </c>
      <c r="W330">
        <v>97.550111000000001</v>
      </c>
      <c r="X330" t="s">
        <v>1154</v>
      </c>
      <c r="Y330" t="str">
        <f t="shared" si="5"/>
        <v>27.755009-97.46056</v>
      </c>
      <c r="Z330" t="s">
        <v>1605</v>
      </c>
      <c r="AA330" t="str">
        <f>VLOOKUP(Table2[[#This Row],[State FIPS Code]],Census_Bureau_Regions_and_Divis!$C$1:$E$52,2,FALSE)</f>
        <v>South</v>
      </c>
      <c r="AB330" t="str">
        <f>VLOOKUP(Table2[[#This Row],[State FIPS Code]],Census_Bureau_Regions_and_Divis!$C$1:$E$52,3,FALSE)</f>
        <v>West South Central</v>
      </c>
    </row>
    <row r="331" spans="1:28" x14ac:dyDescent="0.35">
      <c r="A331">
        <v>416</v>
      </c>
      <c r="B331" t="s">
        <v>1148</v>
      </c>
      <c r="C331">
        <v>1</v>
      </c>
      <c r="D331">
        <v>3686</v>
      </c>
      <c r="E331">
        <v>73</v>
      </c>
      <c r="F331">
        <v>235000</v>
      </c>
      <c r="G331">
        <v>29.982688</v>
      </c>
      <c r="H331">
        <v>-90.057483000000005</v>
      </c>
      <c r="I331">
        <v>3.4</v>
      </c>
      <c r="J331" t="s">
        <v>1346</v>
      </c>
      <c r="K331" t="s">
        <v>1156</v>
      </c>
      <c r="L331" t="s">
        <v>1157</v>
      </c>
      <c r="M331">
        <v>22</v>
      </c>
      <c r="N331" t="s">
        <v>1347</v>
      </c>
      <c r="O331" t="s">
        <v>1159</v>
      </c>
      <c r="P331">
        <v>71</v>
      </c>
      <c r="Q331">
        <v>22071</v>
      </c>
      <c r="R331">
        <v>383606</v>
      </c>
      <c r="S331">
        <v>58148869846</v>
      </c>
      <c r="T331">
        <v>233932</v>
      </c>
      <c r="U331">
        <v>353.37796900000001</v>
      </c>
      <c r="V331">
        <v>160337596.499807</v>
      </c>
      <c r="W331">
        <v>96.977410000000006</v>
      </c>
      <c r="X331" t="s">
        <v>1154</v>
      </c>
      <c r="Y331" t="str">
        <f t="shared" si="5"/>
        <v>29.982688-90.057483</v>
      </c>
      <c r="Z331" t="s">
        <v>1605</v>
      </c>
      <c r="AA331" t="str">
        <f>VLOOKUP(Table2[[#This Row],[State FIPS Code]],Census_Bureau_Regions_and_Divis!$C$1:$E$52,2,FALSE)</f>
        <v>South</v>
      </c>
      <c r="AB331" t="str">
        <f>VLOOKUP(Table2[[#This Row],[State FIPS Code]],Census_Bureau_Regions_and_Divis!$C$1:$E$52,3,FALSE)</f>
        <v>West South Central</v>
      </c>
    </row>
    <row r="332" spans="1:28" x14ac:dyDescent="0.35">
      <c r="A332">
        <v>417</v>
      </c>
      <c r="B332" t="s">
        <v>1148</v>
      </c>
      <c r="C332">
        <v>1</v>
      </c>
      <c r="D332">
        <v>3694</v>
      </c>
      <c r="E332">
        <v>70</v>
      </c>
      <c r="F332">
        <v>235027</v>
      </c>
      <c r="G332">
        <v>29.940811</v>
      </c>
      <c r="H332">
        <v>-90.188899000000006</v>
      </c>
      <c r="I332">
        <v>3.1</v>
      </c>
      <c r="J332" t="s">
        <v>1391</v>
      </c>
      <c r="K332" t="s">
        <v>1156</v>
      </c>
      <c r="L332" t="s">
        <v>1157</v>
      </c>
      <c r="M332">
        <v>22</v>
      </c>
      <c r="N332" t="s">
        <v>1305</v>
      </c>
      <c r="O332" t="s">
        <v>1159</v>
      </c>
      <c r="P332">
        <v>51</v>
      </c>
      <c r="Q332">
        <v>22051</v>
      </c>
      <c r="R332">
        <v>440590</v>
      </c>
      <c r="S332">
        <v>65296605304</v>
      </c>
      <c r="T332">
        <v>782452</v>
      </c>
      <c r="U332">
        <v>648.51843099999996</v>
      </c>
      <c r="V332">
        <v>239379160.076736</v>
      </c>
      <c r="W332">
        <v>98.154629</v>
      </c>
      <c r="X332" t="s">
        <v>1154</v>
      </c>
      <c r="Y332" t="str">
        <f t="shared" si="5"/>
        <v>29.940811-90.188899</v>
      </c>
      <c r="Z332" t="s">
        <v>1605</v>
      </c>
      <c r="AA332" t="str">
        <f>VLOOKUP(Table2[[#This Row],[State FIPS Code]],Census_Bureau_Regions_and_Divis!$C$1:$E$52,2,FALSE)</f>
        <v>South</v>
      </c>
      <c r="AB332" t="str">
        <f>VLOOKUP(Table2[[#This Row],[State FIPS Code]],Census_Bureau_Regions_and_Divis!$C$1:$E$52,3,FALSE)</f>
        <v>West South Central</v>
      </c>
    </row>
    <row r="333" spans="1:28" x14ac:dyDescent="0.35">
      <c r="A333">
        <v>419</v>
      </c>
      <c r="B333" t="s">
        <v>1148</v>
      </c>
      <c r="C333">
        <v>1</v>
      </c>
      <c r="D333">
        <v>3721</v>
      </c>
      <c r="E333">
        <v>104</v>
      </c>
      <c r="F333">
        <v>235127</v>
      </c>
      <c r="G333">
        <v>34.886459000000002</v>
      </c>
      <c r="H333">
        <v>-77.548947999999996</v>
      </c>
      <c r="I333">
        <v>3</v>
      </c>
      <c r="J333" t="s">
        <v>1296</v>
      </c>
      <c r="K333" t="s">
        <v>1297</v>
      </c>
      <c r="L333" t="s">
        <v>1298</v>
      </c>
      <c r="M333">
        <v>37</v>
      </c>
      <c r="N333" t="s">
        <v>1299</v>
      </c>
      <c r="O333" t="s">
        <v>1153</v>
      </c>
      <c r="P333">
        <v>133</v>
      </c>
      <c r="Q333">
        <v>37133</v>
      </c>
      <c r="R333">
        <v>202949</v>
      </c>
      <c r="S333">
        <v>30154796841</v>
      </c>
      <c r="T333">
        <v>196789977</v>
      </c>
      <c r="U333">
        <v>914.33174899999995</v>
      </c>
      <c r="V333">
        <v>227096892.29088801</v>
      </c>
      <c r="W333">
        <v>97.931911999999997</v>
      </c>
      <c r="X333" t="s">
        <v>1154</v>
      </c>
      <c r="Y333" t="str">
        <f t="shared" si="5"/>
        <v>34.886459-77.548948</v>
      </c>
      <c r="Z333" t="s">
        <v>1605</v>
      </c>
      <c r="AA333" t="str">
        <f>VLOOKUP(Table2[[#This Row],[State FIPS Code]],Census_Bureau_Regions_and_Divis!$C$1:$E$52,2,FALSE)</f>
        <v>South</v>
      </c>
      <c r="AB333" t="str">
        <f>VLOOKUP(Table2[[#This Row],[State FIPS Code]],Census_Bureau_Regions_and_Divis!$C$1:$E$52,3,FALSE)</f>
        <v>South Atlantic</v>
      </c>
    </row>
    <row r="334" spans="1:28" x14ac:dyDescent="0.35">
      <c r="A334">
        <v>422</v>
      </c>
      <c r="B334" t="s">
        <v>1148</v>
      </c>
      <c r="C334">
        <v>1</v>
      </c>
      <c r="D334">
        <v>3756</v>
      </c>
      <c r="E334">
        <v>128</v>
      </c>
      <c r="F334">
        <v>235545</v>
      </c>
      <c r="G334">
        <v>29.763684999999999</v>
      </c>
      <c r="H334">
        <v>-95.214139000000003</v>
      </c>
      <c r="I334">
        <v>3.6</v>
      </c>
      <c r="J334" t="s">
        <v>1216</v>
      </c>
      <c r="K334" t="s">
        <v>1170</v>
      </c>
      <c r="L334" t="s">
        <v>1171</v>
      </c>
      <c r="M334">
        <v>48</v>
      </c>
      <c r="N334" t="s">
        <v>1217</v>
      </c>
      <c r="O334" t="s">
        <v>1153</v>
      </c>
      <c r="P334">
        <v>201</v>
      </c>
      <c r="Q334">
        <v>48201</v>
      </c>
      <c r="R334">
        <v>4726200</v>
      </c>
      <c r="S334">
        <v>747256513006</v>
      </c>
      <c r="T334">
        <v>58019785</v>
      </c>
      <c r="U334">
        <v>1795.344568</v>
      </c>
      <c r="V334">
        <v>2940135130.21172</v>
      </c>
      <c r="W334">
        <v>99.968182999999996</v>
      </c>
      <c r="X334" t="s">
        <v>1154</v>
      </c>
      <c r="Y334" t="str">
        <f t="shared" si="5"/>
        <v>29.763685-95.214139</v>
      </c>
      <c r="Z334" t="s">
        <v>1605</v>
      </c>
      <c r="AA334" t="str">
        <f>VLOOKUP(Table2[[#This Row],[State FIPS Code]],Census_Bureau_Regions_and_Divis!$C$1:$E$52,2,FALSE)</f>
        <v>South</v>
      </c>
      <c r="AB334" t="str">
        <f>VLOOKUP(Table2[[#This Row],[State FIPS Code]],Census_Bureau_Regions_and_Divis!$C$1:$E$52,3,FALSE)</f>
        <v>West South Central</v>
      </c>
    </row>
    <row r="335" spans="1:28" x14ac:dyDescent="0.35">
      <c r="A335">
        <v>423</v>
      </c>
      <c r="B335" t="s">
        <v>1148</v>
      </c>
      <c r="C335">
        <v>1</v>
      </c>
      <c r="D335">
        <v>3759</v>
      </c>
      <c r="E335">
        <v>127</v>
      </c>
      <c r="F335">
        <v>235634</v>
      </c>
      <c r="G335">
        <v>29.287527000000001</v>
      </c>
      <c r="H335">
        <v>-94.863822999999996</v>
      </c>
      <c r="I335">
        <v>3</v>
      </c>
      <c r="J335" t="s">
        <v>1392</v>
      </c>
      <c r="K335" t="s">
        <v>1170</v>
      </c>
      <c r="L335" t="s">
        <v>1171</v>
      </c>
      <c r="M335">
        <v>48</v>
      </c>
      <c r="N335" t="s">
        <v>1393</v>
      </c>
      <c r="O335" t="s">
        <v>1153</v>
      </c>
      <c r="P335">
        <v>167</v>
      </c>
      <c r="Q335">
        <v>48167</v>
      </c>
      <c r="R335">
        <v>350477</v>
      </c>
      <c r="S335">
        <v>56746977585</v>
      </c>
      <c r="T335">
        <v>10592645</v>
      </c>
      <c r="U335">
        <v>882.70949499999995</v>
      </c>
      <c r="V335">
        <v>553807380.897879</v>
      </c>
      <c r="W335">
        <v>99.522749000000005</v>
      </c>
      <c r="X335" t="s">
        <v>1154</v>
      </c>
      <c r="Y335" t="str">
        <f t="shared" si="5"/>
        <v>29.287527-94.863823</v>
      </c>
      <c r="Z335" t="s">
        <v>1605</v>
      </c>
      <c r="AA335" t="str">
        <f>VLOOKUP(Table2[[#This Row],[State FIPS Code]],Census_Bureau_Regions_and_Divis!$C$1:$E$52,2,FALSE)</f>
        <v>South</v>
      </c>
      <c r="AB335" t="str">
        <f>VLOOKUP(Table2[[#This Row],[State FIPS Code]],Census_Bureau_Regions_and_Divis!$C$1:$E$52,3,FALSE)</f>
        <v>West South Central</v>
      </c>
    </row>
    <row r="336" spans="1:28" x14ac:dyDescent="0.35">
      <c r="A336">
        <v>424</v>
      </c>
      <c r="B336" t="s">
        <v>1148</v>
      </c>
      <c r="C336">
        <v>1</v>
      </c>
      <c r="D336">
        <v>3760</v>
      </c>
      <c r="E336">
        <v>33</v>
      </c>
      <c r="F336">
        <v>235712</v>
      </c>
      <c r="G336">
        <v>38.795096000000001</v>
      </c>
      <c r="H336">
        <v>-121.87881</v>
      </c>
      <c r="I336">
        <v>3.6</v>
      </c>
      <c r="J336" t="s">
        <v>1370</v>
      </c>
      <c r="K336" t="s">
        <v>1174</v>
      </c>
      <c r="L336" t="s">
        <v>1175</v>
      </c>
      <c r="M336">
        <v>6</v>
      </c>
      <c r="N336" t="s">
        <v>1371</v>
      </c>
      <c r="O336" t="s">
        <v>1153</v>
      </c>
      <c r="P336">
        <v>113</v>
      </c>
      <c r="Q336">
        <v>6113</v>
      </c>
      <c r="R336">
        <v>216393</v>
      </c>
      <c r="S336">
        <v>42474300118</v>
      </c>
      <c r="T336">
        <v>655518695</v>
      </c>
      <c r="U336">
        <v>1033.899013</v>
      </c>
      <c r="V336">
        <v>185952052.68588999</v>
      </c>
      <c r="W336">
        <v>97.359211000000002</v>
      </c>
      <c r="X336" t="s">
        <v>1154</v>
      </c>
      <c r="Y336" t="str">
        <f t="shared" si="5"/>
        <v>38.795096-121.87881</v>
      </c>
      <c r="Z336" t="s">
        <v>1605</v>
      </c>
      <c r="AA336" t="str">
        <f>VLOOKUP(Table2[[#This Row],[State FIPS Code]],Census_Bureau_Regions_and_Divis!$C$1:$E$52,2,FALSE)</f>
        <v>West</v>
      </c>
      <c r="AB336" t="str">
        <f>VLOOKUP(Table2[[#This Row],[State FIPS Code]],Census_Bureau_Regions_and_Divis!$C$1:$E$52,3,FALSE)</f>
        <v>Pacific</v>
      </c>
    </row>
    <row r="337" spans="1:28" x14ac:dyDescent="0.35">
      <c r="A337">
        <v>425</v>
      </c>
      <c r="B337" t="s">
        <v>1148</v>
      </c>
      <c r="C337">
        <v>1</v>
      </c>
      <c r="D337">
        <v>3766</v>
      </c>
      <c r="E337">
        <v>54</v>
      </c>
      <c r="F337">
        <v>235761</v>
      </c>
      <c r="G337">
        <v>26.666501</v>
      </c>
      <c r="H337">
        <v>-80.716424000000004</v>
      </c>
      <c r="I337">
        <v>2.5</v>
      </c>
      <c r="J337" t="s">
        <v>1334</v>
      </c>
      <c r="K337" t="s">
        <v>1150</v>
      </c>
      <c r="L337" t="s">
        <v>1151</v>
      </c>
      <c r="M337">
        <v>12</v>
      </c>
      <c r="N337" t="s">
        <v>1335</v>
      </c>
      <c r="O337" t="s">
        <v>1153</v>
      </c>
      <c r="P337">
        <v>99</v>
      </c>
      <c r="Q337">
        <v>12099</v>
      </c>
      <c r="R337">
        <v>1489461</v>
      </c>
      <c r="S337">
        <v>238567827560</v>
      </c>
      <c r="T337">
        <v>1034305981</v>
      </c>
      <c r="U337">
        <v>2407.259806</v>
      </c>
      <c r="V337">
        <v>1064699260.08983</v>
      </c>
      <c r="W337">
        <v>99.713649000000004</v>
      </c>
      <c r="X337" t="s">
        <v>1154</v>
      </c>
      <c r="Y337" t="str">
        <f t="shared" si="5"/>
        <v>26.666501-80.716424</v>
      </c>
      <c r="Z337" t="s">
        <v>1605</v>
      </c>
      <c r="AA337" t="str">
        <f>VLOOKUP(Table2[[#This Row],[State FIPS Code]],Census_Bureau_Regions_and_Divis!$C$1:$E$52,2,FALSE)</f>
        <v>South</v>
      </c>
      <c r="AB337" t="str">
        <f>VLOOKUP(Table2[[#This Row],[State FIPS Code]],Census_Bureau_Regions_and_Divis!$C$1:$E$52,3,FALSE)</f>
        <v>South Atlantic</v>
      </c>
    </row>
    <row r="338" spans="1:28" x14ac:dyDescent="0.35">
      <c r="A338">
        <v>426</v>
      </c>
      <c r="B338" t="s">
        <v>1148</v>
      </c>
      <c r="C338">
        <v>1</v>
      </c>
      <c r="D338">
        <v>3773</v>
      </c>
      <c r="E338">
        <v>65</v>
      </c>
      <c r="F338">
        <v>235820</v>
      </c>
      <c r="G338">
        <v>41.763998999999998</v>
      </c>
      <c r="H338">
        <v>-87.801147</v>
      </c>
      <c r="I338">
        <v>1.6</v>
      </c>
      <c r="J338" t="s">
        <v>1269</v>
      </c>
      <c r="K338" t="s">
        <v>1270</v>
      </c>
      <c r="L338" t="s">
        <v>1271</v>
      </c>
      <c r="M338">
        <v>17</v>
      </c>
      <c r="N338" t="s">
        <v>1272</v>
      </c>
      <c r="O338" t="s">
        <v>1153</v>
      </c>
      <c r="P338">
        <v>31</v>
      </c>
      <c r="Q338">
        <v>17031</v>
      </c>
      <c r="R338">
        <v>5272775</v>
      </c>
      <c r="S338">
        <v>893116815354</v>
      </c>
      <c r="T338">
        <v>22584899</v>
      </c>
      <c r="U338">
        <v>1651.135984</v>
      </c>
      <c r="V338">
        <v>715494813.71124196</v>
      </c>
      <c r="W338">
        <v>99.618199000000004</v>
      </c>
      <c r="X338" t="s">
        <v>1154</v>
      </c>
      <c r="Y338" t="str">
        <f t="shared" si="5"/>
        <v>41.763999-87.801147</v>
      </c>
      <c r="Z338" t="s">
        <v>1605</v>
      </c>
      <c r="AA338" t="str">
        <f>VLOOKUP(Table2[[#This Row],[State FIPS Code]],Census_Bureau_Regions_and_Divis!$C$1:$E$52,2,FALSE)</f>
        <v>Midwest</v>
      </c>
      <c r="AB338" t="str">
        <f>VLOOKUP(Table2[[#This Row],[State FIPS Code]],Census_Bureau_Regions_and_Divis!$C$1:$E$52,3,FALSE)</f>
        <v>East North Central</v>
      </c>
    </row>
    <row r="339" spans="1:28" x14ac:dyDescent="0.35">
      <c r="A339">
        <v>428</v>
      </c>
      <c r="B339" t="s">
        <v>1148</v>
      </c>
      <c r="C339">
        <v>1</v>
      </c>
      <c r="D339">
        <v>3795</v>
      </c>
      <c r="E339">
        <v>128</v>
      </c>
      <c r="F339">
        <v>235945</v>
      </c>
      <c r="G339">
        <v>29.698893999999999</v>
      </c>
      <c r="H339">
        <v>-95.071820000000002</v>
      </c>
      <c r="I339">
        <v>4.5</v>
      </c>
      <c r="J339" t="s">
        <v>1216</v>
      </c>
      <c r="K339" t="s">
        <v>1170</v>
      </c>
      <c r="L339" t="s">
        <v>1171</v>
      </c>
      <c r="M339">
        <v>48</v>
      </c>
      <c r="N339" t="s">
        <v>1217</v>
      </c>
      <c r="O339" t="s">
        <v>1153</v>
      </c>
      <c r="P339">
        <v>201</v>
      </c>
      <c r="Q339">
        <v>48201</v>
      </c>
      <c r="R339">
        <v>4726200</v>
      </c>
      <c r="S339">
        <v>747256513006</v>
      </c>
      <c r="T339">
        <v>58019785</v>
      </c>
      <c r="U339">
        <v>1795.344568</v>
      </c>
      <c r="V339">
        <v>2940135130.21172</v>
      </c>
      <c r="W339">
        <v>99.968182999999996</v>
      </c>
      <c r="X339" t="s">
        <v>1154</v>
      </c>
      <c r="Y339" t="str">
        <f t="shared" si="5"/>
        <v>29.698894-95.07182</v>
      </c>
      <c r="Z339" t="s">
        <v>1605</v>
      </c>
      <c r="AA339" t="str">
        <f>VLOOKUP(Table2[[#This Row],[State FIPS Code]],Census_Bureau_Regions_and_Divis!$C$1:$E$52,2,FALSE)</f>
        <v>South</v>
      </c>
      <c r="AB339" t="str">
        <f>VLOOKUP(Table2[[#This Row],[State FIPS Code]],Census_Bureau_Regions_and_Divis!$C$1:$E$52,3,FALSE)</f>
        <v>West South Central</v>
      </c>
    </row>
    <row r="340" spans="1:28" x14ac:dyDescent="0.35">
      <c r="A340">
        <v>430</v>
      </c>
      <c r="B340" t="s">
        <v>1148</v>
      </c>
      <c r="C340">
        <v>1</v>
      </c>
      <c r="D340">
        <v>3813</v>
      </c>
      <c r="E340">
        <v>128</v>
      </c>
      <c r="F340">
        <v>236001</v>
      </c>
      <c r="G340">
        <v>29.674223999999999</v>
      </c>
      <c r="H340">
        <v>-95.028536000000003</v>
      </c>
      <c r="I340">
        <v>3.7</v>
      </c>
      <c r="J340" t="s">
        <v>1216</v>
      </c>
      <c r="K340" t="s">
        <v>1170</v>
      </c>
      <c r="L340" t="s">
        <v>1171</v>
      </c>
      <c r="M340">
        <v>48</v>
      </c>
      <c r="N340" t="s">
        <v>1217</v>
      </c>
      <c r="O340" t="s">
        <v>1153</v>
      </c>
      <c r="P340">
        <v>201</v>
      </c>
      <c r="Q340">
        <v>48201</v>
      </c>
      <c r="R340">
        <v>4726200</v>
      </c>
      <c r="S340">
        <v>747256513006</v>
      </c>
      <c r="T340">
        <v>58019785</v>
      </c>
      <c r="U340">
        <v>1795.344568</v>
      </c>
      <c r="V340">
        <v>2940135130.21172</v>
      </c>
      <c r="W340">
        <v>99.968182999999996</v>
      </c>
      <c r="X340" t="s">
        <v>1154</v>
      </c>
      <c r="Y340" t="str">
        <f t="shared" si="5"/>
        <v>29.674224-95.028536</v>
      </c>
      <c r="Z340" t="s">
        <v>1605</v>
      </c>
      <c r="AA340" t="str">
        <f>VLOOKUP(Table2[[#This Row],[State FIPS Code]],Census_Bureau_Regions_and_Divis!$C$1:$E$52,2,FALSE)</f>
        <v>South</v>
      </c>
      <c r="AB340" t="str">
        <f>VLOOKUP(Table2[[#This Row],[State FIPS Code]],Census_Bureau_Regions_and_Divis!$C$1:$E$52,3,FALSE)</f>
        <v>West South Central</v>
      </c>
    </row>
    <row r="341" spans="1:28" x14ac:dyDescent="0.35">
      <c r="A341">
        <v>432</v>
      </c>
      <c r="B341" t="s">
        <v>1148</v>
      </c>
      <c r="C341">
        <v>1</v>
      </c>
      <c r="D341">
        <v>3825</v>
      </c>
      <c r="E341">
        <v>76</v>
      </c>
      <c r="F341">
        <v>236058</v>
      </c>
      <c r="G341">
        <v>29.483419000000001</v>
      </c>
      <c r="H341">
        <v>-90.580008000000007</v>
      </c>
      <c r="I341">
        <v>2</v>
      </c>
      <c r="J341" t="s">
        <v>1342</v>
      </c>
      <c r="K341" t="s">
        <v>1156</v>
      </c>
      <c r="L341" t="s">
        <v>1157</v>
      </c>
      <c r="M341">
        <v>22</v>
      </c>
      <c r="N341" t="s">
        <v>1343</v>
      </c>
      <c r="O341" t="s">
        <v>1159</v>
      </c>
      <c r="P341">
        <v>109</v>
      </c>
      <c r="Q341">
        <v>22109</v>
      </c>
      <c r="R341">
        <v>109484</v>
      </c>
      <c r="S341">
        <v>21956698171</v>
      </c>
      <c r="T341">
        <v>34563504</v>
      </c>
      <c r="U341">
        <v>2103.2641309999999</v>
      </c>
      <c r="V341">
        <v>138263891.38012201</v>
      </c>
      <c r="W341">
        <v>96.372891999999993</v>
      </c>
      <c r="X341" t="s">
        <v>1154</v>
      </c>
      <c r="Y341" t="str">
        <f t="shared" si="5"/>
        <v>29.483419-90.580008</v>
      </c>
      <c r="Z341" t="s">
        <v>1605</v>
      </c>
      <c r="AA341" t="str">
        <f>VLOOKUP(Table2[[#This Row],[State FIPS Code]],Census_Bureau_Regions_and_Divis!$C$1:$E$52,2,FALSE)</f>
        <v>South</v>
      </c>
      <c r="AB341" t="str">
        <f>VLOOKUP(Table2[[#This Row],[State FIPS Code]],Census_Bureau_Regions_and_Divis!$C$1:$E$52,3,FALSE)</f>
        <v>West South Central</v>
      </c>
    </row>
    <row r="342" spans="1:28" x14ac:dyDescent="0.35">
      <c r="A342">
        <v>433</v>
      </c>
      <c r="B342" t="s">
        <v>1148</v>
      </c>
      <c r="C342">
        <v>1</v>
      </c>
      <c r="D342">
        <v>3827</v>
      </c>
      <c r="E342">
        <v>76</v>
      </c>
      <c r="F342">
        <v>236060</v>
      </c>
      <c r="G342">
        <v>29.656127999999999</v>
      </c>
      <c r="H342">
        <v>-90.765912999999998</v>
      </c>
      <c r="I342">
        <v>5</v>
      </c>
      <c r="J342" t="s">
        <v>1342</v>
      </c>
      <c r="K342" t="s">
        <v>1156</v>
      </c>
      <c r="L342" t="s">
        <v>1157</v>
      </c>
      <c r="M342">
        <v>22</v>
      </c>
      <c r="N342" t="s">
        <v>1343</v>
      </c>
      <c r="O342" t="s">
        <v>1159</v>
      </c>
      <c r="P342">
        <v>109</v>
      </c>
      <c r="Q342">
        <v>22109</v>
      </c>
      <c r="R342">
        <v>109484</v>
      </c>
      <c r="S342">
        <v>21956698171</v>
      </c>
      <c r="T342">
        <v>34563504</v>
      </c>
      <c r="U342">
        <v>2103.2641309999999</v>
      </c>
      <c r="V342">
        <v>138263891.38012201</v>
      </c>
      <c r="W342">
        <v>96.372891999999993</v>
      </c>
      <c r="X342" t="s">
        <v>1154</v>
      </c>
      <c r="Y342" t="str">
        <f t="shared" si="5"/>
        <v>29.656128-90.765913</v>
      </c>
      <c r="Z342" t="s">
        <v>1605</v>
      </c>
      <c r="AA342" t="str">
        <f>VLOOKUP(Table2[[#This Row],[State FIPS Code]],Census_Bureau_Regions_and_Divis!$C$1:$E$52,2,FALSE)</f>
        <v>South</v>
      </c>
      <c r="AB342" t="str">
        <f>VLOOKUP(Table2[[#This Row],[State FIPS Code]],Census_Bureau_Regions_and_Divis!$C$1:$E$52,3,FALSE)</f>
        <v>West South Central</v>
      </c>
    </row>
    <row r="343" spans="1:28" x14ac:dyDescent="0.35">
      <c r="A343">
        <v>434</v>
      </c>
      <c r="B343" t="s">
        <v>1148</v>
      </c>
      <c r="C343">
        <v>1</v>
      </c>
      <c r="D343">
        <v>3866</v>
      </c>
      <c r="E343">
        <v>129</v>
      </c>
      <c r="F343">
        <v>237923</v>
      </c>
      <c r="G343">
        <v>26.305530000000001</v>
      </c>
      <c r="H343">
        <v>-98.14461</v>
      </c>
      <c r="I343">
        <v>2.2999999999999998</v>
      </c>
      <c r="J343" t="s">
        <v>1231</v>
      </c>
      <c r="K343" t="s">
        <v>1170</v>
      </c>
      <c r="L343" t="s">
        <v>1171</v>
      </c>
      <c r="M343">
        <v>48</v>
      </c>
      <c r="N343" t="s">
        <v>1232</v>
      </c>
      <c r="O343" t="s">
        <v>1153</v>
      </c>
      <c r="P343">
        <v>215</v>
      </c>
      <c r="Q343">
        <v>48215</v>
      </c>
      <c r="R343">
        <v>869532</v>
      </c>
      <c r="S343">
        <v>101541662225</v>
      </c>
      <c r="T343">
        <v>356736215</v>
      </c>
      <c r="U343">
        <v>1598.804394</v>
      </c>
      <c r="V343">
        <v>315076807.265163</v>
      </c>
      <c r="W343">
        <v>98.759146999999999</v>
      </c>
      <c r="X343" t="s">
        <v>1154</v>
      </c>
      <c r="Y343" t="str">
        <f t="shared" si="5"/>
        <v>26.30553-98.14461</v>
      </c>
      <c r="Z343" t="s">
        <v>1605</v>
      </c>
      <c r="AA343" t="str">
        <f>VLOOKUP(Table2[[#This Row],[State FIPS Code]],Census_Bureau_Regions_and_Divis!$C$1:$E$52,2,FALSE)</f>
        <v>South</v>
      </c>
      <c r="AB343" t="str">
        <f>VLOOKUP(Table2[[#This Row],[State FIPS Code]],Census_Bureau_Regions_and_Divis!$C$1:$E$52,3,FALSE)</f>
        <v>West South Central</v>
      </c>
    </row>
    <row r="344" spans="1:28" x14ac:dyDescent="0.35">
      <c r="A344">
        <v>435</v>
      </c>
      <c r="B344" t="s">
        <v>1148</v>
      </c>
      <c r="C344">
        <v>1</v>
      </c>
      <c r="D344">
        <v>3895</v>
      </c>
      <c r="E344">
        <v>128</v>
      </c>
      <c r="F344">
        <v>238085</v>
      </c>
      <c r="G344">
        <v>29.840983999999999</v>
      </c>
      <c r="H344">
        <v>-95.189707999999996</v>
      </c>
      <c r="I344">
        <v>4</v>
      </c>
      <c r="J344" t="s">
        <v>1216</v>
      </c>
      <c r="K344" t="s">
        <v>1170</v>
      </c>
      <c r="L344" t="s">
        <v>1171</v>
      </c>
      <c r="M344">
        <v>48</v>
      </c>
      <c r="N344" t="s">
        <v>1217</v>
      </c>
      <c r="O344" t="s">
        <v>1153</v>
      </c>
      <c r="P344">
        <v>201</v>
      </c>
      <c r="Q344">
        <v>48201</v>
      </c>
      <c r="R344">
        <v>4726200</v>
      </c>
      <c r="S344">
        <v>747256513006</v>
      </c>
      <c r="T344">
        <v>58019785</v>
      </c>
      <c r="U344">
        <v>1795.344568</v>
      </c>
      <c r="V344">
        <v>2940135130.21172</v>
      </c>
      <c r="W344">
        <v>99.968182999999996</v>
      </c>
      <c r="X344" t="s">
        <v>1154</v>
      </c>
      <c r="Y344" t="str">
        <f t="shared" si="5"/>
        <v>29.840984-95.189708</v>
      </c>
      <c r="Z344" t="s">
        <v>1605</v>
      </c>
      <c r="AA344" t="str">
        <f>VLOOKUP(Table2[[#This Row],[State FIPS Code]],Census_Bureau_Regions_and_Divis!$C$1:$E$52,2,FALSE)</f>
        <v>South</v>
      </c>
      <c r="AB344" t="str">
        <f>VLOOKUP(Table2[[#This Row],[State FIPS Code]],Census_Bureau_Regions_and_Divis!$C$1:$E$52,3,FALSE)</f>
        <v>West South Central</v>
      </c>
    </row>
    <row r="345" spans="1:28" x14ac:dyDescent="0.35">
      <c r="A345">
        <v>436</v>
      </c>
      <c r="B345" t="s">
        <v>1148</v>
      </c>
      <c r="C345">
        <v>1</v>
      </c>
      <c r="D345">
        <v>3896</v>
      </c>
      <c r="E345">
        <v>65</v>
      </c>
      <c r="F345">
        <v>238092</v>
      </c>
      <c r="G345">
        <v>41.908436999999999</v>
      </c>
      <c r="H345">
        <v>-87.917703000000003</v>
      </c>
      <c r="I345">
        <v>3.7</v>
      </c>
      <c r="J345" t="s">
        <v>1269</v>
      </c>
      <c r="K345" t="s">
        <v>1270</v>
      </c>
      <c r="L345" t="s">
        <v>1271</v>
      </c>
      <c r="M345">
        <v>17</v>
      </c>
      <c r="N345" t="s">
        <v>1272</v>
      </c>
      <c r="O345" t="s">
        <v>1153</v>
      </c>
      <c r="P345">
        <v>31</v>
      </c>
      <c r="Q345">
        <v>17031</v>
      </c>
      <c r="R345">
        <v>5272775</v>
      </c>
      <c r="S345">
        <v>893116815354</v>
      </c>
      <c r="T345">
        <v>22584899</v>
      </c>
      <c r="U345">
        <v>1651.135984</v>
      </c>
      <c r="V345">
        <v>715494813.71124196</v>
      </c>
      <c r="W345">
        <v>99.618199000000004</v>
      </c>
      <c r="X345" t="s">
        <v>1154</v>
      </c>
      <c r="Y345" t="str">
        <f t="shared" si="5"/>
        <v>41.908437-87.917703</v>
      </c>
      <c r="Z345" t="s">
        <v>1605</v>
      </c>
      <c r="AA345" t="str">
        <f>VLOOKUP(Table2[[#This Row],[State FIPS Code]],Census_Bureau_Regions_and_Divis!$C$1:$E$52,2,FALSE)</f>
        <v>Midwest</v>
      </c>
      <c r="AB345" t="str">
        <f>VLOOKUP(Table2[[#This Row],[State FIPS Code]],Census_Bureau_Regions_and_Divis!$C$1:$E$52,3,FALSE)</f>
        <v>East North Central</v>
      </c>
    </row>
    <row r="346" spans="1:28" x14ac:dyDescent="0.35">
      <c r="A346">
        <v>437</v>
      </c>
      <c r="B346" t="s">
        <v>1148</v>
      </c>
      <c r="C346">
        <v>1</v>
      </c>
      <c r="D346">
        <v>3904</v>
      </c>
      <c r="E346">
        <v>5</v>
      </c>
      <c r="F346">
        <v>238144</v>
      </c>
      <c r="G346">
        <v>37.748703999999996</v>
      </c>
      <c r="H346">
        <v>-122.191969</v>
      </c>
      <c r="I346">
        <v>1.3</v>
      </c>
      <c r="J346" t="s">
        <v>1394</v>
      </c>
      <c r="K346" t="s">
        <v>1174</v>
      </c>
      <c r="L346" t="s">
        <v>1175</v>
      </c>
      <c r="M346">
        <v>6</v>
      </c>
      <c r="N346" t="s">
        <v>1395</v>
      </c>
      <c r="O346" t="s">
        <v>1153</v>
      </c>
      <c r="P346">
        <v>1</v>
      </c>
      <c r="Q346">
        <v>6001</v>
      </c>
      <c r="R346">
        <v>1678284</v>
      </c>
      <c r="S346">
        <v>332594614555</v>
      </c>
      <c r="T346">
        <v>52949888</v>
      </c>
      <c r="U346">
        <v>829.49886300000003</v>
      </c>
      <c r="V346">
        <v>1368904673.4287701</v>
      </c>
      <c r="W346">
        <v>99.872732999999997</v>
      </c>
      <c r="X346" t="s">
        <v>1154</v>
      </c>
      <c r="Y346" t="str">
        <f t="shared" si="5"/>
        <v>37.748704-122.191969</v>
      </c>
      <c r="Z346" t="s">
        <v>1605</v>
      </c>
      <c r="AA346" t="str">
        <f>VLOOKUP(Table2[[#This Row],[State FIPS Code]],Census_Bureau_Regions_and_Divis!$C$1:$E$52,2,FALSE)</f>
        <v>West</v>
      </c>
      <c r="AB346" t="str">
        <f>VLOOKUP(Table2[[#This Row],[State FIPS Code]],Census_Bureau_Regions_and_Divis!$C$1:$E$52,3,FALSE)</f>
        <v>Pacific</v>
      </c>
    </row>
    <row r="347" spans="1:28" x14ac:dyDescent="0.35">
      <c r="A347">
        <v>438</v>
      </c>
      <c r="B347" t="s">
        <v>1148</v>
      </c>
      <c r="C347">
        <v>1</v>
      </c>
      <c r="D347">
        <v>3914</v>
      </c>
      <c r="E347">
        <v>76</v>
      </c>
      <c r="F347">
        <v>238220</v>
      </c>
      <c r="G347">
        <v>29.609096000000001</v>
      </c>
      <c r="H347">
        <v>-90.667720000000003</v>
      </c>
      <c r="I347">
        <v>0</v>
      </c>
      <c r="J347" t="s">
        <v>1342</v>
      </c>
      <c r="K347" t="s">
        <v>1156</v>
      </c>
      <c r="L347" t="s">
        <v>1157</v>
      </c>
      <c r="M347">
        <v>22</v>
      </c>
      <c r="N347" t="s">
        <v>1343</v>
      </c>
      <c r="O347" t="s">
        <v>1159</v>
      </c>
      <c r="P347">
        <v>109</v>
      </c>
      <c r="Q347">
        <v>22109</v>
      </c>
      <c r="R347">
        <v>109484</v>
      </c>
      <c r="S347">
        <v>21956698171</v>
      </c>
      <c r="T347">
        <v>34563504</v>
      </c>
      <c r="U347">
        <v>2103.2641309999999</v>
      </c>
      <c r="V347">
        <v>138263891.38012201</v>
      </c>
      <c r="W347">
        <v>96.372891999999993</v>
      </c>
      <c r="X347" t="s">
        <v>1154</v>
      </c>
      <c r="Y347" t="str">
        <f t="shared" si="5"/>
        <v>29.609096-90.66772</v>
      </c>
      <c r="Z347" t="s">
        <v>1605</v>
      </c>
      <c r="AA347" t="str">
        <f>VLOOKUP(Table2[[#This Row],[State FIPS Code]],Census_Bureau_Regions_and_Divis!$C$1:$E$52,2,FALSE)</f>
        <v>South</v>
      </c>
      <c r="AB347" t="str">
        <f>VLOOKUP(Table2[[#This Row],[State FIPS Code]],Census_Bureau_Regions_and_Divis!$C$1:$E$52,3,FALSE)</f>
        <v>West South Central</v>
      </c>
    </row>
    <row r="348" spans="1:28" x14ac:dyDescent="0.35">
      <c r="A348">
        <v>439</v>
      </c>
      <c r="B348" t="s">
        <v>1148</v>
      </c>
      <c r="C348">
        <v>1</v>
      </c>
      <c r="D348">
        <v>3915</v>
      </c>
      <c r="E348">
        <v>76</v>
      </c>
      <c r="F348">
        <v>238221</v>
      </c>
      <c r="G348">
        <v>29.774224</v>
      </c>
      <c r="H348">
        <v>-90.815550999999999</v>
      </c>
      <c r="I348">
        <v>4.3</v>
      </c>
      <c r="J348" t="s">
        <v>1342</v>
      </c>
      <c r="K348" t="s">
        <v>1156</v>
      </c>
      <c r="L348" t="s">
        <v>1157</v>
      </c>
      <c r="M348">
        <v>22</v>
      </c>
      <c r="N348" t="s">
        <v>1343</v>
      </c>
      <c r="O348" t="s">
        <v>1159</v>
      </c>
      <c r="P348">
        <v>109</v>
      </c>
      <c r="Q348">
        <v>22109</v>
      </c>
      <c r="R348">
        <v>109484</v>
      </c>
      <c r="S348">
        <v>21956698171</v>
      </c>
      <c r="T348">
        <v>34563504</v>
      </c>
      <c r="U348">
        <v>2103.2641309999999</v>
      </c>
      <c r="V348">
        <v>138263891.38012201</v>
      </c>
      <c r="W348">
        <v>96.372891999999993</v>
      </c>
      <c r="X348" t="s">
        <v>1154</v>
      </c>
      <c r="Y348" t="str">
        <f t="shared" si="5"/>
        <v>29.774224-90.815551</v>
      </c>
      <c r="Z348" t="s">
        <v>1605</v>
      </c>
      <c r="AA348" t="str">
        <f>VLOOKUP(Table2[[#This Row],[State FIPS Code]],Census_Bureau_Regions_and_Divis!$C$1:$E$52,2,FALSE)</f>
        <v>South</v>
      </c>
      <c r="AB348" t="str">
        <f>VLOOKUP(Table2[[#This Row],[State FIPS Code]],Census_Bureau_Regions_and_Divis!$C$1:$E$52,3,FALSE)</f>
        <v>West South Central</v>
      </c>
    </row>
    <row r="349" spans="1:28" x14ac:dyDescent="0.35">
      <c r="A349">
        <v>440</v>
      </c>
      <c r="B349" t="s">
        <v>1148</v>
      </c>
      <c r="C349">
        <v>1</v>
      </c>
      <c r="D349">
        <v>3916</v>
      </c>
      <c r="E349">
        <v>68</v>
      </c>
      <c r="F349">
        <v>238222</v>
      </c>
      <c r="G349">
        <v>30.161691999999999</v>
      </c>
      <c r="H349">
        <v>-93.637173000000004</v>
      </c>
      <c r="I349">
        <v>4.5</v>
      </c>
      <c r="J349" t="s">
        <v>1344</v>
      </c>
      <c r="K349" t="s">
        <v>1156</v>
      </c>
      <c r="L349" t="s">
        <v>1157</v>
      </c>
      <c r="M349">
        <v>22</v>
      </c>
      <c r="N349" t="s">
        <v>1345</v>
      </c>
      <c r="O349" t="s">
        <v>1159</v>
      </c>
      <c r="P349">
        <v>19</v>
      </c>
      <c r="Q349">
        <v>22019</v>
      </c>
      <c r="R349">
        <v>216652</v>
      </c>
      <c r="S349">
        <v>42279240426</v>
      </c>
      <c r="T349">
        <v>29560204</v>
      </c>
      <c r="U349">
        <v>1105.210274</v>
      </c>
      <c r="V349">
        <v>159546984.28389999</v>
      </c>
      <c r="W349">
        <v>96.913776999999996</v>
      </c>
      <c r="X349" t="s">
        <v>1154</v>
      </c>
      <c r="Y349" t="str">
        <f t="shared" si="5"/>
        <v>30.161692-93.637173</v>
      </c>
      <c r="Z349" t="s">
        <v>1605</v>
      </c>
      <c r="AA349" t="str">
        <f>VLOOKUP(Table2[[#This Row],[State FIPS Code]],Census_Bureau_Regions_and_Divis!$C$1:$E$52,2,FALSE)</f>
        <v>South</v>
      </c>
      <c r="AB349" t="str">
        <f>VLOOKUP(Table2[[#This Row],[State FIPS Code]],Census_Bureau_Regions_and_Divis!$C$1:$E$52,3,FALSE)</f>
        <v>West South Central</v>
      </c>
    </row>
    <row r="350" spans="1:28" x14ac:dyDescent="0.35">
      <c r="A350">
        <v>441</v>
      </c>
      <c r="B350" t="s">
        <v>1148</v>
      </c>
      <c r="C350">
        <v>1</v>
      </c>
      <c r="D350">
        <v>3942</v>
      </c>
      <c r="E350">
        <v>131</v>
      </c>
      <c r="F350">
        <v>238416</v>
      </c>
      <c r="G350">
        <v>33.622762000000002</v>
      </c>
      <c r="H350">
        <v>-101.86974600000001</v>
      </c>
      <c r="I350">
        <v>2.8</v>
      </c>
      <c r="J350" t="s">
        <v>1294</v>
      </c>
      <c r="K350" t="s">
        <v>1170</v>
      </c>
      <c r="L350" t="s">
        <v>1171</v>
      </c>
      <c r="M350">
        <v>48</v>
      </c>
      <c r="N350" t="s">
        <v>1295</v>
      </c>
      <c r="O350" t="s">
        <v>1153</v>
      </c>
      <c r="P350">
        <v>303</v>
      </c>
      <c r="Q350">
        <v>48303</v>
      </c>
      <c r="R350">
        <v>309719</v>
      </c>
      <c r="S350">
        <v>50066608710</v>
      </c>
      <c r="T350">
        <v>251797379</v>
      </c>
      <c r="U350">
        <v>909.79533300000003</v>
      </c>
      <c r="V350">
        <v>114866114.98234101</v>
      </c>
      <c r="W350">
        <v>95.736557000000005</v>
      </c>
      <c r="X350" t="s">
        <v>1154</v>
      </c>
      <c r="Y350" t="str">
        <f t="shared" si="5"/>
        <v>33.622762-101.869746</v>
      </c>
      <c r="Z350" t="s">
        <v>1605</v>
      </c>
      <c r="AA350" t="str">
        <f>VLOOKUP(Table2[[#This Row],[State FIPS Code]],Census_Bureau_Regions_and_Divis!$C$1:$E$52,2,FALSE)</f>
        <v>South</v>
      </c>
      <c r="AB350" t="str">
        <f>VLOOKUP(Table2[[#This Row],[State FIPS Code]],Census_Bureau_Regions_and_Divis!$C$1:$E$52,3,FALSE)</f>
        <v>West South Central</v>
      </c>
    </row>
    <row r="351" spans="1:28" x14ac:dyDescent="0.35">
      <c r="A351">
        <v>442</v>
      </c>
      <c r="B351" t="s">
        <v>1148</v>
      </c>
      <c r="C351">
        <v>1</v>
      </c>
      <c r="D351">
        <v>3946</v>
      </c>
      <c r="E351">
        <v>129</v>
      </c>
      <c r="F351">
        <v>238476</v>
      </c>
      <c r="G351">
        <v>26.264263</v>
      </c>
      <c r="H351">
        <v>-98.366000999999997</v>
      </c>
      <c r="I351">
        <v>1.7</v>
      </c>
      <c r="J351" t="s">
        <v>1231</v>
      </c>
      <c r="K351" t="s">
        <v>1170</v>
      </c>
      <c r="L351" t="s">
        <v>1171</v>
      </c>
      <c r="M351">
        <v>48</v>
      </c>
      <c r="N351" t="s">
        <v>1232</v>
      </c>
      <c r="O351" t="s">
        <v>1153</v>
      </c>
      <c r="P351">
        <v>215</v>
      </c>
      <c r="Q351">
        <v>48215</v>
      </c>
      <c r="R351">
        <v>869532</v>
      </c>
      <c r="S351">
        <v>101541662225</v>
      </c>
      <c r="T351">
        <v>356736215</v>
      </c>
      <c r="U351">
        <v>1598.804394</v>
      </c>
      <c r="V351">
        <v>315076807.265163</v>
      </c>
      <c r="W351">
        <v>98.759146999999999</v>
      </c>
      <c r="X351" t="s">
        <v>1154</v>
      </c>
      <c r="Y351" t="str">
        <f t="shared" si="5"/>
        <v>26.264263-98.366001</v>
      </c>
      <c r="Z351" t="s">
        <v>1605</v>
      </c>
      <c r="AA351" t="str">
        <f>VLOOKUP(Table2[[#This Row],[State FIPS Code]],Census_Bureau_Regions_and_Divis!$C$1:$E$52,2,FALSE)</f>
        <v>South</v>
      </c>
      <c r="AB351" t="str">
        <f>VLOOKUP(Table2[[#This Row],[State FIPS Code]],Census_Bureau_Regions_and_Divis!$C$1:$E$52,3,FALSE)</f>
        <v>West South Central</v>
      </c>
    </row>
    <row r="352" spans="1:28" x14ac:dyDescent="0.35">
      <c r="A352">
        <v>443</v>
      </c>
      <c r="B352" t="s">
        <v>1148</v>
      </c>
      <c r="C352">
        <v>1</v>
      </c>
      <c r="D352">
        <v>3947</v>
      </c>
      <c r="E352">
        <v>128</v>
      </c>
      <c r="F352">
        <v>238482</v>
      </c>
      <c r="G352">
        <v>29.965399000000001</v>
      </c>
      <c r="H352">
        <v>-95.401300000000006</v>
      </c>
      <c r="I352">
        <v>1</v>
      </c>
      <c r="J352" t="s">
        <v>1216</v>
      </c>
      <c r="K352" t="s">
        <v>1170</v>
      </c>
      <c r="L352" t="s">
        <v>1171</v>
      </c>
      <c r="M352">
        <v>48</v>
      </c>
      <c r="N352" t="s">
        <v>1217</v>
      </c>
      <c r="O352" t="s">
        <v>1153</v>
      </c>
      <c r="P352">
        <v>201</v>
      </c>
      <c r="Q352">
        <v>48201</v>
      </c>
      <c r="R352">
        <v>4726200</v>
      </c>
      <c r="S352">
        <v>747256513006</v>
      </c>
      <c r="T352">
        <v>58019785</v>
      </c>
      <c r="U352">
        <v>1795.344568</v>
      </c>
      <c r="V352">
        <v>2940135130.21172</v>
      </c>
      <c r="W352">
        <v>99.968182999999996</v>
      </c>
      <c r="X352" t="s">
        <v>1154</v>
      </c>
      <c r="Y352" t="str">
        <f t="shared" si="5"/>
        <v>29.965399-95.4013</v>
      </c>
      <c r="Z352" t="s">
        <v>1605</v>
      </c>
      <c r="AA352" t="str">
        <f>VLOOKUP(Table2[[#This Row],[State FIPS Code]],Census_Bureau_Regions_and_Divis!$C$1:$E$52,2,FALSE)</f>
        <v>South</v>
      </c>
      <c r="AB352" t="str">
        <f>VLOOKUP(Table2[[#This Row],[State FIPS Code]],Census_Bureau_Regions_and_Divis!$C$1:$E$52,3,FALSE)</f>
        <v>West South Central</v>
      </c>
    </row>
    <row r="353" spans="1:28" x14ac:dyDescent="0.35">
      <c r="A353">
        <v>444</v>
      </c>
      <c r="B353" t="s">
        <v>1148</v>
      </c>
      <c r="C353">
        <v>1</v>
      </c>
      <c r="D353">
        <v>3950</v>
      </c>
      <c r="E353">
        <v>122</v>
      </c>
      <c r="F353">
        <v>238493</v>
      </c>
      <c r="G353">
        <v>25.939541999999999</v>
      </c>
      <c r="H353">
        <v>-97.407927000000001</v>
      </c>
      <c r="I353">
        <v>2.7</v>
      </c>
      <c r="J353" t="s">
        <v>1365</v>
      </c>
      <c r="K353" t="s">
        <v>1170</v>
      </c>
      <c r="L353" t="s">
        <v>1171</v>
      </c>
      <c r="M353">
        <v>48</v>
      </c>
      <c r="N353" t="s">
        <v>1366</v>
      </c>
      <c r="O353" t="s">
        <v>1153</v>
      </c>
      <c r="P353">
        <v>61</v>
      </c>
      <c r="Q353">
        <v>48061</v>
      </c>
      <c r="R353">
        <v>420083</v>
      </c>
      <c r="S353">
        <v>54597236036</v>
      </c>
      <c r="T353">
        <v>140604731</v>
      </c>
      <c r="U353">
        <v>1289.315689</v>
      </c>
      <c r="V353">
        <v>271688662.08212101</v>
      </c>
      <c r="W353">
        <v>98.472797</v>
      </c>
      <c r="X353" t="s">
        <v>1154</v>
      </c>
      <c r="Y353" t="str">
        <f t="shared" si="5"/>
        <v>25.939542-97.407927</v>
      </c>
      <c r="Z353" t="s">
        <v>1605</v>
      </c>
      <c r="AA353" t="str">
        <f>VLOOKUP(Table2[[#This Row],[State FIPS Code]],Census_Bureau_Regions_and_Divis!$C$1:$E$52,2,FALSE)</f>
        <v>South</v>
      </c>
      <c r="AB353" t="str">
        <f>VLOOKUP(Table2[[#This Row],[State FIPS Code]],Census_Bureau_Regions_and_Divis!$C$1:$E$52,3,FALSE)</f>
        <v>West South Central</v>
      </c>
    </row>
    <row r="354" spans="1:28" x14ac:dyDescent="0.35">
      <c r="A354">
        <v>445</v>
      </c>
      <c r="B354" t="s">
        <v>1148</v>
      </c>
      <c r="C354">
        <v>1</v>
      </c>
      <c r="D354">
        <v>3951</v>
      </c>
      <c r="E354">
        <v>122</v>
      </c>
      <c r="F354">
        <v>238496</v>
      </c>
      <c r="G354">
        <v>26.247820999999998</v>
      </c>
      <c r="H354">
        <v>-97.725742999999994</v>
      </c>
      <c r="I354">
        <v>2.7</v>
      </c>
      <c r="J354" t="s">
        <v>1365</v>
      </c>
      <c r="K354" t="s">
        <v>1170</v>
      </c>
      <c r="L354" t="s">
        <v>1171</v>
      </c>
      <c r="M354">
        <v>48</v>
      </c>
      <c r="N354" t="s">
        <v>1366</v>
      </c>
      <c r="O354" t="s">
        <v>1153</v>
      </c>
      <c r="P354">
        <v>61</v>
      </c>
      <c r="Q354">
        <v>48061</v>
      </c>
      <c r="R354">
        <v>420083</v>
      </c>
      <c r="S354">
        <v>54597236036</v>
      </c>
      <c r="T354">
        <v>140604731</v>
      </c>
      <c r="U354">
        <v>1289.315689</v>
      </c>
      <c r="V354">
        <v>271688662.08212101</v>
      </c>
      <c r="W354">
        <v>98.472797</v>
      </c>
      <c r="X354" t="s">
        <v>1154</v>
      </c>
      <c r="Y354" t="str">
        <f t="shared" si="5"/>
        <v>26.247821-97.725743</v>
      </c>
      <c r="Z354" t="s">
        <v>1605</v>
      </c>
      <c r="AA354" t="str">
        <f>VLOOKUP(Table2[[#This Row],[State FIPS Code]],Census_Bureau_Regions_and_Divis!$C$1:$E$52,2,FALSE)</f>
        <v>South</v>
      </c>
      <c r="AB354" t="str">
        <f>VLOOKUP(Table2[[#This Row],[State FIPS Code]],Census_Bureau_Regions_and_Divis!$C$1:$E$52,3,FALSE)</f>
        <v>West South Central</v>
      </c>
    </row>
    <row r="355" spans="1:28" x14ac:dyDescent="0.35">
      <c r="A355">
        <v>446</v>
      </c>
      <c r="B355" t="s">
        <v>1148</v>
      </c>
      <c r="C355">
        <v>1</v>
      </c>
      <c r="D355">
        <v>3955</v>
      </c>
      <c r="E355">
        <v>131</v>
      </c>
      <c r="F355">
        <v>238504</v>
      </c>
      <c r="G355">
        <v>33.564292999999999</v>
      </c>
      <c r="H355">
        <v>-101.84380299999999</v>
      </c>
      <c r="I355">
        <v>3.7</v>
      </c>
      <c r="J355" t="s">
        <v>1294</v>
      </c>
      <c r="K355" t="s">
        <v>1170</v>
      </c>
      <c r="L355" t="s">
        <v>1171</v>
      </c>
      <c r="M355">
        <v>48</v>
      </c>
      <c r="N355" t="s">
        <v>1295</v>
      </c>
      <c r="O355" t="s">
        <v>1153</v>
      </c>
      <c r="P355">
        <v>303</v>
      </c>
      <c r="Q355">
        <v>48303</v>
      </c>
      <c r="R355">
        <v>309719</v>
      </c>
      <c r="S355">
        <v>50066608710</v>
      </c>
      <c r="T355">
        <v>251797379</v>
      </c>
      <c r="U355">
        <v>909.79533300000003</v>
      </c>
      <c r="V355">
        <v>114866114.98234101</v>
      </c>
      <c r="W355">
        <v>95.736557000000005</v>
      </c>
      <c r="X355" t="s">
        <v>1154</v>
      </c>
      <c r="Y355" t="str">
        <f t="shared" si="5"/>
        <v>33.564293-101.843803</v>
      </c>
      <c r="Z355" t="s">
        <v>1605</v>
      </c>
      <c r="AA355" t="str">
        <f>VLOOKUP(Table2[[#This Row],[State FIPS Code]],Census_Bureau_Regions_and_Divis!$C$1:$E$52,2,FALSE)</f>
        <v>South</v>
      </c>
      <c r="AB355" t="str">
        <f>VLOOKUP(Table2[[#This Row],[State FIPS Code]],Census_Bureau_Regions_and_Divis!$C$1:$E$52,3,FALSE)</f>
        <v>West South Central</v>
      </c>
    </row>
    <row r="356" spans="1:28" x14ac:dyDescent="0.35">
      <c r="A356">
        <v>447</v>
      </c>
      <c r="B356" t="s">
        <v>1148</v>
      </c>
      <c r="C356">
        <v>1</v>
      </c>
      <c r="D356">
        <v>3956</v>
      </c>
      <c r="E356">
        <v>122</v>
      </c>
      <c r="F356">
        <v>238511</v>
      </c>
      <c r="G356">
        <v>26.141317000000001</v>
      </c>
      <c r="H356">
        <v>-97.654968999999994</v>
      </c>
      <c r="I356">
        <v>1</v>
      </c>
      <c r="J356" t="s">
        <v>1365</v>
      </c>
      <c r="K356" t="s">
        <v>1170</v>
      </c>
      <c r="L356" t="s">
        <v>1171</v>
      </c>
      <c r="M356">
        <v>48</v>
      </c>
      <c r="N356" t="s">
        <v>1366</v>
      </c>
      <c r="O356" t="s">
        <v>1153</v>
      </c>
      <c r="P356">
        <v>61</v>
      </c>
      <c r="Q356">
        <v>48061</v>
      </c>
      <c r="R356">
        <v>420083</v>
      </c>
      <c r="S356">
        <v>54597236036</v>
      </c>
      <c r="T356">
        <v>140604731</v>
      </c>
      <c r="U356">
        <v>1289.315689</v>
      </c>
      <c r="V356">
        <v>271688662.08212101</v>
      </c>
      <c r="W356">
        <v>98.472797</v>
      </c>
      <c r="X356" t="s">
        <v>1154</v>
      </c>
      <c r="Y356" t="str">
        <f t="shared" si="5"/>
        <v>26.141317-97.654969</v>
      </c>
      <c r="Z356" t="s">
        <v>1605</v>
      </c>
      <c r="AA356" t="str">
        <f>VLOOKUP(Table2[[#This Row],[State FIPS Code]],Census_Bureau_Regions_and_Divis!$C$1:$E$52,2,FALSE)</f>
        <v>South</v>
      </c>
      <c r="AB356" t="str">
        <f>VLOOKUP(Table2[[#This Row],[State FIPS Code]],Census_Bureau_Regions_and_Divis!$C$1:$E$52,3,FALSE)</f>
        <v>West South Central</v>
      </c>
    </row>
    <row r="357" spans="1:28" x14ac:dyDescent="0.35">
      <c r="A357">
        <v>448</v>
      </c>
      <c r="B357" t="s">
        <v>1148</v>
      </c>
      <c r="C357">
        <v>1</v>
      </c>
      <c r="D357">
        <v>3957</v>
      </c>
      <c r="E357">
        <v>129</v>
      </c>
      <c r="F357">
        <v>238512</v>
      </c>
      <c r="G357">
        <v>26.125229000000001</v>
      </c>
      <c r="H357">
        <v>-98.215782000000004</v>
      </c>
      <c r="I357">
        <v>1.4</v>
      </c>
      <c r="J357" t="s">
        <v>1231</v>
      </c>
      <c r="K357" t="s">
        <v>1170</v>
      </c>
      <c r="L357" t="s">
        <v>1171</v>
      </c>
      <c r="M357">
        <v>48</v>
      </c>
      <c r="N357" t="s">
        <v>1232</v>
      </c>
      <c r="O357" t="s">
        <v>1153</v>
      </c>
      <c r="P357">
        <v>215</v>
      </c>
      <c r="Q357">
        <v>48215</v>
      </c>
      <c r="R357">
        <v>869532</v>
      </c>
      <c r="S357">
        <v>101541662225</v>
      </c>
      <c r="T357">
        <v>356736215</v>
      </c>
      <c r="U357">
        <v>1598.804394</v>
      </c>
      <c r="V357">
        <v>315076807.265163</v>
      </c>
      <c r="W357">
        <v>98.759146999999999</v>
      </c>
      <c r="X357" t="s">
        <v>1154</v>
      </c>
      <c r="Y357" t="str">
        <f t="shared" si="5"/>
        <v>26.125229-98.215782</v>
      </c>
      <c r="Z357" t="s">
        <v>1605</v>
      </c>
      <c r="AA357" t="str">
        <f>VLOOKUP(Table2[[#This Row],[State FIPS Code]],Census_Bureau_Regions_and_Divis!$C$1:$E$52,2,FALSE)</f>
        <v>South</v>
      </c>
      <c r="AB357" t="str">
        <f>VLOOKUP(Table2[[#This Row],[State FIPS Code]],Census_Bureau_Regions_and_Divis!$C$1:$E$52,3,FALSE)</f>
        <v>West South Central</v>
      </c>
    </row>
    <row r="358" spans="1:28" x14ac:dyDescent="0.35">
      <c r="A358">
        <v>449</v>
      </c>
      <c r="B358" t="s">
        <v>1148</v>
      </c>
      <c r="C358">
        <v>1</v>
      </c>
      <c r="D358">
        <v>3966</v>
      </c>
      <c r="E358">
        <v>128</v>
      </c>
      <c r="F358">
        <v>238561</v>
      </c>
      <c r="G358">
        <v>29.938037999999999</v>
      </c>
      <c r="H358">
        <v>-95.372595000000004</v>
      </c>
      <c r="I358">
        <v>3.1</v>
      </c>
      <c r="J358" t="s">
        <v>1216</v>
      </c>
      <c r="K358" t="s">
        <v>1170</v>
      </c>
      <c r="L358" t="s">
        <v>1171</v>
      </c>
      <c r="M358">
        <v>48</v>
      </c>
      <c r="N358" t="s">
        <v>1217</v>
      </c>
      <c r="O358" t="s">
        <v>1153</v>
      </c>
      <c r="P358">
        <v>201</v>
      </c>
      <c r="Q358">
        <v>48201</v>
      </c>
      <c r="R358">
        <v>4726200</v>
      </c>
      <c r="S358">
        <v>747256513006</v>
      </c>
      <c r="T358">
        <v>58019785</v>
      </c>
      <c r="U358">
        <v>1795.344568</v>
      </c>
      <c r="V358">
        <v>2940135130.21172</v>
      </c>
      <c r="W358">
        <v>99.968182999999996</v>
      </c>
      <c r="X358" t="s">
        <v>1154</v>
      </c>
      <c r="Y358" t="str">
        <f t="shared" si="5"/>
        <v>29.938038-95.372595</v>
      </c>
      <c r="Z358" t="s">
        <v>1605</v>
      </c>
      <c r="AA358" t="str">
        <f>VLOOKUP(Table2[[#This Row],[State FIPS Code]],Census_Bureau_Regions_and_Divis!$C$1:$E$52,2,FALSE)</f>
        <v>South</v>
      </c>
      <c r="AB358" t="str">
        <f>VLOOKUP(Table2[[#This Row],[State FIPS Code]],Census_Bureau_Regions_and_Divis!$C$1:$E$52,3,FALSE)</f>
        <v>West South Central</v>
      </c>
    </row>
    <row r="359" spans="1:28" x14ac:dyDescent="0.35">
      <c r="A359">
        <v>452</v>
      </c>
      <c r="B359" t="s">
        <v>1148</v>
      </c>
      <c r="C359">
        <v>1</v>
      </c>
      <c r="D359">
        <v>4009</v>
      </c>
      <c r="E359">
        <v>20</v>
      </c>
      <c r="F359">
        <v>239001</v>
      </c>
      <c r="G359">
        <v>32.568662000000003</v>
      </c>
      <c r="H359">
        <v>-116.96170499999999</v>
      </c>
      <c r="I359">
        <v>4.5999999999999996</v>
      </c>
      <c r="J359" t="s">
        <v>1290</v>
      </c>
      <c r="K359" t="s">
        <v>1174</v>
      </c>
      <c r="L359" t="s">
        <v>1175</v>
      </c>
      <c r="M359">
        <v>6</v>
      </c>
      <c r="N359" t="s">
        <v>1291</v>
      </c>
      <c r="O359" t="s">
        <v>1153</v>
      </c>
      <c r="P359">
        <v>73</v>
      </c>
      <c r="Q359">
        <v>6073</v>
      </c>
      <c r="R359">
        <v>3295981</v>
      </c>
      <c r="S359">
        <v>569080026040</v>
      </c>
      <c r="T359">
        <v>953620221</v>
      </c>
      <c r="U359">
        <v>4571.4911899999997</v>
      </c>
      <c r="V359">
        <v>959720165.31534004</v>
      </c>
      <c r="W359">
        <v>99.681832999999997</v>
      </c>
      <c r="X359" t="s">
        <v>1154</v>
      </c>
      <c r="Y359" t="str">
        <f t="shared" si="5"/>
        <v>32.568662-116.961705</v>
      </c>
      <c r="Z359" t="s">
        <v>1605</v>
      </c>
      <c r="AA359" t="str">
        <f>VLOOKUP(Table2[[#This Row],[State FIPS Code]],Census_Bureau_Regions_and_Divis!$C$1:$E$52,2,FALSE)</f>
        <v>West</v>
      </c>
      <c r="AB359" t="str">
        <f>VLOOKUP(Table2[[#This Row],[State FIPS Code]],Census_Bureau_Regions_and_Divis!$C$1:$E$52,3,FALSE)</f>
        <v>Pacific</v>
      </c>
    </row>
    <row r="360" spans="1:28" x14ac:dyDescent="0.35">
      <c r="A360">
        <v>453</v>
      </c>
      <c r="B360" t="s">
        <v>1148</v>
      </c>
      <c r="C360">
        <v>1</v>
      </c>
      <c r="D360">
        <v>4048</v>
      </c>
      <c r="E360">
        <v>72</v>
      </c>
      <c r="F360">
        <v>239209</v>
      </c>
      <c r="G360">
        <v>30.470500999999999</v>
      </c>
      <c r="H360">
        <v>-90.748129000000006</v>
      </c>
      <c r="I360">
        <v>3.2</v>
      </c>
      <c r="J360" t="s">
        <v>1340</v>
      </c>
      <c r="K360" t="s">
        <v>1156</v>
      </c>
      <c r="L360" t="s">
        <v>1157</v>
      </c>
      <c r="M360">
        <v>22</v>
      </c>
      <c r="N360" t="s">
        <v>1341</v>
      </c>
      <c r="O360" t="s">
        <v>1159</v>
      </c>
      <c r="P360">
        <v>63</v>
      </c>
      <c r="Q360">
        <v>22063</v>
      </c>
      <c r="R360">
        <v>142163</v>
      </c>
      <c r="S360">
        <v>26179530479</v>
      </c>
      <c r="T360">
        <v>12118901</v>
      </c>
      <c r="U360">
        <v>698.42296399999998</v>
      </c>
      <c r="V360">
        <v>155936529.11773601</v>
      </c>
      <c r="W360">
        <v>96.850143000000003</v>
      </c>
      <c r="X360" t="s">
        <v>1154</v>
      </c>
      <c r="Y360" t="str">
        <f t="shared" si="5"/>
        <v>30.470501-90.748129</v>
      </c>
      <c r="Z360" t="s">
        <v>1605</v>
      </c>
      <c r="AA360" t="str">
        <f>VLOOKUP(Table2[[#This Row],[State FIPS Code]],Census_Bureau_Regions_and_Divis!$C$1:$E$52,2,FALSE)</f>
        <v>South</v>
      </c>
      <c r="AB360" t="str">
        <f>VLOOKUP(Table2[[#This Row],[State FIPS Code]],Census_Bureau_Regions_and_Divis!$C$1:$E$52,3,FALSE)</f>
        <v>West South Central</v>
      </c>
    </row>
    <row r="361" spans="1:28" x14ac:dyDescent="0.35">
      <c r="A361">
        <v>455</v>
      </c>
      <c r="B361" t="s">
        <v>1148</v>
      </c>
      <c r="C361">
        <v>1</v>
      </c>
      <c r="D361">
        <v>4051</v>
      </c>
      <c r="E361">
        <v>141</v>
      </c>
      <c r="F361">
        <v>239241</v>
      </c>
      <c r="G361">
        <v>47.468122000000001</v>
      </c>
      <c r="H361">
        <v>-121.718293</v>
      </c>
      <c r="I361">
        <v>2.6</v>
      </c>
      <c r="J361" t="s">
        <v>1245</v>
      </c>
      <c r="K361" t="s">
        <v>1242</v>
      </c>
      <c r="L361" t="s">
        <v>1243</v>
      </c>
      <c r="M361">
        <v>53</v>
      </c>
      <c r="N361" t="s">
        <v>1246</v>
      </c>
      <c r="O361" t="s">
        <v>1153</v>
      </c>
      <c r="P361">
        <v>33</v>
      </c>
      <c r="Q361">
        <v>53033</v>
      </c>
      <c r="R361">
        <v>2268178</v>
      </c>
      <c r="S361">
        <v>470121116797</v>
      </c>
      <c r="T361">
        <v>155375334</v>
      </c>
      <c r="U361">
        <v>2330.7477819999999</v>
      </c>
      <c r="V361">
        <v>882480942.37278795</v>
      </c>
      <c r="W361">
        <v>99.650015999999994</v>
      </c>
      <c r="X361" t="s">
        <v>1154</v>
      </c>
      <c r="Y361" t="str">
        <f t="shared" si="5"/>
        <v>47.468122-121.718293</v>
      </c>
      <c r="Z361" t="s">
        <v>1605</v>
      </c>
      <c r="AA361" t="str">
        <f>VLOOKUP(Table2[[#This Row],[State FIPS Code]],Census_Bureau_Regions_and_Divis!$C$1:$E$52,2,FALSE)</f>
        <v>West</v>
      </c>
      <c r="AB361" t="str">
        <f>VLOOKUP(Table2[[#This Row],[State FIPS Code]],Census_Bureau_Regions_and_Divis!$C$1:$E$52,3,FALSE)</f>
        <v>Pacific</v>
      </c>
    </row>
    <row r="362" spans="1:28" x14ac:dyDescent="0.35">
      <c r="A362">
        <v>456</v>
      </c>
      <c r="B362" t="s">
        <v>1148</v>
      </c>
      <c r="C362">
        <v>1</v>
      </c>
      <c r="D362">
        <v>4059</v>
      </c>
      <c r="E362">
        <v>132</v>
      </c>
      <c r="F362">
        <v>239266</v>
      </c>
      <c r="G362">
        <v>30.454749</v>
      </c>
      <c r="H362">
        <v>-95.49409</v>
      </c>
      <c r="I362">
        <v>3.2</v>
      </c>
      <c r="J362" t="s">
        <v>1318</v>
      </c>
      <c r="K362" t="s">
        <v>1170</v>
      </c>
      <c r="L362" t="s">
        <v>1171</v>
      </c>
      <c r="M362">
        <v>48</v>
      </c>
      <c r="N362" t="s">
        <v>1319</v>
      </c>
      <c r="O362" t="s">
        <v>1153</v>
      </c>
      <c r="P362">
        <v>339</v>
      </c>
      <c r="Q362">
        <v>48339</v>
      </c>
      <c r="R362">
        <v>620016</v>
      </c>
      <c r="S362">
        <v>95830790708</v>
      </c>
      <c r="T362">
        <v>29547387</v>
      </c>
      <c r="U362">
        <v>1087.7556179999999</v>
      </c>
      <c r="V362">
        <v>152092453.23330599</v>
      </c>
      <c r="W362">
        <v>96.722875999999999</v>
      </c>
      <c r="X362" t="s">
        <v>1154</v>
      </c>
      <c r="Y362" t="str">
        <f t="shared" si="5"/>
        <v>30.454749-95.49409</v>
      </c>
      <c r="Z362" t="s">
        <v>1605</v>
      </c>
      <c r="AA362" t="str">
        <f>VLOOKUP(Table2[[#This Row],[State FIPS Code]],Census_Bureau_Regions_and_Divis!$C$1:$E$52,2,FALSE)</f>
        <v>South</v>
      </c>
      <c r="AB362" t="str">
        <f>VLOOKUP(Table2[[#This Row],[State FIPS Code]],Census_Bureau_Regions_and_Divis!$C$1:$E$52,3,FALSE)</f>
        <v>West South Central</v>
      </c>
    </row>
    <row r="363" spans="1:28" x14ac:dyDescent="0.35">
      <c r="A363">
        <v>457</v>
      </c>
      <c r="B363" t="s">
        <v>1148</v>
      </c>
      <c r="C363">
        <v>1</v>
      </c>
      <c r="D363">
        <v>4072</v>
      </c>
      <c r="E363">
        <v>121</v>
      </c>
      <c r="F363">
        <v>239347</v>
      </c>
      <c r="G363">
        <v>29.196168</v>
      </c>
      <c r="H363">
        <v>-95.456432000000007</v>
      </c>
      <c r="I363">
        <v>3.8</v>
      </c>
      <c r="J363" t="s">
        <v>1382</v>
      </c>
      <c r="K363" t="s">
        <v>1170</v>
      </c>
      <c r="L363" t="s">
        <v>1171</v>
      </c>
      <c r="M363">
        <v>48</v>
      </c>
      <c r="N363" t="s">
        <v>1383</v>
      </c>
      <c r="O363" t="s">
        <v>1153</v>
      </c>
      <c r="P363">
        <v>39</v>
      </c>
      <c r="Q363">
        <v>48039</v>
      </c>
      <c r="R363">
        <v>371474</v>
      </c>
      <c r="S363">
        <v>57514822174</v>
      </c>
      <c r="T363">
        <v>91232428</v>
      </c>
      <c r="U363">
        <v>1624.9100060000001</v>
      </c>
      <c r="V363">
        <v>375730913.53570902</v>
      </c>
      <c r="W363">
        <v>99.109131000000005</v>
      </c>
      <c r="X363" t="s">
        <v>1154</v>
      </c>
      <c r="Y363" t="str">
        <f t="shared" si="5"/>
        <v>29.196168-95.456432</v>
      </c>
      <c r="Z363" t="s">
        <v>1605</v>
      </c>
      <c r="AA363" t="str">
        <f>VLOOKUP(Table2[[#This Row],[State FIPS Code]],Census_Bureau_Regions_and_Divis!$C$1:$E$52,2,FALSE)</f>
        <v>South</v>
      </c>
      <c r="AB363" t="str">
        <f>VLOOKUP(Table2[[#This Row],[State FIPS Code]],Census_Bureau_Regions_and_Divis!$C$1:$E$52,3,FALSE)</f>
        <v>West South Central</v>
      </c>
    </row>
    <row r="364" spans="1:28" x14ac:dyDescent="0.35">
      <c r="A364">
        <v>458</v>
      </c>
      <c r="B364" t="s">
        <v>1148</v>
      </c>
      <c r="C364">
        <v>1</v>
      </c>
      <c r="D364">
        <v>4076</v>
      </c>
      <c r="E364">
        <v>57</v>
      </c>
      <c r="F364">
        <v>239368</v>
      </c>
      <c r="G364">
        <v>28.155163999999999</v>
      </c>
      <c r="H364">
        <v>-81.802273</v>
      </c>
      <c r="I364">
        <v>2.9</v>
      </c>
      <c r="J364" t="s">
        <v>1325</v>
      </c>
      <c r="K364" t="s">
        <v>1150</v>
      </c>
      <c r="L364" t="s">
        <v>1151</v>
      </c>
      <c r="M364">
        <v>12</v>
      </c>
      <c r="N364" t="s">
        <v>1326</v>
      </c>
      <c r="O364" t="s">
        <v>1153</v>
      </c>
      <c r="P364">
        <v>105</v>
      </c>
      <c r="Q364">
        <v>12105</v>
      </c>
      <c r="R364">
        <v>721918</v>
      </c>
      <c r="S364">
        <v>100744534946</v>
      </c>
      <c r="T364">
        <v>341471673</v>
      </c>
      <c r="U364">
        <v>2030.70802</v>
      </c>
      <c r="V364">
        <v>230155586.75371701</v>
      </c>
      <c r="W364">
        <v>98.027361999999997</v>
      </c>
      <c r="X364" t="s">
        <v>1154</v>
      </c>
      <c r="Y364" t="str">
        <f t="shared" si="5"/>
        <v>28.155164-81.802273</v>
      </c>
      <c r="Z364" t="s">
        <v>1605</v>
      </c>
      <c r="AA364" t="str">
        <f>VLOOKUP(Table2[[#This Row],[State FIPS Code]],Census_Bureau_Regions_and_Divis!$C$1:$E$52,2,FALSE)</f>
        <v>South</v>
      </c>
      <c r="AB364" t="str">
        <f>VLOOKUP(Table2[[#This Row],[State FIPS Code]],Census_Bureau_Regions_and_Divis!$C$1:$E$52,3,FALSE)</f>
        <v>South Atlantic</v>
      </c>
    </row>
    <row r="365" spans="1:28" x14ac:dyDescent="0.35">
      <c r="A365">
        <v>459</v>
      </c>
      <c r="B365" t="s">
        <v>1148</v>
      </c>
      <c r="C365">
        <v>1</v>
      </c>
      <c r="D365">
        <v>4078</v>
      </c>
      <c r="E365">
        <v>63</v>
      </c>
      <c r="F365">
        <v>239372</v>
      </c>
      <c r="G365">
        <v>32.127567999999997</v>
      </c>
      <c r="H365">
        <v>-81.169651000000002</v>
      </c>
      <c r="I365">
        <v>4.3</v>
      </c>
      <c r="J365" t="s">
        <v>1308</v>
      </c>
      <c r="K365" t="s">
        <v>1309</v>
      </c>
      <c r="L365" t="s">
        <v>1310</v>
      </c>
      <c r="M365">
        <v>13</v>
      </c>
      <c r="N365" t="s">
        <v>1311</v>
      </c>
      <c r="O365" t="s">
        <v>1153</v>
      </c>
      <c r="P365">
        <v>51</v>
      </c>
      <c r="Q365">
        <v>13051</v>
      </c>
      <c r="R365">
        <v>293520</v>
      </c>
      <c r="S365">
        <v>56341879834</v>
      </c>
      <c r="T365">
        <v>14020809</v>
      </c>
      <c r="U365">
        <v>636.33398</v>
      </c>
      <c r="V365">
        <v>308433246.67491299</v>
      </c>
      <c r="W365">
        <v>98.663696999999999</v>
      </c>
      <c r="X365" t="s">
        <v>1154</v>
      </c>
      <c r="Y365" t="str">
        <f t="shared" si="5"/>
        <v>32.127568-81.169651</v>
      </c>
      <c r="Z365" t="s">
        <v>1605</v>
      </c>
      <c r="AA365" t="str">
        <f>VLOOKUP(Table2[[#This Row],[State FIPS Code]],Census_Bureau_Regions_and_Divis!$C$1:$E$52,2,FALSE)</f>
        <v>South</v>
      </c>
      <c r="AB365" t="str">
        <f>VLOOKUP(Table2[[#This Row],[State FIPS Code]],Census_Bureau_Regions_and_Divis!$C$1:$E$52,3,FALSE)</f>
        <v>South Atlantic</v>
      </c>
    </row>
    <row r="366" spans="1:28" x14ac:dyDescent="0.35">
      <c r="A366">
        <v>460</v>
      </c>
      <c r="B366" t="s">
        <v>1148</v>
      </c>
      <c r="C366">
        <v>1</v>
      </c>
      <c r="D366">
        <v>4082</v>
      </c>
      <c r="E366">
        <v>80</v>
      </c>
      <c r="F366">
        <v>239393</v>
      </c>
      <c r="G366">
        <v>45.198768000000001</v>
      </c>
      <c r="H366">
        <v>-93.551012999999998</v>
      </c>
      <c r="I366">
        <v>2.1</v>
      </c>
      <c r="J366" t="s">
        <v>1249</v>
      </c>
      <c r="K366" t="s">
        <v>1250</v>
      </c>
      <c r="L366" t="s">
        <v>1251</v>
      </c>
      <c r="M366">
        <v>27</v>
      </c>
      <c r="N366" t="s">
        <v>1252</v>
      </c>
      <c r="O366" t="s">
        <v>1153</v>
      </c>
      <c r="P366">
        <v>53</v>
      </c>
      <c r="Q366">
        <v>27053</v>
      </c>
      <c r="R366">
        <v>1281172</v>
      </c>
      <c r="S366">
        <v>265993019168</v>
      </c>
      <c r="T366">
        <v>67168406</v>
      </c>
      <c r="U366">
        <v>612.91452300000003</v>
      </c>
      <c r="V366">
        <v>110591065.210729</v>
      </c>
      <c r="W366">
        <v>95.577473999999995</v>
      </c>
      <c r="X366" t="s">
        <v>1154</v>
      </c>
      <c r="Y366" t="str">
        <f t="shared" si="5"/>
        <v>45.198768-93.551013</v>
      </c>
      <c r="Z366" t="s">
        <v>1605</v>
      </c>
      <c r="AA366" t="str">
        <f>VLOOKUP(Table2[[#This Row],[State FIPS Code]],Census_Bureau_Regions_and_Divis!$C$1:$E$52,2,FALSE)</f>
        <v>Midwest</v>
      </c>
      <c r="AB366" t="str">
        <f>VLOOKUP(Table2[[#This Row],[State FIPS Code]],Census_Bureau_Regions_and_Divis!$C$1:$E$52,3,FALSE)</f>
        <v>West North Central</v>
      </c>
    </row>
    <row r="367" spans="1:28" x14ac:dyDescent="0.35">
      <c r="A367">
        <v>461</v>
      </c>
      <c r="B367" t="s">
        <v>1148</v>
      </c>
      <c r="C367">
        <v>1</v>
      </c>
      <c r="D367">
        <v>4083</v>
      </c>
      <c r="E367">
        <v>120</v>
      </c>
      <c r="F367">
        <v>239396</v>
      </c>
      <c r="G367">
        <v>29.218322000000001</v>
      </c>
      <c r="H367">
        <v>-98.410804999999996</v>
      </c>
      <c r="I367">
        <v>0</v>
      </c>
      <c r="J367" t="s">
        <v>1169</v>
      </c>
      <c r="K367" t="s">
        <v>1170</v>
      </c>
      <c r="L367" t="s">
        <v>1171</v>
      </c>
      <c r="M367">
        <v>48</v>
      </c>
      <c r="N367" t="s">
        <v>1172</v>
      </c>
      <c r="O367" t="s">
        <v>1153</v>
      </c>
      <c r="P367">
        <v>29</v>
      </c>
      <c r="Q367">
        <v>48029</v>
      </c>
      <c r="R367">
        <v>2007298</v>
      </c>
      <c r="S367">
        <v>274658997004</v>
      </c>
      <c r="T367">
        <v>77862185</v>
      </c>
      <c r="U367">
        <v>1268.7540100000001</v>
      </c>
      <c r="V367">
        <v>250804252.36247301</v>
      </c>
      <c r="W367">
        <v>98.281896000000003</v>
      </c>
      <c r="X367" t="s">
        <v>1154</v>
      </c>
      <c r="Y367" t="str">
        <f t="shared" si="5"/>
        <v>29.218322-98.410805</v>
      </c>
      <c r="Z367" t="s">
        <v>1605</v>
      </c>
      <c r="AA367" t="str">
        <f>VLOOKUP(Table2[[#This Row],[State FIPS Code]],Census_Bureau_Regions_and_Divis!$C$1:$E$52,2,FALSE)</f>
        <v>South</v>
      </c>
      <c r="AB367" t="str">
        <f>VLOOKUP(Table2[[#This Row],[State FIPS Code]],Census_Bureau_Regions_and_Divis!$C$1:$E$52,3,FALSE)</f>
        <v>West South Central</v>
      </c>
    </row>
    <row r="368" spans="1:28" x14ac:dyDescent="0.35">
      <c r="A368">
        <v>462</v>
      </c>
      <c r="B368" t="s">
        <v>1148</v>
      </c>
      <c r="C368">
        <v>1</v>
      </c>
      <c r="D368">
        <v>4086</v>
      </c>
      <c r="E368">
        <v>122</v>
      </c>
      <c r="F368">
        <v>239428</v>
      </c>
      <c r="G368">
        <v>25.940753000000001</v>
      </c>
      <c r="H368">
        <v>-97.431551999999996</v>
      </c>
      <c r="I368">
        <v>1</v>
      </c>
      <c r="J368" t="s">
        <v>1365</v>
      </c>
      <c r="K368" t="s">
        <v>1170</v>
      </c>
      <c r="L368" t="s">
        <v>1171</v>
      </c>
      <c r="M368">
        <v>48</v>
      </c>
      <c r="N368" t="s">
        <v>1366</v>
      </c>
      <c r="O368" t="s">
        <v>1153</v>
      </c>
      <c r="P368">
        <v>61</v>
      </c>
      <c r="Q368">
        <v>48061</v>
      </c>
      <c r="R368">
        <v>420083</v>
      </c>
      <c r="S368">
        <v>54597236036</v>
      </c>
      <c r="T368">
        <v>140604731</v>
      </c>
      <c r="U368">
        <v>1289.315689</v>
      </c>
      <c r="V368">
        <v>271688662.08212101</v>
      </c>
      <c r="W368">
        <v>98.472797</v>
      </c>
      <c r="X368" t="s">
        <v>1154</v>
      </c>
      <c r="Y368" t="str">
        <f t="shared" si="5"/>
        <v>25.940753-97.431552</v>
      </c>
      <c r="Z368" t="s">
        <v>1605</v>
      </c>
      <c r="AA368" t="str">
        <f>VLOOKUP(Table2[[#This Row],[State FIPS Code]],Census_Bureau_Regions_and_Divis!$C$1:$E$52,2,FALSE)</f>
        <v>South</v>
      </c>
      <c r="AB368" t="str">
        <f>VLOOKUP(Table2[[#This Row],[State FIPS Code]],Census_Bureau_Regions_and_Divis!$C$1:$E$52,3,FALSE)</f>
        <v>West South Central</v>
      </c>
    </row>
    <row r="369" spans="1:28" x14ac:dyDescent="0.35">
      <c r="A369">
        <v>463</v>
      </c>
      <c r="B369" t="s">
        <v>1148</v>
      </c>
      <c r="C369">
        <v>1</v>
      </c>
      <c r="D369">
        <v>4096</v>
      </c>
      <c r="E369">
        <v>129</v>
      </c>
      <c r="F369">
        <v>239477</v>
      </c>
      <c r="G369">
        <v>26.096640000000001</v>
      </c>
      <c r="H369">
        <v>-98.212537999999995</v>
      </c>
      <c r="I369">
        <v>4</v>
      </c>
      <c r="J369" t="s">
        <v>1231</v>
      </c>
      <c r="K369" t="s">
        <v>1170</v>
      </c>
      <c r="L369" t="s">
        <v>1171</v>
      </c>
      <c r="M369">
        <v>48</v>
      </c>
      <c r="N369" t="s">
        <v>1232</v>
      </c>
      <c r="O369" t="s">
        <v>1153</v>
      </c>
      <c r="P369">
        <v>215</v>
      </c>
      <c r="Q369">
        <v>48215</v>
      </c>
      <c r="R369">
        <v>869532</v>
      </c>
      <c r="S369">
        <v>101541662225</v>
      </c>
      <c r="T369">
        <v>356736215</v>
      </c>
      <c r="U369">
        <v>1598.804394</v>
      </c>
      <c r="V369">
        <v>315076807.265163</v>
      </c>
      <c r="W369">
        <v>98.759146999999999</v>
      </c>
      <c r="X369" t="s">
        <v>1154</v>
      </c>
      <c r="Y369" t="str">
        <f t="shared" si="5"/>
        <v>26.09664-98.212538</v>
      </c>
      <c r="Z369" t="s">
        <v>1605</v>
      </c>
      <c r="AA369" t="str">
        <f>VLOOKUP(Table2[[#This Row],[State FIPS Code]],Census_Bureau_Regions_and_Divis!$C$1:$E$52,2,FALSE)</f>
        <v>South</v>
      </c>
      <c r="AB369" t="str">
        <f>VLOOKUP(Table2[[#This Row],[State FIPS Code]],Census_Bureau_Regions_and_Divis!$C$1:$E$52,3,FALSE)</f>
        <v>West South Central</v>
      </c>
    </row>
    <row r="370" spans="1:28" x14ac:dyDescent="0.35">
      <c r="A370">
        <v>464</v>
      </c>
      <c r="B370" t="s">
        <v>1148</v>
      </c>
      <c r="C370">
        <v>1</v>
      </c>
      <c r="D370">
        <v>4100</v>
      </c>
      <c r="E370">
        <v>81</v>
      </c>
      <c r="F370">
        <v>239500</v>
      </c>
      <c r="G370">
        <v>30.447199000000001</v>
      </c>
      <c r="H370">
        <v>-88.933663999999993</v>
      </c>
      <c r="I370">
        <v>2.8</v>
      </c>
      <c r="J370" t="s">
        <v>1352</v>
      </c>
      <c r="K370" t="s">
        <v>1353</v>
      </c>
      <c r="L370" t="s">
        <v>1354</v>
      </c>
      <c r="M370">
        <v>28</v>
      </c>
      <c r="N370" t="s">
        <v>1355</v>
      </c>
      <c r="O370" t="s">
        <v>1153</v>
      </c>
      <c r="P370">
        <v>47</v>
      </c>
      <c r="Q370">
        <v>28047</v>
      </c>
      <c r="R370">
        <v>208275</v>
      </c>
      <c r="S370">
        <v>37329343811</v>
      </c>
      <c r="T370">
        <v>3886799</v>
      </c>
      <c r="U370">
        <v>994.62949800000001</v>
      </c>
      <c r="V370">
        <v>168790837.38057101</v>
      </c>
      <c r="W370">
        <v>97.200126999999995</v>
      </c>
      <c r="X370" t="s">
        <v>1154</v>
      </c>
      <c r="Y370" t="str">
        <f t="shared" si="5"/>
        <v>30.447199-88.933664</v>
      </c>
      <c r="Z370" t="s">
        <v>1605</v>
      </c>
      <c r="AA370" t="str">
        <f>VLOOKUP(Table2[[#This Row],[State FIPS Code]],Census_Bureau_Regions_and_Divis!$C$1:$E$52,2,FALSE)</f>
        <v>South</v>
      </c>
      <c r="AB370" t="str">
        <f>VLOOKUP(Table2[[#This Row],[State FIPS Code]],Census_Bureau_Regions_and_Divis!$C$1:$E$52,3,FALSE)</f>
        <v>East South Central</v>
      </c>
    </row>
    <row r="371" spans="1:28" x14ac:dyDescent="0.35">
      <c r="A371">
        <v>465</v>
      </c>
      <c r="B371" t="s">
        <v>1148</v>
      </c>
      <c r="C371">
        <v>1</v>
      </c>
      <c r="D371">
        <v>4103</v>
      </c>
      <c r="E371">
        <v>120</v>
      </c>
      <c r="F371">
        <v>239515</v>
      </c>
      <c r="G371">
        <v>29.335972999999999</v>
      </c>
      <c r="H371">
        <v>-98.566858999999994</v>
      </c>
      <c r="I371">
        <v>3</v>
      </c>
      <c r="J371" t="s">
        <v>1169</v>
      </c>
      <c r="K371" t="s">
        <v>1170</v>
      </c>
      <c r="L371" t="s">
        <v>1171</v>
      </c>
      <c r="M371">
        <v>48</v>
      </c>
      <c r="N371" t="s">
        <v>1172</v>
      </c>
      <c r="O371" t="s">
        <v>1153</v>
      </c>
      <c r="P371">
        <v>29</v>
      </c>
      <c r="Q371">
        <v>48029</v>
      </c>
      <c r="R371">
        <v>2007298</v>
      </c>
      <c r="S371">
        <v>274658997004</v>
      </c>
      <c r="T371">
        <v>77862185</v>
      </c>
      <c r="U371">
        <v>1268.7540100000001</v>
      </c>
      <c r="V371">
        <v>250804252.36247301</v>
      </c>
      <c r="W371">
        <v>98.281896000000003</v>
      </c>
      <c r="X371" t="s">
        <v>1154</v>
      </c>
      <c r="Y371" t="str">
        <f t="shared" si="5"/>
        <v>29.335973-98.566859</v>
      </c>
      <c r="Z371" t="s">
        <v>1605</v>
      </c>
      <c r="AA371" t="str">
        <f>VLOOKUP(Table2[[#This Row],[State FIPS Code]],Census_Bureau_Regions_and_Divis!$C$1:$E$52,2,FALSE)</f>
        <v>South</v>
      </c>
      <c r="AB371" t="str">
        <f>VLOOKUP(Table2[[#This Row],[State FIPS Code]],Census_Bureau_Regions_and_Divis!$C$1:$E$52,3,FALSE)</f>
        <v>West South Central</v>
      </c>
    </row>
    <row r="372" spans="1:28" x14ac:dyDescent="0.35">
      <c r="A372">
        <v>466</v>
      </c>
      <c r="B372" t="s">
        <v>1148</v>
      </c>
      <c r="C372">
        <v>1</v>
      </c>
      <c r="D372">
        <v>4107</v>
      </c>
      <c r="E372">
        <v>68</v>
      </c>
      <c r="F372">
        <v>239533</v>
      </c>
      <c r="G372">
        <v>30.212209999999999</v>
      </c>
      <c r="H372">
        <v>-93.359309999999994</v>
      </c>
      <c r="I372">
        <v>4.8</v>
      </c>
      <c r="J372" t="s">
        <v>1344</v>
      </c>
      <c r="K372" t="s">
        <v>1156</v>
      </c>
      <c r="L372" t="s">
        <v>1157</v>
      </c>
      <c r="M372">
        <v>22</v>
      </c>
      <c r="N372" t="s">
        <v>1345</v>
      </c>
      <c r="O372" t="s">
        <v>1159</v>
      </c>
      <c r="P372">
        <v>19</v>
      </c>
      <c r="Q372">
        <v>22019</v>
      </c>
      <c r="R372">
        <v>216652</v>
      </c>
      <c r="S372">
        <v>42279240426</v>
      </c>
      <c r="T372">
        <v>29560204</v>
      </c>
      <c r="U372">
        <v>1105.210274</v>
      </c>
      <c r="V372">
        <v>159546984.28389999</v>
      </c>
      <c r="W372">
        <v>96.913776999999996</v>
      </c>
      <c r="X372" t="s">
        <v>1154</v>
      </c>
      <c r="Y372" t="str">
        <f t="shared" si="5"/>
        <v>30.21221-93.35931</v>
      </c>
      <c r="Z372" t="s">
        <v>1605</v>
      </c>
      <c r="AA372" t="str">
        <f>VLOOKUP(Table2[[#This Row],[State FIPS Code]],Census_Bureau_Regions_and_Divis!$C$1:$E$52,2,FALSE)</f>
        <v>South</v>
      </c>
      <c r="AB372" t="str">
        <f>VLOOKUP(Table2[[#This Row],[State FIPS Code]],Census_Bureau_Regions_and_Divis!$C$1:$E$52,3,FALSE)</f>
        <v>West South Central</v>
      </c>
    </row>
    <row r="373" spans="1:28" x14ac:dyDescent="0.35">
      <c r="A373">
        <v>467</v>
      </c>
      <c r="B373" t="s">
        <v>1148</v>
      </c>
      <c r="C373">
        <v>1</v>
      </c>
      <c r="D373">
        <v>4110</v>
      </c>
      <c r="E373">
        <v>128</v>
      </c>
      <c r="F373">
        <v>239550</v>
      </c>
      <c r="G373">
        <v>29.854893000000001</v>
      </c>
      <c r="H373">
        <v>-95.533696000000006</v>
      </c>
      <c r="I373">
        <v>3</v>
      </c>
      <c r="J373" t="s">
        <v>1216</v>
      </c>
      <c r="K373" t="s">
        <v>1170</v>
      </c>
      <c r="L373" t="s">
        <v>1171</v>
      </c>
      <c r="M373">
        <v>48</v>
      </c>
      <c r="N373" t="s">
        <v>1217</v>
      </c>
      <c r="O373" t="s">
        <v>1153</v>
      </c>
      <c r="P373">
        <v>201</v>
      </c>
      <c r="Q373">
        <v>48201</v>
      </c>
      <c r="R373">
        <v>4726200</v>
      </c>
      <c r="S373">
        <v>747256513006</v>
      </c>
      <c r="T373">
        <v>58019785</v>
      </c>
      <c r="U373">
        <v>1795.344568</v>
      </c>
      <c r="V373">
        <v>2940135130.21172</v>
      </c>
      <c r="W373">
        <v>99.968182999999996</v>
      </c>
      <c r="X373" t="s">
        <v>1154</v>
      </c>
      <c r="Y373" t="str">
        <f t="shared" si="5"/>
        <v>29.854893-95.533696</v>
      </c>
      <c r="Z373" t="s">
        <v>1605</v>
      </c>
      <c r="AA373" t="str">
        <f>VLOOKUP(Table2[[#This Row],[State FIPS Code]],Census_Bureau_Regions_and_Divis!$C$1:$E$52,2,FALSE)</f>
        <v>South</v>
      </c>
      <c r="AB373" t="str">
        <f>VLOOKUP(Table2[[#This Row],[State FIPS Code]],Census_Bureau_Regions_and_Divis!$C$1:$E$52,3,FALSE)</f>
        <v>West South Central</v>
      </c>
    </row>
    <row r="374" spans="1:28" x14ac:dyDescent="0.35">
      <c r="A374">
        <v>468</v>
      </c>
      <c r="B374" t="s">
        <v>1148</v>
      </c>
      <c r="C374">
        <v>1</v>
      </c>
      <c r="D374">
        <v>4111</v>
      </c>
      <c r="E374">
        <v>68</v>
      </c>
      <c r="F374">
        <v>239557</v>
      </c>
      <c r="G374">
        <v>30.242495000000002</v>
      </c>
      <c r="H374">
        <v>-93.358700999999996</v>
      </c>
      <c r="I374">
        <v>4.3</v>
      </c>
      <c r="J374" t="s">
        <v>1344</v>
      </c>
      <c r="K374" t="s">
        <v>1156</v>
      </c>
      <c r="L374" t="s">
        <v>1157</v>
      </c>
      <c r="M374">
        <v>22</v>
      </c>
      <c r="N374" t="s">
        <v>1345</v>
      </c>
      <c r="O374" t="s">
        <v>1159</v>
      </c>
      <c r="P374">
        <v>19</v>
      </c>
      <c r="Q374">
        <v>22019</v>
      </c>
      <c r="R374">
        <v>216652</v>
      </c>
      <c r="S374">
        <v>42279240426</v>
      </c>
      <c r="T374">
        <v>29560204</v>
      </c>
      <c r="U374">
        <v>1105.210274</v>
      </c>
      <c r="V374">
        <v>159546984.28389999</v>
      </c>
      <c r="W374">
        <v>96.913776999999996</v>
      </c>
      <c r="X374" t="s">
        <v>1154</v>
      </c>
      <c r="Y374" t="str">
        <f t="shared" si="5"/>
        <v>30.242495-93.358701</v>
      </c>
      <c r="Z374" t="s">
        <v>1605</v>
      </c>
      <c r="AA374" t="str">
        <f>VLOOKUP(Table2[[#This Row],[State FIPS Code]],Census_Bureau_Regions_and_Divis!$C$1:$E$52,2,FALSE)</f>
        <v>South</v>
      </c>
      <c r="AB374" t="str">
        <f>VLOOKUP(Table2[[#This Row],[State FIPS Code]],Census_Bureau_Regions_and_Divis!$C$1:$E$52,3,FALSE)</f>
        <v>West South Central</v>
      </c>
    </row>
    <row r="375" spans="1:28" x14ac:dyDescent="0.35">
      <c r="A375">
        <v>469</v>
      </c>
      <c r="B375" t="s">
        <v>1148</v>
      </c>
      <c r="C375">
        <v>1</v>
      </c>
      <c r="D375">
        <v>4113</v>
      </c>
      <c r="E375">
        <v>57</v>
      </c>
      <c r="F375">
        <v>239570</v>
      </c>
      <c r="G375">
        <v>28.150803</v>
      </c>
      <c r="H375">
        <v>-81.974253000000004</v>
      </c>
      <c r="I375">
        <v>3</v>
      </c>
      <c r="J375" t="s">
        <v>1325</v>
      </c>
      <c r="K375" t="s">
        <v>1150</v>
      </c>
      <c r="L375" t="s">
        <v>1151</v>
      </c>
      <c r="M375">
        <v>12</v>
      </c>
      <c r="N375" t="s">
        <v>1326</v>
      </c>
      <c r="O375" t="s">
        <v>1153</v>
      </c>
      <c r="P375">
        <v>105</v>
      </c>
      <c r="Q375">
        <v>12105</v>
      </c>
      <c r="R375">
        <v>721918</v>
      </c>
      <c r="S375">
        <v>100744534946</v>
      </c>
      <c r="T375">
        <v>341471673</v>
      </c>
      <c r="U375">
        <v>2030.70802</v>
      </c>
      <c r="V375">
        <v>230155586.75371701</v>
      </c>
      <c r="W375">
        <v>98.027361999999997</v>
      </c>
      <c r="X375" t="s">
        <v>1154</v>
      </c>
      <c r="Y375" t="str">
        <f t="shared" si="5"/>
        <v>28.150803-81.974253</v>
      </c>
      <c r="Z375" t="s">
        <v>1605</v>
      </c>
      <c r="AA375" t="str">
        <f>VLOOKUP(Table2[[#This Row],[State FIPS Code]],Census_Bureau_Regions_and_Divis!$C$1:$E$52,2,FALSE)</f>
        <v>South</v>
      </c>
      <c r="AB375" t="str">
        <f>VLOOKUP(Table2[[#This Row],[State FIPS Code]],Census_Bureau_Regions_and_Divis!$C$1:$E$52,3,FALSE)</f>
        <v>South Atlantic</v>
      </c>
    </row>
    <row r="376" spans="1:28" x14ac:dyDescent="0.35">
      <c r="A376">
        <v>470</v>
      </c>
      <c r="B376" t="s">
        <v>1148</v>
      </c>
      <c r="C376">
        <v>1</v>
      </c>
      <c r="D376">
        <v>4121</v>
      </c>
      <c r="E376">
        <v>88</v>
      </c>
      <c r="F376">
        <v>239628</v>
      </c>
      <c r="G376">
        <v>39.550573</v>
      </c>
      <c r="H376">
        <v>-74.735860000000002</v>
      </c>
      <c r="I376">
        <v>4</v>
      </c>
      <c r="J376" t="s">
        <v>1284</v>
      </c>
      <c r="K376" t="s">
        <v>1266</v>
      </c>
      <c r="L376" t="s">
        <v>1267</v>
      </c>
      <c r="M376">
        <v>34</v>
      </c>
      <c r="N376" t="s">
        <v>1285</v>
      </c>
      <c r="O376" t="s">
        <v>1153</v>
      </c>
      <c r="P376">
        <v>1</v>
      </c>
      <c r="Q376">
        <v>34001</v>
      </c>
      <c r="R376">
        <v>274261</v>
      </c>
      <c r="S376">
        <v>61387375735</v>
      </c>
      <c r="T376">
        <v>138406740</v>
      </c>
      <c r="U376">
        <v>678.61768500000005</v>
      </c>
      <c r="V376">
        <v>159605739.713312</v>
      </c>
      <c r="W376">
        <v>96.945593000000002</v>
      </c>
      <c r="X376" t="s">
        <v>1154</v>
      </c>
      <c r="Y376" t="str">
        <f t="shared" si="5"/>
        <v>39.550573-74.73586</v>
      </c>
      <c r="Z376" t="s">
        <v>1605</v>
      </c>
      <c r="AA376" t="str">
        <f>VLOOKUP(Table2[[#This Row],[State FIPS Code]],Census_Bureau_Regions_and_Divis!$C$1:$E$52,2,FALSE)</f>
        <v>Northeast</v>
      </c>
      <c r="AB376" t="str">
        <f>VLOOKUP(Table2[[#This Row],[State FIPS Code]],Census_Bureau_Regions_and_Divis!$C$1:$E$52,3,FALSE)</f>
        <v>Middle Atlantic</v>
      </c>
    </row>
    <row r="377" spans="1:28" x14ac:dyDescent="0.35">
      <c r="A377">
        <v>471</v>
      </c>
      <c r="B377" t="s">
        <v>1148</v>
      </c>
      <c r="C377">
        <v>1</v>
      </c>
      <c r="D377">
        <v>4123</v>
      </c>
      <c r="E377">
        <v>124</v>
      </c>
      <c r="F377">
        <v>239635</v>
      </c>
      <c r="G377">
        <v>32.778070999999997</v>
      </c>
      <c r="H377">
        <v>-96.918211999999997</v>
      </c>
      <c r="I377">
        <v>3.3</v>
      </c>
      <c r="J377" t="s">
        <v>1229</v>
      </c>
      <c r="K377" t="s">
        <v>1170</v>
      </c>
      <c r="L377" t="s">
        <v>1171</v>
      </c>
      <c r="M377">
        <v>48</v>
      </c>
      <c r="N377" t="s">
        <v>1230</v>
      </c>
      <c r="O377" t="s">
        <v>1153</v>
      </c>
      <c r="P377">
        <v>113</v>
      </c>
      <c r="Q377">
        <v>48113</v>
      </c>
      <c r="R377">
        <v>2607218</v>
      </c>
      <c r="S377">
        <v>388459252375</v>
      </c>
      <c r="T377">
        <v>34164344</v>
      </c>
      <c r="U377">
        <v>917.70882600000004</v>
      </c>
      <c r="V377">
        <v>378068717.58070701</v>
      </c>
      <c r="W377">
        <v>99.140947999999995</v>
      </c>
      <c r="X377" t="s">
        <v>1154</v>
      </c>
      <c r="Y377" t="str">
        <f t="shared" si="5"/>
        <v>32.778071-96.918212</v>
      </c>
      <c r="Z377" t="s">
        <v>1605</v>
      </c>
      <c r="AA377" t="str">
        <f>VLOOKUP(Table2[[#This Row],[State FIPS Code]],Census_Bureau_Regions_and_Divis!$C$1:$E$52,2,FALSE)</f>
        <v>South</v>
      </c>
      <c r="AB377" t="str">
        <f>VLOOKUP(Table2[[#This Row],[State FIPS Code]],Census_Bureau_Regions_and_Divis!$C$1:$E$52,3,FALSE)</f>
        <v>West South Central</v>
      </c>
    </row>
    <row r="378" spans="1:28" x14ac:dyDescent="0.35">
      <c r="A378">
        <v>472</v>
      </c>
      <c r="B378" t="s">
        <v>1148</v>
      </c>
      <c r="C378">
        <v>1</v>
      </c>
      <c r="D378">
        <v>4138</v>
      </c>
      <c r="E378">
        <v>86</v>
      </c>
      <c r="F378">
        <v>239736</v>
      </c>
      <c r="G378">
        <v>36.221744000000001</v>
      </c>
      <c r="H378">
        <v>-115.126357</v>
      </c>
      <c r="I378">
        <v>2.4</v>
      </c>
      <c r="J378" t="s">
        <v>1160</v>
      </c>
      <c r="K378" t="s">
        <v>1161</v>
      </c>
      <c r="L378" t="s">
        <v>1162</v>
      </c>
      <c r="M378">
        <v>32</v>
      </c>
      <c r="N378" t="s">
        <v>1163</v>
      </c>
      <c r="O378" t="s">
        <v>1153</v>
      </c>
      <c r="P378">
        <v>3</v>
      </c>
      <c r="Q378">
        <v>32003</v>
      </c>
      <c r="R378">
        <v>2260510</v>
      </c>
      <c r="S378">
        <v>395360231575</v>
      </c>
      <c r="T378">
        <v>14510536</v>
      </c>
      <c r="U378">
        <v>8142.3001350000004</v>
      </c>
      <c r="V378">
        <v>439629071.21515203</v>
      </c>
      <c r="W378">
        <v>99.300032000000002</v>
      </c>
      <c r="X378" t="s">
        <v>1154</v>
      </c>
      <c r="Y378" t="str">
        <f t="shared" si="5"/>
        <v>36.221744-115.126357</v>
      </c>
      <c r="Z378" t="s">
        <v>1605</v>
      </c>
      <c r="AA378" t="str">
        <f>VLOOKUP(Table2[[#This Row],[State FIPS Code]],Census_Bureau_Regions_and_Divis!$C$1:$E$52,2,FALSE)</f>
        <v>West</v>
      </c>
      <c r="AB378" t="str">
        <f>VLOOKUP(Table2[[#This Row],[State FIPS Code]],Census_Bureau_Regions_and_Divis!$C$1:$E$52,3,FALSE)</f>
        <v>Mountain</v>
      </c>
    </row>
    <row r="379" spans="1:28" x14ac:dyDescent="0.35">
      <c r="A379">
        <v>473</v>
      </c>
      <c r="B379" t="s">
        <v>1148</v>
      </c>
      <c r="C379">
        <v>1</v>
      </c>
      <c r="D379">
        <v>4145</v>
      </c>
      <c r="E379">
        <v>79</v>
      </c>
      <c r="F379">
        <v>239782</v>
      </c>
      <c r="G379">
        <v>42.324834000000003</v>
      </c>
      <c r="H379">
        <v>-83.136605000000003</v>
      </c>
      <c r="I379">
        <v>3.1</v>
      </c>
      <c r="J379" t="s">
        <v>1253</v>
      </c>
      <c r="K379" t="s">
        <v>1254</v>
      </c>
      <c r="L379" t="s">
        <v>1255</v>
      </c>
      <c r="M379">
        <v>26</v>
      </c>
      <c r="N379" t="s">
        <v>1256</v>
      </c>
      <c r="O379" t="s">
        <v>1153</v>
      </c>
      <c r="P379">
        <v>163</v>
      </c>
      <c r="Q379">
        <v>26163</v>
      </c>
      <c r="R379">
        <v>1792549</v>
      </c>
      <c r="S379">
        <v>317490695630</v>
      </c>
      <c r="T379">
        <v>26530603</v>
      </c>
      <c r="U379">
        <v>679.53660600000001</v>
      </c>
      <c r="V379">
        <v>151989358.32353801</v>
      </c>
      <c r="W379">
        <v>96.691058999999996</v>
      </c>
      <c r="X379" t="s">
        <v>1154</v>
      </c>
      <c r="Y379" t="str">
        <f t="shared" si="5"/>
        <v>42.324834-83.136605</v>
      </c>
      <c r="Z379" t="s">
        <v>1605</v>
      </c>
      <c r="AA379" t="str">
        <f>VLOOKUP(Table2[[#This Row],[State FIPS Code]],Census_Bureau_Regions_and_Divis!$C$1:$E$52,2,FALSE)</f>
        <v>Midwest</v>
      </c>
      <c r="AB379" t="str">
        <f>VLOOKUP(Table2[[#This Row],[State FIPS Code]],Census_Bureau_Regions_and_Divis!$C$1:$E$52,3,FALSE)</f>
        <v>East North Central</v>
      </c>
    </row>
    <row r="380" spans="1:28" x14ac:dyDescent="0.35">
      <c r="A380">
        <v>474</v>
      </c>
      <c r="B380" t="s">
        <v>1148</v>
      </c>
      <c r="C380">
        <v>1</v>
      </c>
      <c r="D380">
        <v>4159</v>
      </c>
      <c r="E380">
        <v>128</v>
      </c>
      <c r="F380">
        <v>239863</v>
      </c>
      <c r="G380">
        <v>30.066894000000001</v>
      </c>
      <c r="H380">
        <v>-95.919730999999999</v>
      </c>
      <c r="I380">
        <v>3</v>
      </c>
      <c r="J380" t="s">
        <v>1216</v>
      </c>
      <c r="K380" t="s">
        <v>1170</v>
      </c>
      <c r="L380" t="s">
        <v>1171</v>
      </c>
      <c r="M380">
        <v>48</v>
      </c>
      <c r="N380" t="s">
        <v>1217</v>
      </c>
      <c r="O380" t="s">
        <v>1153</v>
      </c>
      <c r="P380">
        <v>201</v>
      </c>
      <c r="Q380">
        <v>48201</v>
      </c>
      <c r="R380">
        <v>4726200</v>
      </c>
      <c r="S380">
        <v>747256513006</v>
      </c>
      <c r="T380">
        <v>58019785</v>
      </c>
      <c r="U380">
        <v>1795.344568</v>
      </c>
      <c r="V380">
        <v>2940135130.21172</v>
      </c>
      <c r="W380">
        <v>99.968182999999996</v>
      </c>
      <c r="X380" t="s">
        <v>1154</v>
      </c>
      <c r="Y380" t="str">
        <f t="shared" si="5"/>
        <v>30.066894-95.919731</v>
      </c>
      <c r="Z380" t="s">
        <v>1605</v>
      </c>
      <c r="AA380" t="str">
        <f>VLOOKUP(Table2[[#This Row],[State FIPS Code]],Census_Bureau_Regions_and_Divis!$C$1:$E$52,2,FALSE)</f>
        <v>South</v>
      </c>
      <c r="AB380" t="str">
        <f>VLOOKUP(Table2[[#This Row],[State FIPS Code]],Census_Bureau_Regions_and_Divis!$C$1:$E$52,3,FALSE)</f>
        <v>West South Central</v>
      </c>
    </row>
    <row r="381" spans="1:28" x14ac:dyDescent="0.35">
      <c r="A381">
        <v>475</v>
      </c>
      <c r="B381" t="s">
        <v>1148</v>
      </c>
      <c r="C381">
        <v>1</v>
      </c>
      <c r="D381">
        <v>4191</v>
      </c>
      <c r="E381">
        <v>134</v>
      </c>
      <c r="F381">
        <v>240104</v>
      </c>
      <c r="G381">
        <v>30.119323999999999</v>
      </c>
      <c r="H381">
        <v>-93.731513000000007</v>
      </c>
      <c r="I381">
        <v>1</v>
      </c>
      <c r="J381" t="s">
        <v>1322</v>
      </c>
      <c r="K381" t="s">
        <v>1170</v>
      </c>
      <c r="L381" t="s">
        <v>1171</v>
      </c>
      <c r="M381">
        <v>48</v>
      </c>
      <c r="N381" t="s">
        <v>1323</v>
      </c>
      <c r="O381" t="s">
        <v>1153</v>
      </c>
      <c r="P381">
        <v>361</v>
      </c>
      <c r="Q381">
        <v>48361</v>
      </c>
      <c r="R381">
        <v>84645</v>
      </c>
      <c r="S381">
        <v>14771272136</v>
      </c>
      <c r="T381">
        <v>5703462</v>
      </c>
      <c r="U381">
        <v>383.36122599999999</v>
      </c>
      <c r="V381">
        <v>144023864.479233</v>
      </c>
      <c r="W381">
        <v>96.563793000000004</v>
      </c>
      <c r="X381" t="s">
        <v>1154</v>
      </c>
      <c r="Y381" t="str">
        <f t="shared" si="5"/>
        <v>30.119324-93.731513</v>
      </c>
      <c r="Z381" t="s">
        <v>1605</v>
      </c>
      <c r="AA381" t="str">
        <f>VLOOKUP(Table2[[#This Row],[State FIPS Code]],Census_Bureau_Regions_and_Divis!$C$1:$E$52,2,FALSE)</f>
        <v>South</v>
      </c>
      <c r="AB381" t="str">
        <f>VLOOKUP(Table2[[#This Row],[State FIPS Code]],Census_Bureau_Regions_and_Divis!$C$1:$E$52,3,FALSE)</f>
        <v>West South Central</v>
      </c>
    </row>
    <row r="382" spans="1:28" x14ac:dyDescent="0.35">
      <c r="A382">
        <v>476</v>
      </c>
      <c r="B382" t="s">
        <v>1148</v>
      </c>
      <c r="C382">
        <v>1</v>
      </c>
      <c r="D382">
        <v>4216</v>
      </c>
      <c r="E382">
        <v>129</v>
      </c>
      <c r="F382">
        <v>240292</v>
      </c>
      <c r="G382">
        <v>26.162362999999999</v>
      </c>
      <c r="H382">
        <v>-97.959025999999994</v>
      </c>
      <c r="I382">
        <v>4</v>
      </c>
      <c r="J382" t="s">
        <v>1231</v>
      </c>
      <c r="K382" t="s">
        <v>1170</v>
      </c>
      <c r="L382" t="s">
        <v>1171</v>
      </c>
      <c r="M382">
        <v>48</v>
      </c>
      <c r="N382" t="s">
        <v>1232</v>
      </c>
      <c r="O382" t="s">
        <v>1153</v>
      </c>
      <c r="P382">
        <v>215</v>
      </c>
      <c r="Q382">
        <v>48215</v>
      </c>
      <c r="R382">
        <v>869532</v>
      </c>
      <c r="S382">
        <v>101541662225</v>
      </c>
      <c r="T382">
        <v>356736215</v>
      </c>
      <c r="U382">
        <v>1598.804394</v>
      </c>
      <c r="V382">
        <v>315076807.265163</v>
      </c>
      <c r="W382">
        <v>98.759146999999999</v>
      </c>
      <c r="X382" t="s">
        <v>1154</v>
      </c>
      <c r="Y382" t="str">
        <f t="shared" si="5"/>
        <v>26.162363-97.959026</v>
      </c>
      <c r="Z382" t="s">
        <v>1605</v>
      </c>
      <c r="AA382" t="str">
        <f>VLOOKUP(Table2[[#This Row],[State FIPS Code]],Census_Bureau_Regions_and_Divis!$C$1:$E$52,2,FALSE)</f>
        <v>South</v>
      </c>
      <c r="AB382" t="str">
        <f>VLOOKUP(Table2[[#This Row],[State FIPS Code]],Census_Bureau_Regions_and_Divis!$C$1:$E$52,3,FALSE)</f>
        <v>West South Central</v>
      </c>
    </row>
    <row r="383" spans="1:28" x14ac:dyDescent="0.35">
      <c r="A383">
        <v>477</v>
      </c>
      <c r="B383" t="s">
        <v>1148</v>
      </c>
      <c r="C383">
        <v>1</v>
      </c>
      <c r="D383">
        <v>4222</v>
      </c>
      <c r="E383">
        <v>38</v>
      </c>
      <c r="F383">
        <v>240332</v>
      </c>
      <c r="G383">
        <v>26.943686</v>
      </c>
      <c r="H383">
        <v>-82.011122</v>
      </c>
      <c r="I383">
        <v>3</v>
      </c>
      <c r="J383" t="s">
        <v>1179</v>
      </c>
      <c r="K383" t="s">
        <v>1150</v>
      </c>
      <c r="L383" t="s">
        <v>1151</v>
      </c>
      <c r="M383">
        <v>12</v>
      </c>
      <c r="N383" t="s">
        <v>1180</v>
      </c>
      <c r="O383" t="s">
        <v>1153</v>
      </c>
      <c r="P383">
        <v>15</v>
      </c>
      <c r="Q383">
        <v>12015</v>
      </c>
      <c r="R383">
        <v>186734</v>
      </c>
      <c r="S383">
        <v>31462612566</v>
      </c>
      <c r="T383">
        <v>50321193</v>
      </c>
      <c r="U383">
        <v>956.79841799999997</v>
      </c>
      <c r="V383">
        <v>144837302.57896599</v>
      </c>
      <c r="W383">
        <v>96.595608999999996</v>
      </c>
      <c r="X383" t="s">
        <v>1154</v>
      </c>
      <c r="Y383" t="str">
        <f t="shared" si="5"/>
        <v>26.943686-82.011122</v>
      </c>
      <c r="Z383" t="s">
        <v>1605</v>
      </c>
      <c r="AA383" t="str">
        <f>VLOOKUP(Table2[[#This Row],[State FIPS Code]],Census_Bureau_Regions_and_Divis!$C$1:$E$52,2,FALSE)</f>
        <v>South</v>
      </c>
      <c r="AB383" t="str">
        <f>VLOOKUP(Table2[[#This Row],[State FIPS Code]],Census_Bureau_Regions_and_Divis!$C$1:$E$52,3,FALSE)</f>
        <v>South Atlantic</v>
      </c>
    </row>
    <row r="384" spans="1:28" x14ac:dyDescent="0.35">
      <c r="A384">
        <v>478</v>
      </c>
      <c r="B384" t="s">
        <v>1148</v>
      </c>
      <c r="C384">
        <v>1</v>
      </c>
      <c r="D384">
        <v>4223</v>
      </c>
      <c r="E384">
        <v>99</v>
      </c>
      <c r="F384">
        <v>240505</v>
      </c>
      <c r="G384">
        <v>34.131934999999999</v>
      </c>
      <c r="H384">
        <v>-78.096491</v>
      </c>
      <c r="I384">
        <v>3</v>
      </c>
      <c r="J384" t="s">
        <v>1396</v>
      </c>
      <c r="K384" t="s">
        <v>1297</v>
      </c>
      <c r="L384" t="s">
        <v>1298</v>
      </c>
      <c r="M384">
        <v>37</v>
      </c>
      <c r="N384" t="s">
        <v>1397</v>
      </c>
      <c r="O384" t="s">
        <v>1153</v>
      </c>
      <c r="P384">
        <v>19</v>
      </c>
      <c r="Q384">
        <v>37019</v>
      </c>
      <c r="R384">
        <v>136245</v>
      </c>
      <c r="S384">
        <v>29944769692</v>
      </c>
      <c r="T384">
        <v>52847384</v>
      </c>
      <c r="U384">
        <v>1060.138363</v>
      </c>
      <c r="V384">
        <v>163797089.345934</v>
      </c>
      <c r="W384">
        <v>97.041043999999999</v>
      </c>
      <c r="X384" t="s">
        <v>1154</v>
      </c>
      <c r="Y384" t="str">
        <f t="shared" si="5"/>
        <v>34.131935-78.096491</v>
      </c>
      <c r="Z384" t="s">
        <v>1605</v>
      </c>
      <c r="AA384" t="str">
        <f>VLOOKUP(Table2[[#This Row],[State FIPS Code]],Census_Bureau_Regions_and_Divis!$C$1:$E$52,2,FALSE)</f>
        <v>South</v>
      </c>
      <c r="AB384" t="str">
        <f>VLOOKUP(Table2[[#This Row],[State FIPS Code]],Census_Bureau_Regions_and_Divis!$C$1:$E$52,3,FALSE)</f>
        <v>South Atlantic</v>
      </c>
    </row>
    <row r="385" spans="1:28" x14ac:dyDescent="0.35">
      <c r="A385">
        <v>479</v>
      </c>
      <c r="B385" t="s">
        <v>1148</v>
      </c>
      <c r="C385">
        <v>1</v>
      </c>
      <c r="D385">
        <v>4236</v>
      </c>
      <c r="E385">
        <v>128</v>
      </c>
      <c r="F385">
        <v>240580</v>
      </c>
      <c r="G385">
        <v>30.014717999999998</v>
      </c>
      <c r="H385">
        <v>-95.353496000000007</v>
      </c>
      <c r="I385">
        <v>2.2000000000000002</v>
      </c>
      <c r="J385" t="s">
        <v>1216</v>
      </c>
      <c r="K385" t="s">
        <v>1170</v>
      </c>
      <c r="L385" t="s">
        <v>1171</v>
      </c>
      <c r="M385">
        <v>48</v>
      </c>
      <c r="N385" t="s">
        <v>1217</v>
      </c>
      <c r="O385" t="s">
        <v>1153</v>
      </c>
      <c r="P385">
        <v>201</v>
      </c>
      <c r="Q385">
        <v>48201</v>
      </c>
      <c r="R385">
        <v>4726200</v>
      </c>
      <c r="S385">
        <v>747256513006</v>
      </c>
      <c r="T385">
        <v>58019785</v>
      </c>
      <c r="U385">
        <v>1795.344568</v>
      </c>
      <c r="V385">
        <v>2940135130.21172</v>
      </c>
      <c r="W385">
        <v>99.968182999999996</v>
      </c>
      <c r="X385" t="s">
        <v>1154</v>
      </c>
      <c r="Y385" t="str">
        <f t="shared" si="5"/>
        <v>30.014718-95.353496</v>
      </c>
      <c r="Z385" t="s">
        <v>1605</v>
      </c>
      <c r="AA385" t="str">
        <f>VLOOKUP(Table2[[#This Row],[State FIPS Code]],Census_Bureau_Regions_and_Divis!$C$1:$E$52,2,FALSE)</f>
        <v>South</v>
      </c>
      <c r="AB385" t="str">
        <f>VLOOKUP(Table2[[#This Row],[State FIPS Code]],Census_Bureau_Regions_and_Divis!$C$1:$E$52,3,FALSE)</f>
        <v>West South Central</v>
      </c>
    </row>
    <row r="386" spans="1:28" x14ac:dyDescent="0.35">
      <c r="A386">
        <v>480</v>
      </c>
      <c r="B386" t="s">
        <v>1148</v>
      </c>
      <c r="C386">
        <v>1</v>
      </c>
      <c r="D386">
        <v>4237</v>
      </c>
      <c r="E386">
        <v>118</v>
      </c>
      <c r="F386">
        <v>240587</v>
      </c>
      <c r="G386">
        <v>36.016730000000003</v>
      </c>
      <c r="H386">
        <v>-86.621440000000007</v>
      </c>
      <c r="I386">
        <v>1.8</v>
      </c>
      <c r="J386" t="s">
        <v>1185</v>
      </c>
      <c r="K386" t="s">
        <v>1186</v>
      </c>
      <c r="L386" t="s">
        <v>1187</v>
      </c>
      <c r="M386">
        <v>47</v>
      </c>
      <c r="N386" t="s">
        <v>1188</v>
      </c>
      <c r="O386" t="s">
        <v>1153</v>
      </c>
      <c r="P386">
        <v>37</v>
      </c>
      <c r="Q386">
        <v>47037</v>
      </c>
      <c r="R386">
        <v>715485</v>
      </c>
      <c r="S386">
        <v>140298734656</v>
      </c>
      <c r="T386">
        <v>12743382</v>
      </c>
      <c r="U386">
        <v>530.86249199999997</v>
      </c>
      <c r="V386">
        <v>140873988.51431301</v>
      </c>
      <c r="W386">
        <v>96.500158999999996</v>
      </c>
      <c r="X386" t="s">
        <v>1154</v>
      </c>
      <c r="Y386" t="str">
        <f t="shared" ref="Y386:Y449" si="6">_xlfn.CONCAT(G386,H386)</f>
        <v>36.01673-86.62144</v>
      </c>
      <c r="Z386" t="s">
        <v>1605</v>
      </c>
      <c r="AA386" t="str">
        <f>VLOOKUP(Table2[[#This Row],[State FIPS Code]],Census_Bureau_Regions_and_Divis!$C$1:$E$52,2,FALSE)</f>
        <v>South</v>
      </c>
      <c r="AB386" t="str">
        <f>VLOOKUP(Table2[[#This Row],[State FIPS Code]],Census_Bureau_Regions_and_Divis!$C$1:$E$52,3,FALSE)</f>
        <v>East South Central</v>
      </c>
    </row>
    <row r="387" spans="1:28" x14ac:dyDescent="0.35">
      <c r="A387">
        <v>481</v>
      </c>
      <c r="B387" t="s">
        <v>1148</v>
      </c>
      <c r="C387">
        <v>1</v>
      </c>
      <c r="D387">
        <v>4244</v>
      </c>
      <c r="E387">
        <v>57</v>
      </c>
      <c r="F387">
        <v>240676</v>
      </c>
      <c r="G387">
        <v>27.856808000000001</v>
      </c>
      <c r="H387">
        <v>-81.586280000000002</v>
      </c>
      <c r="I387">
        <v>4</v>
      </c>
      <c r="J387" t="s">
        <v>1325</v>
      </c>
      <c r="K387" t="s">
        <v>1150</v>
      </c>
      <c r="L387" t="s">
        <v>1151</v>
      </c>
      <c r="M387">
        <v>12</v>
      </c>
      <c r="N387" t="s">
        <v>1326</v>
      </c>
      <c r="O387" t="s">
        <v>1153</v>
      </c>
      <c r="P387">
        <v>105</v>
      </c>
      <c r="Q387">
        <v>12105</v>
      </c>
      <c r="R387">
        <v>721918</v>
      </c>
      <c r="S387">
        <v>100744534946</v>
      </c>
      <c r="T387">
        <v>341471673</v>
      </c>
      <c r="U387">
        <v>2030.70802</v>
      </c>
      <c r="V387">
        <v>230155586.75371701</v>
      </c>
      <c r="W387">
        <v>98.027361999999997</v>
      </c>
      <c r="X387" t="s">
        <v>1154</v>
      </c>
      <c r="Y387" t="str">
        <f t="shared" si="6"/>
        <v>27.856808-81.58628</v>
      </c>
      <c r="Z387" t="s">
        <v>1605</v>
      </c>
      <c r="AA387" t="str">
        <f>VLOOKUP(Table2[[#This Row],[State FIPS Code]],Census_Bureau_Regions_and_Divis!$C$1:$E$52,2,FALSE)</f>
        <v>South</v>
      </c>
      <c r="AB387" t="str">
        <f>VLOOKUP(Table2[[#This Row],[State FIPS Code]],Census_Bureau_Regions_and_Divis!$C$1:$E$52,3,FALSE)</f>
        <v>South Atlantic</v>
      </c>
    </row>
    <row r="388" spans="1:28" x14ac:dyDescent="0.35">
      <c r="A388">
        <v>482</v>
      </c>
      <c r="B388" t="s">
        <v>1148</v>
      </c>
      <c r="C388">
        <v>1</v>
      </c>
      <c r="D388">
        <v>4254</v>
      </c>
      <c r="E388">
        <v>125</v>
      </c>
      <c r="F388">
        <v>240752</v>
      </c>
      <c r="G388">
        <v>33.240220999999998</v>
      </c>
      <c r="H388">
        <v>-97.354939999999999</v>
      </c>
      <c r="I388">
        <v>1.5</v>
      </c>
      <c r="J388" t="s">
        <v>1227</v>
      </c>
      <c r="K388" t="s">
        <v>1170</v>
      </c>
      <c r="L388" t="s">
        <v>1171</v>
      </c>
      <c r="M388">
        <v>48</v>
      </c>
      <c r="N388" t="s">
        <v>1228</v>
      </c>
      <c r="O388" t="s">
        <v>1153</v>
      </c>
      <c r="P388">
        <v>121</v>
      </c>
      <c r="Q388">
        <v>48121</v>
      </c>
      <c r="R388">
        <v>906057</v>
      </c>
      <c r="S388">
        <v>158046224975</v>
      </c>
      <c r="T388">
        <v>141328378</v>
      </c>
      <c r="U388">
        <v>961.26815999999997</v>
      </c>
      <c r="V388">
        <v>246132701.279246</v>
      </c>
      <c r="W388">
        <v>98.250079999999997</v>
      </c>
      <c r="X388" t="s">
        <v>1154</v>
      </c>
      <c r="Y388" t="str">
        <f t="shared" si="6"/>
        <v>33.240221-97.35494</v>
      </c>
      <c r="Z388" t="s">
        <v>1605</v>
      </c>
      <c r="AA388" t="str">
        <f>VLOOKUP(Table2[[#This Row],[State FIPS Code]],Census_Bureau_Regions_and_Divis!$C$1:$E$52,2,FALSE)</f>
        <v>South</v>
      </c>
      <c r="AB388" t="str">
        <f>VLOOKUP(Table2[[#This Row],[State FIPS Code]],Census_Bureau_Regions_and_Divis!$C$1:$E$52,3,FALSE)</f>
        <v>West South Central</v>
      </c>
    </row>
    <row r="389" spans="1:28" x14ac:dyDescent="0.35">
      <c r="A389">
        <v>483</v>
      </c>
      <c r="B389" t="s">
        <v>1148</v>
      </c>
      <c r="C389">
        <v>1</v>
      </c>
      <c r="D389">
        <v>4282</v>
      </c>
      <c r="E389">
        <v>36</v>
      </c>
      <c r="F389">
        <v>240955</v>
      </c>
      <c r="G389">
        <v>28.374777000000002</v>
      </c>
      <c r="H389">
        <v>-80.801991000000001</v>
      </c>
      <c r="I389">
        <v>3.5</v>
      </c>
      <c r="J389" t="s">
        <v>1177</v>
      </c>
      <c r="K389" t="s">
        <v>1150</v>
      </c>
      <c r="L389" t="s">
        <v>1151</v>
      </c>
      <c r="M389">
        <v>12</v>
      </c>
      <c r="N389" t="s">
        <v>1178</v>
      </c>
      <c r="O389" t="s">
        <v>1153</v>
      </c>
      <c r="P389">
        <v>9</v>
      </c>
      <c r="Q389">
        <v>12009</v>
      </c>
      <c r="R389">
        <v>606067</v>
      </c>
      <c r="S389">
        <v>105594638837</v>
      </c>
      <c r="T389">
        <v>67636257</v>
      </c>
      <c r="U389">
        <v>1572.7543929999999</v>
      </c>
      <c r="V389">
        <v>449368630.247796</v>
      </c>
      <c r="W389">
        <v>99.363664999999997</v>
      </c>
      <c r="X389" t="s">
        <v>1154</v>
      </c>
      <c r="Y389" t="str">
        <f t="shared" si="6"/>
        <v>28.374777-80.801991</v>
      </c>
      <c r="Z389" t="s">
        <v>1605</v>
      </c>
      <c r="AA389" t="str">
        <f>VLOOKUP(Table2[[#This Row],[State FIPS Code]],Census_Bureau_Regions_and_Divis!$C$1:$E$52,2,FALSE)</f>
        <v>South</v>
      </c>
      <c r="AB389" t="str">
        <f>VLOOKUP(Table2[[#This Row],[State FIPS Code]],Census_Bureau_Regions_and_Divis!$C$1:$E$52,3,FALSE)</f>
        <v>South Atlantic</v>
      </c>
    </row>
    <row r="390" spans="1:28" x14ac:dyDescent="0.35">
      <c r="A390">
        <v>484</v>
      </c>
      <c r="B390" t="s">
        <v>1148</v>
      </c>
      <c r="C390">
        <v>1</v>
      </c>
      <c r="D390">
        <v>4285</v>
      </c>
      <c r="E390">
        <v>126</v>
      </c>
      <c r="F390">
        <v>240980</v>
      </c>
      <c r="G390">
        <v>29.494634000000001</v>
      </c>
      <c r="H390">
        <v>-95.912704000000005</v>
      </c>
      <c r="I390">
        <v>3.5</v>
      </c>
      <c r="J390" t="s">
        <v>1361</v>
      </c>
      <c r="K390" t="s">
        <v>1170</v>
      </c>
      <c r="L390" t="s">
        <v>1171</v>
      </c>
      <c r="M390">
        <v>48</v>
      </c>
      <c r="N390" t="s">
        <v>1362</v>
      </c>
      <c r="O390" t="s">
        <v>1153</v>
      </c>
      <c r="P390">
        <v>157</v>
      </c>
      <c r="Q390">
        <v>48157</v>
      </c>
      <c r="R390">
        <v>822581</v>
      </c>
      <c r="S390">
        <v>138958809351</v>
      </c>
      <c r="T390">
        <v>97539395</v>
      </c>
      <c r="U390">
        <v>894.18713000000002</v>
      </c>
      <c r="V390">
        <v>355439502.254197</v>
      </c>
      <c r="W390">
        <v>99.077314999999999</v>
      </c>
      <c r="X390" t="s">
        <v>1154</v>
      </c>
      <c r="Y390" t="str">
        <f t="shared" si="6"/>
        <v>29.494634-95.912704</v>
      </c>
      <c r="Z390" t="s">
        <v>1605</v>
      </c>
      <c r="AA390" t="str">
        <f>VLOOKUP(Table2[[#This Row],[State FIPS Code]],Census_Bureau_Regions_and_Divis!$C$1:$E$52,2,FALSE)</f>
        <v>South</v>
      </c>
      <c r="AB390" t="str">
        <f>VLOOKUP(Table2[[#This Row],[State FIPS Code]],Census_Bureau_Regions_and_Divis!$C$1:$E$52,3,FALSE)</f>
        <v>West South Central</v>
      </c>
    </row>
    <row r="391" spans="1:28" x14ac:dyDescent="0.35">
      <c r="A391">
        <v>485</v>
      </c>
      <c r="B391" t="s">
        <v>1148</v>
      </c>
      <c r="C391">
        <v>1</v>
      </c>
      <c r="D391">
        <v>4299</v>
      </c>
      <c r="E391">
        <v>19</v>
      </c>
      <c r="F391">
        <v>241095</v>
      </c>
      <c r="G391">
        <v>34.900579</v>
      </c>
      <c r="H391">
        <v>-116.88762199999999</v>
      </c>
      <c r="I391">
        <v>3.8</v>
      </c>
      <c r="J391" t="s">
        <v>1181</v>
      </c>
      <c r="K391" t="s">
        <v>1174</v>
      </c>
      <c r="L391" t="s">
        <v>1175</v>
      </c>
      <c r="M391">
        <v>6</v>
      </c>
      <c r="N391" t="s">
        <v>1182</v>
      </c>
      <c r="O391" t="s">
        <v>1153</v>
      </c>
      <c r="P391">
        <v>71</v>
      </c>
      <c r="Q391">
        <v>6071</v>
      </c>
      <c r="R391">
        <v>2179979</v>
      </c>
      <c r="S391">
        <v>377607290209</v>
      </c>
      <c r="T391">
        <v>428886621</v>
      </c>
      <c r="U391">
        <v>20308.295399999999</v>
      </c>
      <c r="V391">
        <v>1523897374.02088</v>
      </c>
      <c r="W391">
        <v>99.90455</v>
      </c>
      <c r="X391" t="s">
        <v>1154</v>
      </c>
      <c r="Y391" t="str">
        <f t="shared" si="6"/>
        <v>34.900579-116.887622</v>
      </c>
      <c r="Z391" t="s">
        <v>1605</v>
      </c>
      <c r="AA391" t="str">
        <f>VLOOKUP(Table2[[#This Row],[State FIPS Code]],Census_Bureau_Regions_and_Divis!$C$1:$E$52,2,FALSE)</f>
        <v>West</v>
      </c>
      <c r="AB391" t="str">
        <f>VLOOKUP(Table2[[#This Row],[State FIPS Code]],Census_Bureau_Regions_and_Divis!$C$1:$E$52,3,FALSE)</f>
        <v>Pacific</v>
      </c>
    </row>
    <row r="392" spans="1:28" x14ac:dyDescent="0.35">
      <c r="A392">
        <v>486</v>
      </c>
      <c r="B392" t="s">
        <v>1148</v>
      </c>
      <c r="C392">
        <v>1</v>
      </c>
      <c r="D392">
        <v>4308</v>
      </c>
      <c r="E392">
        <v>120</v>
      </c>
      <c r="F392">
        <v>241158</v>
      </c>
      <c r="G392">
        <v>29.265052000000001</v>
      </c>
      <c r="H392">
        <v>-98.305218999999994</v>
      </c>
      <c r="I392">
        <v>5</v>
      </c>
      <c r="J392" t="s">
        <v>1169</v>
      </c>
      <c r="K392" t="s">
        <v>1170</v>
      </c>
      <c r="L392" t="s">
        <v>1171</v>
      </c>
      <c r="M392">
        <v>48</v>
      </c>
      <c r="N392" t="s">
        <v>1172</v>
      </c>
      <c r="O392" t="s">
        <v>1153</v>
      </c>
      <c r="P392">
        <v>29</v>
      </c>
      <c r="Q392">
        <v>48029</v>
      </c>
      <c r="R392">
        <v>2007298</v>
      </c>
      <c r="S392">
        <v>274658997004</v>
      </c>
      <c r="T392">
        <v>77862185</v>
      </c>
      <c r="U392">
        <v>1268.7540100000001</v>
      </c>
      <c r="V392">
        <v>250804252.36247301</v>
      </c>
      <c r="W392">
        <v>98.281896000000003</v>
      </c>
      <c r="X392" t="s">
        <v>1154</v>
      </c>
      <c r="Y392" t="str">
        <f t="shared" si="6"/>
        <v>29.265052-98.305219</v>
      </c>
      <c r="Z392" t="s">
        <v>1605</v>
      </c>
      <c r="AA392" t="str">
        <f>VLOOKUP(Table2[[#This Row],[State FIPS Code]],Census_Bureau_Regions_and_Divis!$C$1:$E$52,2,FALSE)</f>
        <v>South</v>
      </c>
      <c r="AB392" t="str">
        <f>VLOOKUP(Table2[[#This Row],[State FIPS Code]],Census_Bureau_Regions_and_Divis!$C$1:$E$52,3,FALSE)</f>
        <v>West South Central</v>
      </c>
    </row>
    <row r="393" spans="1:28" x14ac:dyDescent="0.35">
      <c r="A393">
        <v>487</v>
      </c>
      <c r="B393" t="s">
        <v>1148</v>
      </c>
      <c r="C393">
        <v>1</v>
      </c>
      <c r="D393">
        <v>4315</v>
      </c>
      <c r="E393">
        <v>130</v>
      </c>
      <c r="F393">
        <v>241192</v>
      </c>
      <c r="G393">
        <v>29.989452</v>
      </c>
      <c r="H393">
        <v>-94.211072000000001</v>
      </c>
      <c r="I393">
        <v>3.6</v>
      </c>
      <c r="J393" t="s">
        <v>1388</v>
      </c>
      <c r="K393" t="s">
        <v>1170</v>
      </c>
      <c r="L393" t="s">
        <v>1171</v>
      </c>
      <c r="M393">
        <v>48</v>
      </c>
      <c r="N393" t="s">
        <v>1305</v>
      </c>
      <c r="O393" t="s">
        <v>1153</v>
      </c>
      <c r="P393">
        <v>245</v>
      </c>
      <c r="Q393">
        <v>48245</v>
      </c>
      <c r="R393">
        <v>256386</v>
      </c>
      <c r="S393">
        <v>38549011535</v>
      </c>
      <c r="T393">
        <v>37069602</v>
      </c>
      <c r="U393">
        <v>1123.8840210000001</v>
      </c>
      <c r="V393">
        <v>214980067.76174501</v>
      </c>
      <c r="W393">
        <v>97.741011999999998</v>
      </c>
      <c r="X393" t="s">
        <v>1154</v>
      </c>
      <c r="Y393" t="str">
        <f t="shared" si="6"/>
        <v>29.989452-94.211072</v>
      </c>
      <c r="Z393" t="s">
        <v>1605</v>
      </c>
      <c r="AA393" t="str">
        <f>VLOOKUP(Table2[[#This Row],[State FIPS Code]],Census_Bureau_Regions_and_Divis!$C$1:$E$52,2,FALSE)</f>
        <v>South</v>
      </c>
      <c r="AB393" t="str">
        <f>VLOOKUP(Table2[[#This Row],[State FIPS Code]],Census_Bureau_Regions_and_Divis!$C$1:$E$52,3,FALSE)</f>
        <v>West South Central</v>
      </c>
    </row>
    <row r="394" spans="1:28" x14ac:dyDescent="0.35">
      <c r="A394">
        <v>488</v>
      </c>
      <c r="B394" t="s">
        <v>1148</v>
      </c>
      <c r="C394">
        <v>1</v>
      </c>
      <c r="D394">
        <v>4317</v>
      </c>
      <c r="E394">
        <v>4</v>
      </c>
      <c r="F394">
        <v>241221</v>
      </c>
      <c r="G394">
        <v>33.458494999999999</v>
      </c>
      <c r="H394">
        <v>-112.271682</v>
      </c>
      <c r="I394">
        <v>3.8</v>
      </c>
      <c r="J394" t="s">
        <v>1189</v>
      </c>
      <c r="K394" t="s">
        <v>1190</v>
      </c>
      <c r="L394" t="s">
        <v>1191</v>
      </c>
      <c r="M394">
        <v>4</v>
      </c>
      <c r="N394" t="s">
        <v>1192</v>
      </c>
      <c r="O394" t="s">
        <v>1153</v>
      </c>
      <c r="P394">
        <v>13</v>
      </c>
      <c r="Q394">
        <v>4013</v>
      </c>
      <c r="R394">
        <v>4418836</v>
      </c>
      <c r="S394">
        <v>761413089679</v>
      </c>
      <c r="T394">
        <v>1386839832</v>
      </c>
      <c r="U394">
        <v>9319.1417529999999</v>
      </c>
      <c r="V394">
        <v>181115759.27773201</v>
      </c>
      <c r="W394">
        <v>97.327393999999998</v>
      </c>
      <c r="X394" t="s">
        <v>1154</v>
      </c>
      <c r="Y394" t="str">
        <f t="shared" si="6"/>
        <v>33.458495-112.271682</v>
      </c>
      <c r="Z394" t="s">
        <v>1605</v>
      </c>
      <c r="AA394" t="str">
        <f>VLOOKUP(Table2[[#This Row],[State FIPS Code]],Census_Bureau_Regions_and_Divis!$C$1:$E$52,2,FALSE)</f>
        <v>West</v>
      </c>
      <c r="AB394" t="str">
        <f>VLOOKUP(Table2[[#This Row],[State FIPS Code]],Census_Bureau_Regions_and_Divis!$C$1:$E$52,3,FALSE)</f>
        <v>Mountain</v>
      </c>
    </row>
    <row r="395" spans="1:28" x14ac:dyDescent="0.35">
      <c r="A395">
        <v>489</v>
      </c>
      <c r="B395" t="s">
        <v>1148</v>
      </c>
      <c r="C395">
        <v>1</v>
      </c>
      <c r="D395">
        <v>4326</v>
      </c>
      <c r="E395">
        <v>22</v>
      </c>
      <c r="F395">
        <v>241279</v>
      </c>
      <c r="G395">
        <v>37.856371000000003</v>
      </c>
      <c r="H395">
        <v>-121.276016</v>
      </c>
      <c r="I395">
        <v>2.9</v>
      </c>
      <c r="J395" t="s">
        <v>1202</v>
      </c>
      <c r="K395" t="s">
        <v>1174</v>
      </c>
      <c r="L395" t="s">
        <v>1175</v>
      </c>
      <c r="M395">
        <v>6</v>
      </c>
      <c r="N395" t="s">
        <v>1203</v>
      </c>
      <c r="O395" t="s">
        <v>1153</v>
      </c>
      <c r="P395">
        <v>77</v>
      </c>
      <c r="Q395">
        <v>6077</v>
      </c>
      <c r="R395">
        <v>778512</v>
      </c>
      <c r="S395">
        <v>139591102790</v>
      </c>
      <c r="T395">
        <v>2495791679</v>
      </c>
      <c r="U395">
        <v>1441.147561</v>
      </c>
      <c r="V395">
        <v>216316017.749277</v>
      </c>
      <c r="W395">
        <v>97.772829000000002</v>
      </c>
      <c r="X395" t="s">
        <v>1154</v>
      </c>
      <c r="Y395" t="str">
        <f t="shared" si="6"/>
        <v>37.856371-121.276016</v>
      </c>
      <c r="Z395" t="s">
        <v>1605</v>
      </c>
      <c r="AA395" t="str">
        <f>VLOOKUP(Table2[[#This Row],[State FIPS Code]],Census_Bureau_Regions_and_Divis!$C$1:$E$52,2,FALSE)</f>
        <v>West</v>
      </c>
      <c r="AB395" t="str">
        <f>VLOOKUP(Table2[[#This Row],[State FIPS Code]],Census_Bureau_Regions_and_Divis!$C$1:$E$52,3,FALSE)</f>
        <v>Pacific</v>
      </c>
    </row>
    <row r="396" spans="1:28" x14ac:dyDescent="0.35">
      <c r="A396">
        <v>490</v>
      </c>
      <c r="B396" t="s">
        <v>1148</v>
      </c>
      <c r="C396">
        <v>1</v>
      </c>
      <c r="D396">
        <v>4330</v>
      </c>
      <c r="E396">
        <v>41</v>
      </c>
      <c r="F396">
        <v>241294</v>
      </c>
      <c r="G396">
        <v>30.414168</v>
      </c>
      <c r="H396">
        <v>-81.749433999999994</v>
      </c>
      <c r="I396">
        <v>3</v>
      </c>
      <c r="J396" t="s">
        <v>1316</v>
      </c>
      <c r="K396" t="s">
        <v>1150</v>
      </c>
      <c r="L396" t="s">
        <v>1151</v>
      </c>
      <c r="M396">
        <v>12</v>
      </c>
      <c r="N396" t="s">
        <v>1317</v>
      </c>
      <c r="O396" t="s">
        <v>1153</v>
      </c>
      <c r="P396">
        <v>31</v>
      </c>
      <c r="Q396">
        <v>12031</v>
      </c>
      <c r="R396">
        <v>994675</v>
      </c>
      <c r="S396">
        <v>158486190156</v>
      </c>
      <c r="T396">
        <v>10351057</v>
      </c>
      <c r="U396">
        <v>927.73559299999999</v>
      </c>
      <c r="V396">
        <v>218096248.08362901</v>
      </c>
      <c r="W396">
        <v>97.836461999999997</v>
      </c>
      <c r="X396" t="s">
        <v>1154</v>
      </c>
      <c r="Y396" t="str">
        <f t="shared" si="6"/>
        <v>30.414168-81.749434</v>
      </c>
      <c r="Z396" t="s">
        <v>1605</v>
      </c>
      <c r="AA396" t="str">
        <f>VLOOKUP(Table2[[#This Row],[State FIPS Code]],Census_Bureau_Regions_and_Divis!$C$1:$E$52,2,FALSE)</f>
        <v>South</v>
      </c>
      <c r="AB396" t="str">
        <f>VLOOKUP(Table2[[#This Row],[State FIPS Code]],Census_Bureau_Regions_and_Divis!$C$1:$E$52,3,FALSE)</f>
        <v>South Atlantic</v>
      </c>
    </row>
    <row r="397" spans="1:28" x14ac:dyDescent="0.35">
      <c r="A397">
        <v>491</v>
      </c>
      <c r="B397" t="s">
        <v>1148</v>
      </c>
      <c r="C397">
        <v>1</v>
      </c>
      <c r="D397">
        <v>4339</v>
      </c>
      <c r="E397">
        <v>135</v>
      </c>
      <c r="F397">
        <v>241344</v>
      </c>
      <c r="G397">
        <v>32.967418000000002</v>
      </c>
      <c r="H397">
        <v>-97.421363999999997</v>
      </c>
      <c r="I397">
        <v>3</v>
      </c>
      <c r="J397" t="s">
        <v>1300</v>
      </c>
      <c r="K397" t="s">
        <v>1170</v>
      </c>
      <c r="L397" t="s">
        <v>1171</v>
      </c>
      <c r="M397">
        <v>48</v>
      </c>
      <c r="N397" t="s">
        <v>1301</v>
      </c>
      <c r="O397" t="s">
        <v>1153</v>
      </c>
      <c r="P397">
        <v>439</v>
      </c>
      <c r="Q397">
        <v>48439</v>
      </c>
      <c r="R397">
        <v>2106939</v>
      </c>
      <c r="S397">
        <v>317286936332</v>
      </c>
      <c r="T397">
        <v>33713588</v>
      </c>
      <c r="U397">
        <v>912.93575099999998</v>
      </c>
      <c r="V397">
        <v>325819213.61537302</v>
      </c>
      <c r="W397">
        <v>98.822781000000006</v>
      </c>
      <c r="X397" t="s">
        <v>1154</v>
      </c>
      <c r="Y397" t="str">
        <f t="shared" si="6"/>
        <v>32.967418-97.421364</v>
      </c>
      <c r="Z397" t="s">
        <v>1605</v>
      </c>
      <c r="AA397" t="str">
        <f>VLOOKUP(Table2[[#This Row],[State FIPS Code]],Census_Bureau_Regions_and_Divis!$C$1:$E$52,2,FALSE)</f>
        <v>South</v>
      </c>
      <c r="AB397" t="str">
        <f>VLOOKUP(Table2[[#This Row],[State FIPS Code]],Census_Bureau_Regions_and_Divis!$C$1:$E$52,3,FALSE)</f>
        <v>West South Central</v>
      </c>
    </row>
    <row r="398" spans="1:28" x14ac:dyDescent="0.35">
      <c r="A398">
        <v>492</v>
      </c>
      <c r="B398" t="s">
        <v>1148</v>
      </c>
      <c r="C398">
        <v>1</v>
      </c>
      <c r="D398">
        <v>4356</v>
      </c>
      <c r="E398">
        <v>120</v>
      </c>
      <c r="F398">
        <v>241444</v>
      </c>
      <c r="G398">
        <v>29.290876999999998</v>
      </c>
      <c r="H398">
        <v>-98.641855000000007</v>
      </c>
      <c r="I398">
        <v>4.4000000000000004</v>
      </c>
      <c r="J398" t="s">
        <v>1169</v>
      </c>
      <c r="K398" t="s">
        <v>1170</v>
      </c>
      <c r="L398" t="s">
        <v>1171</v>
      </c>
      <c r="M398">
        <v>48</v>
      </c>
      <c r="N398" t="s">
        <v>1172</v>
      </c>
      <c r="O398" t="s">
        <v>1153</v>
      </c>
      <c r="P398">
        <v>29</v>
      </c>
      <c r="Q398">
        <v>48029</v>
      </c>
      <c r="R398">
        <v>2007298</v>
      </c>
      <c r="S398">
        <v>274658997004</v>
      </c>
      <c r="T398">
        <v>77862185</v>
      </c>
      <c r="U398">
        <v>1268.7540100000001</v>
      </c>
      <c r="V398">
        <v>250804252.36247301</v>
      </c>
      <c r="W398">
        <v>98.281896000000003</v>
      </c>
      <c r="X398" t="s">
        <v>1154</v>
      </c>
      <c r="Y398" t="str">
        <f t="shared" si="6"/>
        <v>29.290877-98.641855</v>
      </c>
      <c r="Z398" t="s">
        <v>1605</v>
      </c>
      <c r="AA398" t="str">
        <f>VLOOKUP(Table2[[#This Row],[State FIPS Code]],Census_Bureau_Regions_and_Divis!$C$1:$E$52,2,FALSE)</f>
        <v>South</v>
      </c>
      <c r="AB398" t="str">
        <f>VLOOKUP(Table2[[#This Row],[State FIPS Code]],Census_Bureau_Regions_and_Divis!$C$1:$E$52,3,FALSE)</f>
        <v>West South Central</v>
      </c>
    </row>
    <row r="399" spans="1:28" x14ac:dyDescent="0.35">
      <c r="A399">
        <v>493</v>
      </c>
      <c r="B399" t="s">
        <v>1148</v>
      </c>
      <c r="C399">
        <v>1</v>
      </c>
      <c r="D399">
        <v>4376</v>
      </c>
      <c r="E399">
        <v>81</v>
      </c>
      <c r="F399">
        <v>241617</v>
      </c>
      <c r="G399">
        <v>30.427807999999999</v>
      </c>
      <c r="H399">
        <v>-89.091595999999996</v>
      </c>
      <c r="I399">
        <v>4</v>
      </c>
      <c r="J399" t="s">
        <v>1352</v>
      </c>
      <c r="K399" t="s">
        <v>1353</v>
      </c>
      <c r="L399" t="s">
        <v>1354</v>
      </c>
      <c r="M399">
        <v>28</v>
      </c>
      <c r="N399" t="s">
        <v>1355</v>
      </c>
      <c r="O399" t="s">
        <v>1153</v>
      </c>
      <c r="P399">
        <v>47</v>
      </c>
      <c r="Q399">
        <v>28047</v>
      </c>
      <c r="R399">
        <v>208275</v>
      </c>
      <c r="S399">
        <v>37329343811</v>
      </c>
      <c r="T399">
        <v>3886799</v>
      </c>
      <c r="U399">
        <v>994.62949800000001</v>
      </c>
      <c r="V399">
        <v>168790837.38057101</v>
      </c>
      <c r="W399">
        <v>97.200126999999995</v>
      </c>
      <c r="X399" t="s">
        <v>1154</v>
      </c>
      <c r="Y399" t="str">
        <f t="shared" si="6"/>
        <v>30.427808-89.091596</v>
      </c>
      <c r="Z399" t="s">
        <v>1605</v>
      </c>
      <c r="AA399" t="str">
        <f>VLOOKUP(Table2[[#This Row],[State FIPS Code]],Census_Bureau_Regions_and_Divis!$C$1:$E$52,2,FALSE)</f>
        <v>South</v>
      </c>
      <c r="AB399" t="str">
        <f>VLOOKUP(Table2[[#This Row],[State FIPS Code]],Census_Bureau_Regions_and_Divis!$C$1:$E$52,3,FALSE)</f>
        <v>East South Central</v>
      </c>
    </row>
    <row r="400" spans="1:28" x14ac:dyDescent="0.35">
      <c r="A400">
        <v>494</v>
      </c>
      <c r="B400" t="s">
        <v>1148</v>
      </c>
      <c r="C400">
        <v>1</v>
      </c>
      <c r="D400">
        <v>4379</v>
      </c>
      <c r="E400">
        <v>135</v>
      </c>
      <c r="F400">
        <v>241630</v>
      </c>
      <c r="G400">
        <v>32.618172999999999</v>
      </c>
      <c r="H400">
        <v>-97.536225000000002</v>
      </c>
      <c r="I400">
        <v>2.2999999999999998</v>
      </c>
      <c r="J400" t="s">
        <v>1300</v>
      </c>
      <c r="K400" t="s">
        <v>1170</v>
      </c>
      <c r="L400" t="s">
        <v>1171</v>
      </c>
      <c r="M400">
        <v>48</v>
      </c>
      <c r="N400" t="s">
        <v>1301</v>
      </c>
      <c r="O400" t="s">
        <v>1153</v>
      </c>
      <c r="P400">
        <v>439</v>
      </c>
      <c r="Q400">
        <v>48439</v>
      </c>
      <c r="R400">
        <v>2106939</v>
      </c>
      <c r="S400">
        <v>317286936332</v>
      </c>
      <c r="T400">
        <v>33713588</v>
      </c>
      <c r="U400">
        <v>912.93575099999998</v>
      </c>
      <c r="V400">
        <v>325819213.61537302</v>
      </c>
      <c r="W400">
        <v>98.822781000000006</v>
      </c>
      <c r="X400" t="s">
        <v>1154</v>
      </c>
      <c r="Y400" t="str">
        <f t="shared" si="6"/>
        <v>32.618173-97.536225</v>
      </c>
      <c r="Z400" t="s">
        <v>1605</v>
      </c>
      <c r="AA400" t="str">
        <f>VLOOKUP(Table2[[#This Row],[State FIPS Code]],Census_Bureau_Regions_and_Divis!$C$1:$E$52,2,FALSE)</f>
        <v>South</v>
      </c>
      <c r="AB400" t="str">
        <f>VLOOKUP(Table2[[#This Row],[State FIPS Code]],Census_Bureau_Regions_and_Divis!$C$1:$E$52,3,FALSE)</f>
        <v>West South Central</v>
      </c>
    </row>
    <row r="401" spans="1:28" x14ac:dyDescent="0.35">
      <c r="A401">
        <v>495</v>
      </c>
      <c r="B401" t="s">
        <v>1148</v>
      </c>
      <c r="C401">
        <v>1</v>
      </c>
      <c r="D401">
        <v>4383</v>
      </c>
      <c r="E401">
        <v>128</v>
      </c>
      <c r="F401">
        <v>241672</v>
      </c>
      <c r="G401">
        <v>29.803519000000001</v>
      </c>
      <c r="H401">
        <v>-95.264651000000001</v>
      </c>
      <c r="I401">
        <v>4.8</v>
      </c>
      <c r="J401" t="s">
        <v>1216</v>
      </c>
      <c r="K401" t="s">
        <v>1170</v>
      </c>
      <c r="L401" t="s">
        <v>1171</v>
      </c>
      <c r="M401">
        <v>48</v>
      </c>
      <c r="N401" t="s">
        <v>1217</v>
      </c>
      <c r="O401" t="s">
        <v>1153</v>
      </c>
      <c r="P401">
        <v>201</v>
      </c>
      <c r="Q401">
        <v>48201</v>
      </c>
      <c r="R401">
        <v>4726200</v>
      </c>
      <c r="S401">
        <v>747256513006</v>
      </c>
      <c r="T401">
        <v>58019785</v>
      </c>
      <c r="U401">
        <v>1795.344568</v>
      </c>
      <c r="V401">
        <v>2940135130.21172</v>
      </c>
      <c r="W401">
        <v>99.968182999999996</v>
      </c>
      <c r="X401" t="s">
        <v>1154</v>
      </c>
      <c r="Y401" t="str">
        <f t="shared" si="6"/>
        <v>29.803519-95.264651</v>
      </c>
      <c r="Z401" t="s">
        <v>1605</v>
      </c>
      <c r="AA401" t="str">
        <f>VLOOKUP(Table2[[#This Row],[State FIPS Code]],Census_Bureau_Regions_and_Divis!$C$1:$E$52,2,FALSE)</f>
        <v>South</v>
      </c>
      <c r="AB401" t="str">
        <f>VLOOKUP(Table2[[#This Row],[State FIPS Code]],Census_Bureau_Regions_and_Divis!$C$1:$E$52,3,FALSE)</f>
        <v>West South Central</v>
      </c>
    </row>
    <row r="402" spans="1:28" x14ac:dyDescent="0.35">
      <c r="A402">
        <v>496</v>
      </c>
      <c r="B402" t="s">
        <v>1148</v>
      </c>
      <c r="C402">
        <v>1</v>
      </c>
      <c r="D402">
        <v>4385</v>
      </c>
      <c r="E402">
        <v>128</v>
      </c>
      <c r="F402">
        <v>241703</v>
      </c>
      <c r="G402">
        <v>29.779161999999999</v>
      </c>
      <c r="H402">
        <v>-95.284716000000003</v>
      </c>
      <c r="I402">
        <v>4</v>
      </c>
      <c r="J402" t="s">
        <v>1216</v>
      </c>
      <c r="K402" t="s">
        <v>1170</v>
      </c>
      <c r="L402" t="s">
        <v>1171</v>
      </c>
      <c r="M402">
        <v>48</v>
      </c>
      <c r="N402" t="s">
        <v>1217</v>
      </c>
      <c r="O402" t="s">
        <v>1153</v>
      </c>
      <c r="P402">
        <v>201</v>
      </c>
      <c r="Q402">
        <v>48201</v>
      </c>
      <c r="R402">
        <v>4726200</v>
      </c>
      <c r="S402">
        <v>747256513006</v>
      </c>
      <c r="T402">
        <v>58019785</v>
      </c>
      <c r="U402">
        <v>1795.344568</v>
      </c>
      <c r="V402">
        <v>2940135130.21172</v>
      </c>
      <c r="W402">
        <v>99.968182999999996</v>
      </c>
      <c r="X402" t="s">
        <v>1154</v>
      </c>
      <c r="Y402" t="str">
        <f t="shared" si="6"/>
        <v>29.779162-95.284716</v>
      </c>
      <c r="Z402" t="s">
        <v>1605</v>
      </c>
      <c r="AA402" t="str">
        <f>VLOOKUP(Table2[[#This Row],[State FIPS Code]],Census_Bureau_Regions_and_Divis!$C$1:$E$52,2,FALSE)</f>
        <v>South</v>
      </c>
      <c r="AB402" t="str">
        <f>VLOOKUP(Table2[[#This Row],[State FIPS Code]],Census_Bureau_Regions_and_Divis!$C$1:$E$52,3,FALSE)</f>
        <v>West South Central</v>
      </c>
    </row>
    <row r="403" spans="1:28" x14ac:dyDescent="0.35">
      <c r="A403">
        <v>497</v>
      </c>
      <c r="B403" t="s">
        <v>1148</v>
      </c>
      <c r="C403">
        <v>1</v>
      </c>
      <c r="D403">
        <v>4392</v>
      </c>
      <c r="E403">
        <v>132</v>
      </c>
      <c r="F403">
        <v>241803</v>
      </c>
      <c r="G403">
        <v>30.250582999999999</v>
      </c>
      <c r="H403">
        <v>-95.152683999999994</v>
      </c>
      <c r="I403">
        <v>3.4</v>
      </c>
      <c r="J403" t="s">
        <v>1318</v>
      </c>
      <c r="K403" t="s">
        <v>1170</v>
      </c>
      <c r="L403" t="s">
        <v>1171</v>
      </c>
      <c r="M403">
        <v>48</v>
      </c>
      <c r="N403" t="s">
        <v>1319</v>
      </c>
      <c r="O403" t="s">
        <v>1153</v>
      </c>
      <c r="P403">
        <v>339</v>
      </c>
      <c r="Q403">
        <v>48339</v>
      </c>
      <c r="R403">
        <v>620016</v>
      </c>
      <c r="S403">
        <v>95830790708</v>
      </c>
      <c r="T403">
        <v>29547387</v>
      </c>
      <c r="U403">
        <v>1087.7556179999999</v>
      </c>
      <c r="V403">
        <v>152092453.23330599</v>
      </c>
      <c r="W403">
        <v>96.722875999999999</v>
      </c>
      <c r="X403" t="s">
        <v>1154</v>
      </c>
      <c r="Y403" t="str">
        <f t="shared" si="6"/>
        <v>30.250583-95.152684</v>
      </c>
      <c r="Z403" t="s">
        <v>1605</v>
      </c>
      <c r="AA403" t="str">
        <f>VLOOKUP(Table2[[#This Row],[State FIPS Code]],Census_Bureau_Regions_and_Divis!$C$1:$E$52,2,FALSE)</f>
        <v>South</v>
      </c>
      <c r="AB403" t="str">
        <f>VLOOKUP(Table2[[#This Row],[State FIPS Code]],Census_Bureau_Regions_and_Divis!$C$1:$E$52,3,FALSE)</f>
        <v>West South Central</v>
      </c>
    </row>
    <row r="404" spans="1:28" x14ac:dyDescent="0.35">
      <c r="A404">
        <v>498</v>
      </c>
      <c r="B404" t="s">
        <v>1148</v>
      </c>
      <c r="C404">
        <v>1</v>
      </c>
      <c r="D404">
        <v>4419</v>
      </c>
      <c r="E404">
        <v>138</v>
      </c>
      <c r="F404">
        <v>241942</v>
      </c>
      <c r="G404">
        <v>39.975940000000001</v>
      </c>
      <c r="H404">
        <v>-111.769189</v>
      </c>
      <c r="I404">
        <v>2.5</v>
      </c>
      <c r="J404" t="s">
        <v>1197</v>
      </c>
      <c r="K404" t="s">
        <v>1198</v>
      </c>
      <c r="L404" t="s">
        <v>1199</v>
      </c>
      <c r="M404">
        <v>49</v>
      </c>
      <c r="N404" t="s">
        <v>1198</v>
      </c>
      <c r="O404" t="s">
        <v>1153</v>
      </c>
      <c r="P404">
        <v>49</v>
      </c>
      <c r="Q404">
        <v>49049</v>
      </c>
      <c r="R404">
        <v>659138</v>
      </c>
      <c r="S404">
        <v>91160148867</v>
      </c>
      <c r="T404">
        <v>232344858</v>
      </c>
      <c r="U404">
        <v>2165.8695910000001</v>
      </c>
      <c r="V404">
        <v>152410711.15875801</v>
      </c>
      <c r="W404">
        <v>96.818325999999999</v>
      </c>
      <c r="X404" t="s">
        <v>1154</v>
      </c>
      <c r="Y404" t="str">
        <f t="shared" si="6"/>
        <v>39.97594-111.769189</v>
      </c>
      <c r="Z404" t="s">
        <v>1605</v>
      </c>
      <c r="AA404" t="str">
        <f>VLOOKUP(Table2[[#This Row],[State FIPS Code]],Census_Bureau_Regions_and_Divis!$C$1:$E$52,2,FALSE)</f>
        <v>West</v>
      </c>
      <c r="AB404" t="str">
        <f>VLOOKUP(Table2[[#This Row],[State FIPS Code]],Census_Bureau_Regions_and_Divis!$C$1:$E$52,3,FALSE)</f>
        <v>Mountain</v>
      </c>
    </row>
    <row r="405" spans="1:28" x14ac:dyDescent="0.35">
      <c r="A405">
        <v>499</v>
      </c>
      <c r="B405" t="s">
        <v>1148</v>
      </c>
      <c r="C405">
        <v>1</v>
      </c>
      <c r="D405">
        <v>4425</v>
      </c>
      <c r="E405">
        <v>65</v>
      </c>
      <c r="F405">
        <v>241983</v>
      </c>
      <c r="G405">
        <v>41.626081999999997</v>
      </c>
      <c r="H405">
        <v>-87.738151999999999</v>
      </c>
      <c r="I405">
        <v>3.2</v>
      </c>
      <c r="J405" t="s">
        <v>1269</v>
      </c>
      <c r="K405" t="s">
        <v>1270</v>
      </c>
      <c r="L405" t="s">
        <v>1271</v>
      </c>
      <c r="M405">
        <v>17</v>
      </c>
      <c r="N405" t="s">
        <v>1272</v>
      </c>
      <c r="O405" t="s">
        <v>1153</v>
      </c>
      <c r="P405">
        <v>31</v>
      </c>
      <c r="Q405">
        <v>17031</v>
      </c>
      <c r="R405">
        <v>5272775</v>
      </c>
      <c r="S405">
        <v>893116815354</v>
      </c>
      <c r="T405">
        <v>22584899</v>
      </c>
      <c r="U405">
        <v>1651.135984</v>
      </c>
      <c r="V405">
        <v>715494813.71124196</v>
      </c>
      <c r="W405">
        <v>99.618199000000004</v>
      </c>
      <c r="X405" t="s">
        <v>1154</v>
      </c>
      <c r="Y405" t="str">
        <f t="shared" si="6"/>
        <v>41.626082-87.738152</v>
      </c>
      <c r="Z405" t="s">
        <v>1605</v>
      </c>
      <c r="AA405" t="str">
        <f>VLOOKUP(Table2[[#This Row],[State FIPS Code]],Census_Bureau_Regions_and_Divis!$C$1:$E$52,2,FALSE)</f>
        <v>Midwest</v>
      </c>
      <c r="AB405" t="str">
        <f>VLOOKUP(Table2[[#This Row],[State FIPS Code]],Census_Bureau_Regions_and_Divis!$C$1:$E$52,3,FALSE)</f>
        <v>East North Central</v>
      </c>
    </row>
    <row r="406" spans="1:28" x14ac:dyDescent="0.35">
      <c r="A406">
        <v>500</v>
      </c>
      <c r="B406" t="s">
        <v>1148</v>
      </c>
      <c r="C406">
        <v>1</v>
      </c>
      <c r="D406">
        <v>4429</v>
      </c>
      <c r="E406">
        <v>132</v>
      </c>
      <c r="F406">
        <v>242009</v>
      </c>
      <c r="G406">
        <v>30.159917</v>
      </c>
      <c r="H406">
        <v>-95.311899999999994</v>
      </c>
      <c r="I406">
        <v>3</v>
      </c>
      <c r="J406" t="s">
        <v>1318</v>
      </c>
      <c r="K406" t="s">
        <v>1170</v>
      </c>
      <c r="L406" t="s">
        <v>1171</v>
      </c>
      <c r="M406">
        <v>48</v>
      </c>
      <c r="N406" t="s">
        <v>1319</v>
      </c>
      <c r="O406" t="s">
        <v>1153</v>
      </c>
      <c r="P406">
        <v>339</v>
      </c>
      <c r="Q406">
        <v>48339</v>
      </c>
      <c r="R406">
        <v>620016</v>
      </c>
      <c r="S406">
        <v>95830790708</v>
      </c>
      <c r="T406">
        <v>29547387</v>
      </c>
      <c r="U406">
        <v>1087.7556179999999</v>
      </c>
      <c r="V406">
        <v>152092453.23330599</v>
      </c>
      <c r="W406">
        <v>96.722875999999999</v>
      </c>
      <c r="X406" t="s">
        <v>1154</v>
      </c>
      <c r="Y406" t="str">
        <f t="shared" si="6"/>
        <v>30.159917-95.3119</v>
      </c>
      <c r="Z406" t="s">
        <v>1605</v>
      </c>
      <c r="AA406" t="str">
        <f>VLOOKUP(Table2[[#This Row],[State FIPS Code]],Census_Bureau_Regions_and_Divis!$C$1:$E$52,2,FALSE)</f>
        <v>South</v>
      </c>
      <c r="AB406" t="str">
        <f>VLOOKUP(Table2[[#This Row],[State FIPS Code]],Census_Bureau_Regions_and_Divis!$C$1:$E$52,3,FALSE)</f>
        <v>West South Central</v>
      </c>
    </row>
    <row r="407" spans="1:28" x14ac:dyDescent="0.35">
      <c r="A407">
        <v>501</v>
      </c>
      <c r="B407" t="s">
        <v>1148</v>
      </c>
      <c r="C407">
        <v>1</v>
      </c>
      <c r="D407">
        <v>4439</v>
      </c>
      <c r="E407">
        <v>135</v>
      </c>
      <c r="F407">
        <v>242260</v>
      </c>
      <c r="G407">
        <v>32.720204000000003</v>
      </c>
      <c r="H407">
        <v>-97.533366000000001</v>
      </c>
      <c r="I407">
        <v>3.8</v>
      </c>
      <c r="J407" t="s">
        <v>1300</v>
      </c>
      <c r="K407" t="s">
        <v>1170</v>
      </c>
      <c r="L407" t="s">
        <v>1171</v>
      </c>
      <c r="M407">
        <v>48</v>
      </c>
      <c r="N407" t="s">
        <v>1301</v>
      </c>
      <c r="O407" t="s">
        <v>1153</v>
      </c>
      <c r="P407">
        <v>439</v>
      </c>
      <c r="Q407">
        <v>48439</v>
      </c>
      <c r="R407">
        <v>2106939</v>
      </c>
      <c r="S407">
        <v>317286936332</v>
      </c>
      <c r="T407">
        <v>33713588</v>
      </c>
      <c r="U407">
        <v>912.93575099999998</v>
      </c>
      <c r="V407">
        <v>325819213.61537302</v>
      </c>
      <c r="W407">
        <v>98.822781000000006</v>
      </c>
      <c r="X407" t="s">
        <v>1154</v>
      </c>
      <c r="Y407" t="str">
        <f t="shared" si="6"/>
        <v>32.720204-97.533366</v>
      </c>
      <c r="Z407" t="s">
        <v>1605</v>
      </c>
      <c r="AA407" t="str">
        <f>VLOOKUP(Table2[[#This Row],[State FIPS Code]],Census_Bureau_Regions_and_Divis!$C$1:$E$52,2,FALSE)</f>
        <v>South</v>
      </c>
      <c r="AB407" t="str">
        <f>VLOOKUP(Table2[[#This Row],[State FIPS Code]],Census_Bureau_Regions_and_Divis!$C$1:$E$52,3,FALSE)</f>
        <v>West South Central</v>
      </c>
    </row>
    <row r="408" spans="1:28" x14ac:dyDescent="0.35">
      <c r="A408">
        <v>502</v>
      </c>
      <c r="B408" t="s">
        <v>1148</v>
      </c>
      <c r="C408">
        <v>1</v>
      </c>
      <c r="D408">
        <v>4443</v>
      </c>
      <c r="E408">
        <v>123</v>
      </c>
      <c r="F408">
        <v>242299</v>
      </c>
      <c r="G408">
        <v>33.159616999999997</v>
      </c>
      <c r="H408">
        <v>-96.390142999999995</v>
      </c>
      <c r="I408">
        <v>3</v>
      </c>
      <c r="J408" t="s">
        <v>1398</v>
      </c>
      <c r="K408" t="s">
        <v>1170</v>
      </c>
      <c r="L408" t="s">
        <v>1171</v>
      </c>
      <c r="M408">
        <v>48</v>
      </c>
      <c r="N408" t="s">
        <v>1399</v>
      </c>
      <c r="O408" t="s">
        <v>1153</v>
      </c>
      <c r="P408">
        <v>85</v>
      </c>
      <c r="Q408">
        <v>48085</v>
      </c>
      <c r="R408">
        <v>1063649</v>
      </c>
      <c r="S408">
        <v>183767993497</v>
      </c>
      <c r="T408">
        <v>76652824</v>
      </c>
      <c r="U408">
        <v>894.81205</v>
      </c>
      <c r="V408">
        <v>425035542.998088</v>
      </c>
      <c r="W408">
        <v>99.268214999999998</v>
      </c>
      <c r="X408" t="s">
        <v>1154</v>
      </c>
      <c r="Y408" t="str">
        <f t="shared" si="6"/>
        <v>33.159617-96.390143</v>
      </c>
      <c r="Z408" t="s">
        <v>1605</v>
      </c>
      <c r="AA408" t="str">
        <f>VLOOKUP(Table2[[#This Row],[State FIPS Code]],Census_Bureau_Regions_and_Divis!$C$1:$E$52,2,FALSE)</f>
        <v>South</v>
      </c>
      <c r="AB408" t="str">
        <f>VLOOKUP(Table2[[#This Row],[State FIPS Code]],Census_Bureau_Regions_and_Divis!$C$1:$E$52,3,FALSE)</f>
        <v>West South Central</v>
      </c>
    </row>
    <row r="409" spans="1:28" x14ac:dyDescent="0.35">
      <c r="A409">
        <v>503</v>
      </c>
      <c r="B409" t="s">
        <v>1148</v>
      </c>
      <c r="C409">
        <v>1</v>
      </c>
      <c r="D409">
        <v>4445</v>
      </c>
      <c r="E409">
        <v>11</v>
      </c>
      <c r="F409">
        <v>242310</v>
      </c>
      <c r="G409">
        <v>35.126711</v>
      </c>
      <c r="H409">
        <v>-118.41527000000001</v>
      </c>
      <c r="I409">
        <v>4.5</v>
      </c>
      <c r="J409" t="s">
        <v>1212</v>
      </c>
      <c r="K409" t="s">
        <v>1174</v>
      </c>
      <c r="L409" t="s">
        <v>1175</v>
      </c>
      <c r="M409">
        <v>6</v>
      </c>
      <c r="N409" t="s">
        <v>1213</v>
      </c>
      <c r="O409" t="s">
        <v>1153</v>
      </c>
      <c r="P409">
        <v>29</v>
      </c>
      <c r="Q409">
        <v>6029</v>
      </c>
      <c r="R409">
        <v>908530</v>
      </c>
      <c r="S409">
        <v>146738640467</v>
      </c>
      <c r="T409">
        <v>4676111605</v>
      </c>
      <c r="U409">
        <v>8247.3451380000006</v>
      </c>
      <c r="V409">
        <v>348935217.62360501</v>
      </c>
      <c r="W409">
        <v>99.013681000000005</v>
      </c>
      <c r="X409" t="s">
        <v>1154</v>
      </c>
      <c r="Y409" t="str">
        <f t="shared" si="6"/>
        <v>35.126711-118.41527</v>
      </c>
      <c r="Z409" t="s">
        <v>1605</v>
      </c>
      <c r="AA409" t="str">
        <f>VLOOKUP(Table2[[#This Row],[State FIPS Code]],Census_Bureau_Regions_and_Divis!$C$1:$E$52,2,FALSE)</f>
        <v>West</v>
      </c>
      <c r="AB409" t="str">
        <f>VLOOKUP(Table2[[#This Row],[State FIPS Code]],Census_Bureau_Regions_and_Divis!$C$1:$E$52,3,FALSE)</f>
        <v>Pacific</v>
      </c>
    </row>
    <row r="410" spans="1:28" x14ac:dyDescent="0.35">
      <c r="A410">
        <v>504</v>
      </c>
      <c r="B410" t="s">
        <v>1148</v>
      </c>
      <c r="C410">
        <v>1</v>
      </c>
      <c r="D410">
        <v>4452</v>
      </c>
      <c r="E410">
        <v>4</v>
      </c>
      <c r="F410">
        <v>242377</v>
      </c>
      <c r="G410">
        <v>33.427152</v>
      </c>
      <c r="H410">
        <v>-112.59021300000001</v>
      </c>
      <c r="I410">
        <v>4</v>
      </c>
      <c r="J410" t="s">
        <v>1189</v>
      </c>
      <c r="K410" t="s">
        <v>1190</v>
      </c>
      <c r="L410" t="s">
        <v>1191</v>
      </c>
      <c r="M410">
        <v>4</v>
      </c>
      <c r="N410" t="s">
        <v>1192</v>
      </c>
      <c r="O410" t="s">
        <v>1153</v>
      </c>
      <c r="P410">
        <v>13</v>
      </c>
      <c r="Q410">
        <v>4013</v>
      </c>
      <c r="R410">
        <v>4418836</v>
      </c>
      <c r="S410">
        <v>761413089679</v>
      </c>
      <c r="T410">
        <v>1386839832</v>
      </c>
      <c r="U410">
        <v>9319.1417529999999</v>
      </c>
      <c r="V410">
        <v>181115759.27773201</v>
      </c>
      <c r="W410">
        <v>97.327393999999998</v>
      </c>
      <c r="X410" t="s">
        <v>1154</v>
      </c>
      <c r="Y410" t="str">
        <f t="shared" si="6"/>
        <v>33.427152-112.590213</v>
      </c>
      <c r="Z410" t="s">
        <v>1605</v>
      </c>
      <c r="AA410" t="str">
        <f>VLOOKUP(Table2[[#This Row],[State FIPS Code]],Census_Bureau_Regions_and_Divis!$C$1:$E$52,2,FALSE)</f>
        <v>West</v>
      </c>
      <c r="AB410" t="str">
        <f>VLOOKUP(Table2[[#This Row],[State FIPS Code]],Census_Bureau_Regions_and_Divis!$C$1:$E$52,3,FALSE)</f>
        <v>Mountain</v>
      </c>
    </row>
    <row r="411" spans="1:28" x14ac:dyDescent="0.35">
      <c r="A411">
        <v>505</v>
      </c>
      <c r="B411" t="s">
        <v>1148</v>
      </c>
      <c r="C411">
        <v>1</v>
      </c>
      <c r="D411">
        <v>4476</v>
      </c>
      <c r="E411">
        <v>63</v>
      </c>
      <c r="F411">
        <v>242485</v>
      </c>
      <c r="G411">
        <v>32.074370000000002</v>
      </c>
      <c r="H411">
        <v>-81.199269999999999</v>
      </c>
      <c r="I411">
        <v>2.9</v>
      </c>
      <c r="J411" t="s">
        <v>1308</v>
      </c>
      <c r="K411" t="s">
        <v>1309</v>
      </c>
      <c r="L411" t="s">
        <v>1310</v>
      </c>
      <c r="M411">
        <v>13</v>
      </c>
      <c r="N411" t="s">
        <v>1311</v>
      </c>
      <c r="O411" t="s">
        <v>1153</v>
      </c>
      <c r="P411">
        <v>51</v>
      </c>
      <c r="Q411">
        <v>13051</v>
      </c>
      <c r="R411">
        <v>293520</v>
      </c>
      <c r="S411">
        <v>56341879834</v>
      </c>
      <c r="T411">
        <v>14020809</v>
      </c>
      <c r="U411">
        <v>636.33398</v>
      </c>
      <c r="V411">
        <v>308433246.67491299</v>
      </c>
      <c r="W411">
        <v>98.663696999999999</v>
      </c>
      <c r="X411" t="s">
        <v>1154</v>
      </c>
      <c r="Y411" t="str">
        <f t="shared" si="6"/>
        <v>32.07437-81.19927</v>
      </c>
      <c r="Z411" t="s">
        <v>1605</v>
      </c>
      <c r="AA411" t="str">
        <f>VLOOKUP(Table2[[#This Row],[State FIPS Code]],Census_Bureau_Regions_and_Divis!$C$1:$E$52,2,FALSE)</f>
        <v>South</v>
      </c>
      <c r="AB411" t="str">
        <f>VLOOKUP(Table2[[#This Row],[State FIPS Code]],Census_Bureau_Regions_and_Divis!$C$1:$E$52,3,FALSE)</f>
        <v>South Atlantic</v>
      </c>
    </row>
    <row r="412" spans="1:28" x14ac:dyDescent="0.35">
      <c r="A412">
        <v>506</v>
      </c>
      <c r="B412" t="s">
        <v>1148</v>
      </c>
      <c r="C412">
        <v>1</v>
      </c>
      <c r="D412">
        <v>4485</v>
      </c>
      <c r="E412">
        <v>128</v>
      </c>
      <c r="F412">
        <v>242578</v>
      </c>
      <c r="G412">
        <v>29.939252</v>
      </c>
      <c r="H412">
        <v>-95.283517000000003</v>
      </c>
      <c r="I412">
        <v>4</v>
      </c>
      <c r="J412" t="s">
        <v>1216</v>
      </c>
      <c r="K412" t="s">
        <v>1170</v>
      </c>
      <c r="L412" t="s">
        <v>1171</v>
      </c>
      <c r="M412">
        <v>48</v>
      </c>
      <c r="N412" t="s">
        <v>1217</v>
      </c>
      <c r="O412" t="s">
        <v>1153</v>
      </c>
      <c r="P412">
        <v>201</v>
      </c>
      <c r="Q412">
        <v>48201</v>
      </c>
      <c r="R412">
        <v>4726200</v>
      </c>
      <c r="S412">
        <v>747256513006</v>
      </c>
      <c r="T412">
        <v>58019785</v>
      </c>
      <c r="U412">
        <v>1795.344568</v>
      </c>
      <c r="V412">
        <v>2940135130.21172</v>
      </c>
      <c r="W412">
        <v>99.968182999999996</v>
      </c>
      <c r="X412" t="s">
        <v>1154</v>
      </c>
      <c r="Y412" t="str">
        <f t="shared" si="6"/>
        <v>29.939252-95.283517</v>
      </c>
      <c r="Z412" t="s">
        <v>1605</v>
      </c>
      <c r="AA412" t="str">
        <f>VLOOKUP(Table2[[#This Row],[State FIPS Code]],Census_Bureau_Regions_and_Divis!$C$1:$E$52,2,FALSE)</f>
        <v>South</v>
      </c>
      <c r="AB412" t="str">
        <f>VLOOKUP(Table2[[#This Row],[State FIPS Code]],Census_Bureau_Regions_and_Divis!$C$1:$E$52,3,FALSE)</f>
        <v>West South Central</v>
      </c>
    </row>
    <row r="413" spans="1:28" x14ac:dyDescent="0.35">
      <c r="A413">
        <v>507</v>
      </c>
      <c r="B413" t="s">
        <v>1148</v>
      </c>
      <c r="C413">
        <v>1</v>
      </c>
      <c r="D413">
        <v>4495</v>
      </c>
      <c r="E413">
        <v>124</v>
      </c>
      <c r="F413">
        <v>242736</v>
      </c>
      <c r="G413">
        <v>32.801811999999998</v>
      </c>
      <c r="H413">
        <v>-97.030452999999994</v>
      </c>
      <c r="I413">
        <v>3.6</v>
      </c>
      <c r="J413" t="s">
        <v>1229</v>
      </c>
      <c r="K413" t="s">
        <v>1170</v>
      </c>
      <c r="L413" t="s">
        <v>1171</v>
      </c>
      <c r="M413">
        <v>48</v>
      </c>
      <c r="N413" t="s">
        <v>1230</v>
      </c>
      <c r="O413" t="s">
        <v>1153</v>
      </c>
      <c r="P413">
        <v>113</v>
      </c>
      <c r="Q413">
        <v>48113</v>
      </c>
      <c r="R413">
        <v>2607218</v>
      </c>
      <c r="S413">
        <v>388459252375</v>
      </c>
      <c r="T413">
        <v>34164344</v>
      </c>
      <c r="U413">
        <v>917.70882600000004</v>
      </c>
      <c r="V413">
        <v>378068717.58070701</v>
      </c>
      <c r="W413">
        <v>99.140947999999995</v>
      </c>
      <c r="X413" t="s">
        <v>1154</v>
      </c>
      <c r="Y413" t="str">
        <f t="shared" si="6"/>
        <v>32.801812-97.030453</v>
      </c>
      <c r="Z413" t="s">
        <v>1605</v>
      </c>
      <c r="AA413" t="str">
        <f>VLOOKUP(Table2[[#This Row],[State FIPS Code]],Census_Bureau_Regions_and_Divis!$C$1:$E$52,2,FALSE)</f>
        <v>South</v>
      </c>
      <c r="AB413" t="str">
        <f>VLOOKUP(Table2[[#This Row],[State FIPS Code]],Census_Bureau_Regions_and_Divis!$C$1:$E$52,3,FALSE)</f>
        <v>West South Central</v>
      </c>
    </row>
    <row r="414" spans="1:28" x14ac:dyDescent="0.35">
      <c r="A414">
        <v>508</v>
      </c>
      <c r="B414" t="s">
        <v>1148</v>
      </c>
      <c r="C414">
        <v>1</v>
      </c>
      <c r="D414">
        <v>4503</v>
      </c>
      <c r="E414">
        <v>3</v>
      </c>
      <c r="F414">
        <v>242842</v>
      </c>
      <c r="G414">
        <v>30.806522000000001</v>
      </c>
      <c r="H414">
        <v>-88.099624000000006</v>
      </c>
      <c r="I414">
        <v>3</v>
      </c>
      <c r="J414" t="s">
        <v>1314</v>
      </c>
      <c r="K414" t="s">
        <v>1303</v>
      </c>
      <c r="L414" t="s">
        <v>1304</v>
      </c>
      <c r="M414">
        <v>1</v>
      </c>
      <c r="N414" t="s">
        <v>1315</v>
      </c>
      <c r="O414" t="s">
        <v>1153</v>
      </c>
      <c r="P414">
        <v>97</v>
      </c>
      <c r="Q414">
        <v>1097</v>
      </c>
      <c r="R414">
        <v>414514</v>
      </c>
      <c r="S414">
        <v>76023019218</v>
      </c>
      <c r="T414">
        <v>103890465</v>
      </c>
      <c r="U414">
        <v>1660.6493720000001</v>
      </c>
      <c r="V414">
        <v>319033182.22064298</v>
      </c>
      <c r="W414">
        <v>98.790964000000002</v>
      </c>
      <c r="X414" t="s">
        <v>1154</v>
      </c>
      <c r="Y414" t="str">
        <f t="shared" si="6"/>
        <v>30.806522-88.099624</v>
      </c>
      <c r="Z414" t="s">
        <v>1605</v>
      </c>
      <c r="AA414" t="str">
        <f>VLOOKUP(Table2[[#This Row],[State FIPS Code]],Census_Bureau_Regions_and_Divis!$C$1:$E$52,2,FALSE)</f>
        <v>South</v>
      </c>
      <c r="AB414" t="str">
        <f>VLOOKUP(Table2[[#This Row],[State FIPS Code]],Census_Bureau_Regions_and_Divis!$C$1:$E$52,3,FALSE)</f>
        <v>East South Central</v>
      </c>
    </row>
    <row r="415" spans="1:28" x14ac:dyDescent="0.35">
      <c r="A415">
        <v>509</v>
      </c>
      <c r="B415" t="s">
        <v>1148</v>
      </c>
      <c r="C415">
        <v>1</v>
      </c>
      <c r="D415">
        <v>4504</v>
      </c>
      <c r="E415">
        <v>106</v>
      </c>
      <c r="F415">
        <v>242853</v>
      </c>
      <c r="G415">
        <v>36.250425</v>
      </c>
      <c r="H415">
        <v>-95.92868</v>
      </c>
      <c r="I415">
        <v>4.2</v>
      </c>
      <c r="J415" t="s">
        <v>1288</v>
      </c>
      <c r="K415" t="s">
        <v>1167</v>
      </c>
      <c r="L415" t="s">
        <v>1168</v>
      </c>
      <c r="M415">
        <v>40</v>
      </c>
      <c r="N415" t="s">
        <v>1289</v>
      </c>
      <c r="O415" t="s">
        <v>1153</v>
      </c>
      <c r="P415">
        <v>143</v>
      </c>
      <c r="Q415">
        <v>40143</v>
      </c>
      <c r="R415">
        <v>668481</v>
      </c>
      <c r="S415">
        <v>115787757744</v>
      </c>
      <c r="T415">
        <v>23914642</v>
      </c>
      <c r="U415">
        <v>592.73863500000004</v>
      </c>
      <c r="V415">
        <v>145166918.695849</v>
      </c>
      <c r="W415">
        <v>96.627426</v>
      </c>
      <c r="X415" t="s">
        <v>1154</v>
      </c>
      <c r="Y415" t="str">
        <f t="shared" si="6"/>
        <v>36.250425-95.92868</v>
      </c>
      <c r="Z415" t="s">
        <v>1605</v>
      </c>
      <c r="AA415" t="str">
        <f>VLOOKUP(Table2[[#This Row],[State FIPS Code]],Census_Bureau_Regions_and_Divis!$C$1:$E$52,2,FALSE)</f>
        <v>South</v>
      </c>
      <c r="AB415" t="str">
        <f>VLOOKUP(Table2[[#This Row],[State FIPS Code]],Census_Bureau_Regions_and_Divis!$C$1:$E$52,3,FALSE)</f>
        <v>West South Central</v>
      </c>
    </row>
    <row r="416" spans="1:28" x14ac:dyDescent="0.35">
      <c r="A416">
        <v>510</v>
      </c>
      <c r="B416" t="s">
        <v>1148</v>
      </c>
      <c r="C416">
        <v>1</v>
      </c>
      <c r="D416">
        <v>4511</v>
      </c>
      <c r="E416">
        <v>65</v>
      </c>
      <c r="F416">
        <v>242929</v>
      </c>
      <c r="G416">
        <v>41.830559000000001</v>
      </c>
      <c r="H416">
        <v>-87.696391000000006</v>
      </c>
      <c r="I416">
        <v>4</v>
      </c>
      <c r="J416" t="s">
        <v>1269</v>
      </c>
      <c r="K416" t="s">
        <v>1270</v>
      </c>
      <c r="L416" t="s">
        <v>1271</v>
      </c>
      <c r="M416">
        <v>17</v>
      </c>
      <c r="N416" t="s">
        <v>1272</v>
      </c>
      <c r="O416" t="s">
        <v>1153</v>
      </c>
      <c r="P416">
        <v>31</v>
      </c>
      <c r="Q416">
        <v>17031</v>
      </c>
      <c r="R416">
        <v>5272775</v>
      </c>
      <c r="S416">
        <v>893116815354</v>
      </c>
      <c r="T416">
        <v>22584899</v>
      </c>
      <c r="U416">
        <v>1651.135984</v>
      </c>
      <c r="V416">
        <v>715494813.71124196</v>
      </c>
      <c r="W416">
        <v>99.618199000000004</v>
      </c>
      <c r="X416" t="s">
        <v>1154</v>
      </c>
      <c r="Y416" t="str">
        <f t="shared" si="6"/>
        <v>41.830559-87.696391</v>
      </c>
      <c r="Z416" t="s">
        <v>1605</v>
      </c>
      <c r="AA416" t="str">
        <f>VLOOKUP(Table2[[#This Row],[State FIPS Code]],Census_Bureau_Regions_and_Divis!$C$1:$E$52,2,FALSE)</f>
        <v>Midwest</v>
      </c>
      <c r="AB416" t="str">
        <f>VLOOKUP(Table2[[#This Row],[State FIPS Code]],Census_Bureau_Regions_and_Divis!$C$1:$E$52,3,FALSE)</f>
        <v>East North Central</v>
      </c>
    </row>
    <row r="417" spans="1:28" x14ac:dyDescent="0.35">
      <c r="A417">
        <v>511</v>
      </c>
      <c r="B417" t="s">
        <v>1148</v>
      </c>
      <c r="C417">
        <v>1</v>
      </c>
      <c r="D417">
        <v>4513</v>
      </c>
      <c r="E417">
        <v>114</v>
      </c>
      <c r="F417">
        <v>242992</v>
      </c>
      <c r="G417">
        <v>33.080973</v>
      </c>
      <c r="H417">
        <v>-80.210759999999993</v>
      </c>
      <c r="I417">
        <v>2.5</v>
      </c>
      <c r="J417" t="s">
        <v>1389</v>
      </c>
      <c r="K417" t="s">
        <v>1209</v>
      </c>
      <c r="L417" t="s">
        <v>1210</v>
      </c>
      <c r="M417">
        <v>45</v>
      </c>
      <c r="N417" t="s">
        <v>1390</v>
      </c>
      <c r="O417" t="s">
        <v>1153</v>
      </c>
      <c r="P417">
        <v>15</v>
      </c>
      <c r="Q417">
        <v>45015</v>
      </c>
      <c r="R417">
        <v>229449</v>
      </c>
      <c r="S417">
        <v>36746169631</v>
      </c>
      <c r="T417">
        <v>5785270</v>
      </c>
      <c r="U417">
        <v>1246.337743</v>
      </c>
      <c r="V417">
        <v>229874485.616128</v>
      </c>
      <c r="W417">
        <v>97.995546000000004</v>
      </c>
      <c r="X417" t="s">
        <v>1154</v>
      </c>
      <c r="Y417" t="str">
        <f t="shared" si="6"/>
        <v>33.080973-80.21076</v>
      </c>
      <c r="Z417" t="s">
        <v>1605</v>
      </c>
      <c r="AA417" t="str">
        <f>VLOOKUP(Table2[[#This Row],[State FIPS Code]],Census_Bureau_Regions_and_Divis!$C$1:$E$52,2,FALSE)</f>
        <v>South</v>
      </c>
      <c r="AB417" t="str">
        <f>VLOOKUP(Table2[[#This Row],[State FIPS Code]],Census_Bureau_Regions_and_Divis!$C$1:$E$52,3,FALSE)</f>
        <v>South Atlantic</v>
      </c>
    </row>
    <row r="418" spans="1:28" x14ac:dyDescent="0.35">
      <c r="A418">
        <v>512</v>
      </c>
      <c r="B418" t="s">
        <v>1148</v>
      </c>
      <c r="C418">
        <v>1</v>
      </c>
      <c r="D418">
        <v>4521</v>
      </c>
      <c r="E418">
        <v>135</v>
      </c>
      <c r="F418">
        <v>243026</v>
      </c>
      <c r="G418">
        <v>32.848658999999998</v>
      </c>
      <c r="H418">
        <v>-97.344292999999993</v>
      </c>
      <c r="I418">
        <v>3.7</v>
      </c>
      <c r="J418" t="s">
        <v>1300</v>
      </c>
      <c r="K418" t="s">
        <v>1170</v>
      </c>
      <c r="L418" t="s">
        <v>1171</v>
      </c>
      <c r="M418">
        <v>48</v>
      </c>
      <c r="N418" t="s">
        <v>1301</v>
      </c>
      <c r="O418" t="s">
        <v>1153</v>
      </c>
      <c r="P418">
        <v>439</v>
      </c>
      <c r="Q418">
        <v>48439</v>
      </c>
      <c r="R418">
        <v>2106939</v>
      </c>
      <c r="S418">
        <v>317286936332</v>
      </c>
      <c r="T418">
        <v>33713588</v>
      </c>
      <c r="U418">
        <v>912.93575099999998</v>
      </c>
      <c r="V418">
        <v>325819213.61537302</v>
      </c>
      <c r="W418">
        <v>98.822781000000006</v>
      </c>
      <c r="X418" t="s">
        <v>1154</v>
      </c>
      <c r="Y418" t="str">
        <f t="shared" si="6"/>
        <v>32.848659-97.344293</v>
      </c>
      <c r="Z418" t="s">
        <v>1605</v>
      </c>
      <c r="AA418" t="str">
        <f>VLOOKUP(Table2[[#This Row],[State FIPS Code]],Census_Bureau_Regions_and_Divis!$C$1:$E$52,2,FALSE)</f>
        <v>South</v>
      </c>
      <c r="AB418" t="str">
        <f>VLOOKUP(Table2[[#This Row],[State FIPS Code]],Census_Bureau_Regions_and_Divis!$C$1:$E$52,3,FALSE)</f>
        <v>West South Central</v>
      </c>
    </row>
    <row r="419" spans="1:28" x14ac:dyDescent="0.35">
      <c r="A419">
        <v>513</v>
      </c>
      <c r="B419" t="s">
        <v>1148</v>
      </c>
      <c r="C419">
        <v>1</v>
      </c>
      <c r="D419">
        <v>4524</v>
      </c>
      <c r="E419">
        <v>135</v>
      </c>
      <c r="F419">
        <v>243063</v>
      </c>
      <c r="G419">
        <v>32.782701000000003</v>
      </c>
      <c r="H419">
        <v>-97.274068999999997</v>
      </c>
      <c r="I419">
        <v>3</v>
      </c>
      <c r="J419" t="s">
        <v>1300</v>
      </c>
      <c r="K419" t="s">
        <v>1170</v>
      </c>
      <c r="L419" t="s">
        <v>1171</v>
      </c>
      <c r="M419">
        <v>48</v>
      </c>
      <c r="N419" t="s">
        <v>1301</v>
      </c>
      <c r="O419" t="s">
        <v>1153</v>
      </c>
      <c r="P419">
        <v>439</v>
      </c>
      <c r="Q419">
        <v>48439</v>
      </c>
      <c r="R419">
        <v>2106939</v>
      </c>
      <c r="S419">
        <v>317286936332</v>
      </c>
      <c r="T419">
        <v>33713588</v>
      </c>
      <c r="U419">
        <v>912.93575099999998</v>
      </c>
      <c r="V419">
        <v>325819213.61537302</v>
      </c>
      <c r="W419">
        <v>98.822781000000006</v>
      </c>
      <c r="X419" t="s">
        <v>1154</v>
      </c>
      <c r="Y419" t="str">
        <f t="shared" si="6"/>
        <v>32.782701-97.274069</v>
      </c>
      <c r="Z419" t="s">
        <v>1605</v>
      </c>
      <c r="AA419" t="str">
        <f>VLOOKUP(Table2[[#This Row],[State FIPS Code]],Census_Bureau_Regions_and_Divis!$C$1:$E$52,2,FALSE)</f>
        <v>South</v>
      </c>
      <c r="AB419" t="str">
        <f>VLOOKUP(Table2[[#This Row],[State FIPS Code]],Census_Bureau_Regions_and_Divis!$C$1:$E$52,3,FALSE)</f>
        <v>West South Central</v>
      </c>
    </row>
    <row r="420" spans="1:28" x14ac:dyDescent="0.35">
      <c r="A420">
        <v>514</v>
      </c>
      <c r="B420" t="s">
        <v>1148</v>
      </c>
      <c r="C420">
        <v>1</v>
      </c>
      <c r="D420">
        <v>4536</v>
      </c>
      <c r="E420">
        <v>125</v>
      </c>
      <c r="F420">
        <v>243150</v>
      </c>
      <c r="G420">
        <v>33.263089999999998</v>
      </c>
      <c r="H420">
        <v>-97.179488000000006</v>
      </c>
      <c r="I420">
        <v>3.1</v>
      </c>
      <c r="J420" t="s">
        <v>1227</v>
      </c>
      <c r="K420" t="s">
        <v>1170</v>
      </c>
      <c r="L420" t="s">
        <v>1171</v>
      </c>
      <c r="M420">
        <v>48</v>
      </c>
      <c r="N420" t="s">
        <v>1228</v>
      </c>
      <c r="O420" t="s">
        <v>1153</v>
      </c>
      <c r="P420">
        <v>121</v>
      </c>
      <c r="Q420">
        <v>48121</v>
      </c>
      <c r="R420">
        <v>906057</v>
      </c>
      <c r="S420">
        <v>158046224975</v>
      </c>
      <c r="T420">
        <v>141328378</v>
      </c>
      <c r="U420">
        <v>961.26815999999997</v>
      </c>
      <c r="V420">
        <v>246132701.279246</v>
      </c>
      <c r="W420">
        <v>98.250079999999997</v>
      </c>
      <c r="X420" t="s">
        <v>1154</v>
      </c>
      <c r="Y420" t="str">
        <f t="shared" si="6"/>
        <v>33.26309-97.179488</v>
      </c>
      <c r="Z420" t="s">
        <v>1605</v>
      </c>
      <c r="AA420" t="str">
        <f>VLOOKUP(Table2[[#This Row],[State FIPS Code]],Census_Bureau_Regions_and_Divis!$C$1:$E$52,2,FALSE)</f>
        <v>South</v>
      </c>
      <c r="AB420" t="str">
        <f>VLOOKUP(Table2[[#This Row],[State FIPS Code]],Census_Bureau_Regions_and_Divis!$C$1:$E$52,3,FALSE)</f>
        <v>West South Central</v>
      </c>
    </row>
    <row r="421" spans="1:28" x14ac:dyDescent="0.35">
      <c r="A421">
        <v>515</v>
      </c>
      <c r="B421" t="s">
        <v>1148</v>
      </c>
      <c r="C421">
        <v>1</v>
      </c>
      <c r="D421">
        <v>4543</v>
      </c>
      <c r="E421">
        <v>114</v>
      </c>
      <c r="F421">
        <v>243197</v>
      </c>
      <c r="G421">
        <v>32.916124000000003</v>
      </c>
      <c r="H421">
        <v>-79.885801999999998</v>
      </c>
      <c r="I421">
        <v>2.2000000000000002</v>
      </c>
      <c r="J421" t="s">
        <v>1389</v>
      </c>
      <c r="K421" t="s">
        <v>1209</v>
      </c>
      <c r="L421" t="s">
        <v>1210</v>
      </c>
      <c r="M421">
        <v>45</v>
      </c>
      <c r="N421" t="s">
        <v>1390</v>
      </c>
      <c r="O421" t="s">
        <v>1153</v>
      </c>
      <c r="P421">
        <v>15</v>
      </c>
      <c r="Q421">
        <v>45015</v>
      </c>
      <c r="R421">
        <v>229449</v>
      </c>
      <c r="S421">
        <v>36746169631</v>
      </c>
      <c r="T421">
        <v>5785270</v>
      </c>
      <c r="U421">
        <v>1246.337743</v>
      </c>
      <c r="V421">
        <v>229874485.616128</v>
      </c>
      <c r="W421">
        <v>97.995546000000004</v>
      </c>
      <c r="X421" t="s">
        <v>1154</v>
      </c>
      <c r="Y421" t="str">
        <f t="shared" si="6"/>
        <v>32.916124-79.885802</v>
      </c>
      <c r="Z421" t="s">
        <v>1605</v>
      </c>
      <c r="AA421" t="str">
        <f>VLOOKUP(Table2[[#This Row],[State FIPS Code]],Census_Bureau_Regions_and_Divis!$C$1:$E$52,2,FALSE)</f>
        <v>South</v>
      </c>
      <c r="AB421" t="str">
        <f>VLOOKUP(Table2[[#This Row],[State FIPS Code]],Census_Bureau_Regions_and_Divis!$C$1:$E$52,3,FALSE)</f>
        <v>South Atlantic</v>
      </c>
    </row>
    <row r="422" spans="1:28" x14ac:dyDescent="0.35">
      <c r="A422">
        <v>516</v>
      </c>
      <c r="B422" t="s">
        <v>1148</v>
      </c>
      <c r="C422">
        <v>1</v>
      </c>
      <c r="D422">
        <v>4608</v>
      </c>
      <c r="E422">
        <v>131</v>
      </c>
      <c r="F422">
        <v>243336</v>
      </c>
      <c r="G422">
        <v>33.551920000000003</v>
      </c>
      <c r="H422">
        <v>-101.83514</v>
      </c>
      <c r="I422">
        <v>1</v>
      </c>
      <c r="J422" t="s">
        <v>1294</v>
      </c>
      <c r="K422" t="s">
        <v>1170</v>
      </c>
      <c r="L422" t="s">
        <v>1171</v>
      </c>
      <c r="M422">
        <v>48</v>
      </c>
      <c r="N422" t="s">
        <v>1295</v>
      </c>
      <c r="O422" t="s">
        <v>1153</v>
      </c>
      <c r="P422">
        <v>303</v>
      </c>
      <c r="Q422">
        <v>48303</v>
      </c>
      <c r="R422">
        <v>309719</v>
      </c>
      <c r="S422">
        <v>50066608710</v>
      </c>
      <c r="T422">
        <v>251797379</v>
      </c>
      <c r="U422">
        <v>909.79533300000003</v>
      </c>
      <c r="V422">
        <v>114866114.98234101</v>
      </c>
      <c r="W422">
        <v>95.736557000000005</v>
      </c>
      <c r="X422" t="s">
        <v>1154</v>
      </c>
      <c r="Y422" t="str">
        <f t="shared" si="6"/>
        <v>33.55192-101.83514</v>
      </c>
      <c r="Z422" t="s">
        <v>1605</v>
      </c>
      <c r="AA422" t="str">
        <f>VLOOKUP(Table2[[#This Row],[State FIPS Code]],Census_Bureau_Regions_and_Divis!$C$1:$E$52,2,FALSE)</f>
        <v>South</v>
      </c>
      <c r="AB422" t="str">
        <f>VLOOKUP(Table2[[#This Row],[State FIPS Code]],Census_Bureau_Regions_and_Divis!$C$1:$E$52,3,FALSE)</f>
        <v>West South Central</v>
      </c>
    </row>
    <row r="423" spans="1:28" x14ac:dyDescent="0.35">
      <c r="A423">
        <v>517</v>
      </c>
      <c r="B423" t="s">
        <v>1148</v>
      </c>
      <c r="C423">
        <v>1</v>
      </c>
      <c r="D423">
        <v>4637</v>
      </c>
      <c r="E423">
        <v>12</v>
      </c>
      <c r="F423">
        <v>243575</v>
      </c>
      <c r="G423">
        <v>33.789399000000003</v>
      </c>
      <c r="H423">
        <v>-118.220433</v>
      </c>
      <c r="I423">
        <v>3.7</v>
      </c>
      <c r="J423" t="s">
        <v>1173</v>
      </c>
      <c r="K423" t="s">
        <v>1174</v>
      </c>
      <c r="L423" t="s">
        <v>1175</v>
      </c>
      <c r="M423">
        <v>6</v>
      </c>
      <c r="N423" t="s">
        <v>1176</v>
      </c>
      <c r="O423" t="s">
        <v>1153</v>
      </c>
      <c r="P423">
        <v>37</v>
      </c>
      <c r="Q423">
        <v>6037</v>
      </c>
      <c r="R423">
        <v>10005712</v>
      </c>
      <c r="S423">
        <v>1517716327871</v>
      </c>
      <c r="T423">
        <v>177338385</v>
      </c>
      <c r="U423">
        <v>4797.3835499999996</v>
      </c>
      <c r="V423">
        <v>5326192908.0829201</v>
      </c>
      <c r="W423">
        <v>100</v>
      </c>
      <c r="X423" t="s">
        <v>1154</v>
      </c>
      <c r="Y423" t="str">
        <f t="shared" si="6"/>
        <v>33.789399-118.220433</v>
      </c>
      <c r="Z423" t="s">
        <v>1605</v>
      </c>
      <c r="AA423" t="str">
        <f>VLOOKUP(Table2[[#This Row],[State FIPS Code]],Census_Bureau_Regions_and_Divis!$C$1:$E$52,2,FALSE)</f>
        <v>West</v>
      </c>
      <c r="AB423" t="str">
        <f>VLOOKUP(Table2[[#This Row],[State FIPS Code]],Census_Bureau_Regions_and_Divis!$C$1:$E$52,3,FALSE)</f>
        <v>Pacific</v>
      </c>
    </row>
    <row r="424" spans="1:28" x14ac:dyDescent="0.35">
      <c r="A424">
        <v>518</v>
      </c>
      <c r="B424" t="s">
        <v>1148</v>
      </c>
      <c r="C424">
        <v>1</v>
      </c>
      <c r="D424">
        <v>4638</v>
      </c>
      <c r="E424">
        <v>128</v>
      </c>
      <c r="F424">
        <v>243591</v>
      </c>
      <c r="G424">
        <v>30.07038</v>
      </c>
      <c r="H424">
        <v>-95.625553999999994</v>
      </c>
      <c r="I424">
        <v>3</v>
      </c>
      <c r="J424" t="s">
        <v>1216</v>
      </c>
      <c r="K424" t="s">
        <v>1170</v>
      </c>
      <c r="L424" t="s">
        <v>1171</v>
      </c>
      <c r="M424">
        <v>48</v>
      </c>
      <c r="N424" t="s">
        <v>1217</v>
      </c>
      <c r="O424" t="s">
        <v>1153</v>
      </c>
      <c r="P424">
        <v>201</v>
      </c>
      <c r="Q424">
        <v>48201</v>
      </c>
      <c r="R424">
        <v>4726200</v>
      </c>
      <c r="S424">
        <v>747256513006</v>
      </c>
      <c r="T424">
        <v>58019785</v>
      </c>
      <c r="U424">
        <v>1795.344568</v>
      </c>
      <c r="V424">
        <v>2940135130.21172</v>
      </c>
      <c r="W424">
        <v>99.968182999999996</v>
      </c>
      <c r="X424" t="s">
        <v>1154</v>
      </c>
      <c r="Y424" t="str">
        <f t="shared" si="6"/>
        <v>30.07038-95.625554</v>
      </c>
      <c r="Z424" t="s">
        <v>1605</v>
      </c>
      <c r="AA424" t="str">
        <f>VLOOKUP(Table2[[#This Row],[State FIPS Code]],Census_Bureau_Regions_and_Divis!$C$1:$E$52,2,FALSE)</f>
        <v>South</v>
      </c>
      <c r="AB424" t="str">
        <f>VLOOKUP(Table2[[#This Row],[State FIPS Code]],Census_Bureau_Regions_and_Divis!$C$1:$E$52,3,FALSE)</f>
        <v>West South Central</v>
      </c>
    </row>
    <row r="425" spans="1:28" x14ac:dyDescent="0.35">
      <c r="A425">
        <v>519</v>
      </c>
      <c r="B425" t="s">
        <v>1148</v>
      </c>
      <c r="C425">
        <v>1</v>
      </c>
      <c r="D425">
        <v>4642</v>
      </c>
      <c r="E425">
        <v>127</v>
      </c>
      <c r="F425">
        <v>243612</v>
      </c>
      <c r="G425">
        <v>29.357758</v>
      </c>
      <c r="H425">
        <v>-94.946057999999994</v>
      </c>
      <c r="I425">
        <v>1</v>
      </c>
      <c r="J425" t="s">
        <v>1392</v>
      </c>
      <c r="K425" t="s">
        <v>1170</v>
      </c>
      <c r="L425" t="s">
        <v>1171</v>
      </c>
      <c r="M425">
        <v>48</v>
      </c>
      <c r="N425" t="s">
        <v>1393</v>
      </c>
      <c r="O425" t="s">
        <v>1153</v>
      </c>
      <c r="P425">
        <v>167</v>
      </c>
      <c r="Q425">
        <v>48167</v>
      </c>
      <c r="R425">
        <v>350477</v>
      </c>
      <c r="S425">
        <v>56746977585</v>
      </c>
      <c r="T425">
        <v>10592645</v>
      </c>
      <c r="U425">
        <v>882.70949499999995</v>
      </c>
      <c r="V425">
        <v>553807380.897879</v>
      </c>
      <c r="W425">
        <v>99.522749000000005</v>
      </c>
      <c r="X425" t="s">
        <v>1154</v>
      </c>
      <c r="Y425" t="str">
        <f t="shared" si="6"/>
        <v>29.357758-94.946058</v>
      </c>
      <c r="Z425" t="s">
        <v>1605</v>
      </c>
      <c r="AA425" t="str">
        <f>VLOOKUP(Table2[[#This Row],[State FIPS Code]],Census_Bureau_Regions_and_Divis!$C$1:$E$52,2,FALSE)</f>
        <v>South</v>
      </c>
      <c r="AB425" t="str">
        <f>VLOOKUP(Table2[[#This Row],[State FIPS Code]],Census_Bureau_Regions_and_Divis!$C$1:$E$52,3,FALSE)</f>
        <v>West South Central</v>
      </c>
    </row>
    <row r="426" spans="1:28" x14ac:dyDescent="0.35">
      <c r="A426">
        <v>520</v>
      </c>
      <c r="B426" t="s">
        <v>1148</v>
      </c>
      <c r="C426">
        <v>1</v>
      </c>
      <c r="D426">
        <v>4654</v>
      </c>
      <c r="E426">
        <v>53</v>
      </c>
      <c r="F426">
        <v>243725</v>
      </c>
      <c r="G426">
        <v>28.419924000000002</v>
      </c>
      <c r="H426">
        <v>-81.372262000000006</v>
      </c>
      <c r="I426">
        <v>3.7</v>
      </c>
      <c r="J426" t="s">
        <v>1329</v>
      </c>
      <c r="K426" t="s">
        <v>1150</v>
      </c>
      <c r="L426" t="s">
        <v>1151</v>
      </c>
      <c r="M426">
        <v>12</v>
      </c>
      <c r="N426" t="s">
        <v>1323</v>
      </c>
      <c r="O426" t="s">
        <v>1153</v>
      </c>
      <c r="P426">
        <v>95</v>
      </c>
      <c r="Q426">
        <v>12095</v>
      </c>
      <c r="R426">
        <v>1428790</v>
      </c>
      <c r="S426">
        <v>232470356635</v>
      </c>
      <c r="T426">
        <v>266063973</v>
      </c>
      <c r="U426">
        <v>1013.564631</v>
      </c>
      <c r="V426">
        <v>304674883.39027202</v>
      </c>
      <c r="W426">
        <v>98.568247</v>
      </c>
      <c r="X426" t="s">
        <v>1154</v>
      </c>
      <c r="Y426" t="str">
        <f t="shared" si="6"/>
        <v>28.419924-81.372262</v>
      </c>
      <c r="Z426" t="s">
        <v>1605</v>
      </c>
      <c r="AA426" t="str">
        <f>VLOOKUP(Table2[[#This Row],[State FIPS Code]],Census_Bureau_Regions_and_Divis!$C$1:$E$52,2,FALSE)</f>
        <v>South</v>
      </c>
      <c r="AB426" t="str">
        <f>VLOOKUP(Table2[[#This Row],[State FIPS Code]],Census_Bureau_Regions_and_Divis!$C$1:$E$52,3,FALSE)</f>
        <v>South Atlantic</v>
      </c>
    </row>
    <row r="427" spans="1:28" x14ac:dyDescent="0.35">
      <c r="A427">
        <v>521</v>
      </c>
      <c r="B427" t="s">
        <v>1148</v>
      </c>
      <c r="C427">
        <v>1</v>
      </c>
      <c r="D427">
        <v>4657</v>
      </c>
      <c r="E427">
        <v>128</v>
      </c>
      <c r="F427">
        <v>243740</v>
      </c>
      <c r="G427">
        <v>29.827871999999999</v>
      </c>
      <c r="H427">
        <v>-95.209530999999998</v>
      </c>
      <c r="I427">
        <v>5</v>
      </c>
      <c r="J427" t="s">
        <v>1216</v>
      </c>
      <c r="K427" t="s">
        <v>1170</v>
      </c>
      <c r="L427" t="s">
        <v>1171</v>
      </c>
      <c r="M427">
        <v>48</v>
      </c>
      <c r="N427" t="s">
        <v>1217</v>
      </c>
      <c r="O427" t="s">
        <v>1153</v>
      </c>
      <c r="P427">
        <v>201</v>
      </c>
      <c r="Q427">
        <v>48201</v>
      </c>
      <c r="R427">
        <v>4726200</v>
      </c>
      <c r="S427">
        <v>747256513006</v>
      </c>
      <c r="T427">
        <v>58019785</v>
      </c>
      <c r="U427">
        <v>1795.344568</v>
      </c>
      <c r="V427">
        <v>2940135130.21172</v>
      </c>
      <c r="W427">
        <v>99.968182999999996</v>
      </c>
      <c r="X427" t="s">
        <v>1154</v>
      </c>
      <c r="Y427" t="str">
        <f t="shared" si="6"/>
        <v>29.827872-95.209531</v>
      </c>
      <c r="Z427" t="s">
        <v>1605</v>
      </c>
      <c r="AA427" t="str">
        <f>VLOOKUP(Table2[[#This Row],[State FIPS Code]],Census_Bureau_Regions_and_Divis!$C$1:$E$52,2,FALSE)</f>
        <v>South</v>
      </c>
      <c r="AB427" t="str">
        <f>VLOOKUP(Table2[[#This Row],[State FIPS Code]],Census_Bureau_Regions_and_Divis!$C$1:$E$52,3,FALSE)</f>
        <v>West South Central</v>
      </c>
    </row>
    <row r="428" spans="1:28" x14ac:dyDescent="0.35">
      <c r="A428">
        <v>522</v>
      </c>
      <c r="B428" t="s">
        <v>1148</v>
      </c>
      <c r="C428">
        <v>1</v>
      </c>
      <c r="D428">
        <v>4661</v>
      </c>
      <c r="E428">
        <v>135</v>
      </c>
      <c r="F428">
        <v>243776</v>
      </c>
      <c r="G428">
        <v>32.691437999999998</v>
      </c>
      <c r="H428">
        <v>-97.518343000000002</v>
      </c>
      <c r="I428">
        <v>4.0999999999999996</v>
      </c>
      <c r="J428" t="s">
        <v>1300</v>
      </c>
      <c r="K428" t="s">
        <v>1170</v>
      </c>
      <c r="L428" t="s">
        <v>1171</v>
      </c>
      <c r="M428">
        <v>48</v>
      </c>
      <c r="N428" t="s">
        <v>1301</v>
      </c>
      <c r="O428" t="s">
        <v>1153</v>
      </c>
      <c r="P428">
        <v>439</v>
      </c>
      <c r="Q428">
        <v>48439</v>
      </c>
      <c r="R428">
        <v>2106939</v>
      </c>
      <c r="S428">
        <v>317286936332</v>
      </c>
      <c r="T428">
        <v>33713588</v>
      </c>
      <c r="U428">
        <v>912.93575099999998</v>
      </c>
      <c r="V428">
        <v>325819213.61537302</v>
      </c>
      <c r="W428">
        <v>98.822781000000006</v>
      </c>
      <c r="X428" t="s">
        <v>1154</v>
      </c>
      <c r="Y428" t="str">
        <f t="shared" si="6"/>
        <v>32.691438-97.518343</v>
      </c>
      <c r="Z428" t="s">
        <v>1605</v>
      </c>
      <c r="AA428" t="str">
        <f>VLOOKUP(Table2[[#This Row],[State FIPS Code]],Census_Bureau_Regions_and_Divis!$C$1:$E$52,2,FALSE)</f>
        <v>South</v>
      </c>
      <c r="AB428" t="str">
        <f>VLOOKUP(Table2[[#This Row],[State FIPS Code]],Census_Bureau_Regions_and_Divis!$C$1:$E$52,3,FALSE)</f>
        <v>West South Central</v>
      </c>
    </row>
    <row r="429" spans="1:28" x14ac:dyDescent="0.35">
      <c r="A429">
        <v>523</v>
      </c>
      <c r="B429" t="s">
        <v>1148</v>
      </c>
      <c r="C429">
        <v>1</v>
      </c>
      <c r="D429">
        <v>4662</v>
      </c>
      <c r="E429">
        <v>135</v>
      </c>
      <c r="F429">
        <v>243780</v>
      </c>
      <c r="G429">
        <v>32.838450000000002</v>
      </c>
      <c r="H429">
        <v>-97.493656999999999</v>
      </c>
      <c r="I429">
        <v>3.5</v>
      </c>
      <c r="J429" t="s">
        <v>1300</v>
      </c>
      <c r="K429" t="s">
        <v>1170</v>
      </c>
      <c r="L429" t="s">
        <v>1171</v>
      </c>
      <c r="M429">
        <v>48</v>
      </c>
      <c r="N429" t="s">
        <v>1301</v>
      </c>
      <c r="O429" t="s">
        <v>1153</v>
      </c>
      <c r="P429">
        <v>439</v>
      </c>
      <c r="Q429">
        <v>48439</v>
      </c>
      <c r="R429">
        <v>2106939</v>
      </c>
      <c r="S429">
        <v>317286936332</v>
      </c>
      <c r="T429">
        <v>33713588</v>
      </c>
      <c r="U429">
        <v>912.93575099999998</v>
      </c>
      <c r="V429">
        <v>325819213.61537302</v>
      </c>
      <c r="W429">
        <v>98.822781000000006</v>
      </c>
      <c r="X429" t="s">
        <v>1154</v>
      </c>
      <c r="Y429" t="str">
        <f t="shared" si="6"/>
        <v>32.83845-97.493657</v>
      </c>
      <c r="Z429" t="s">
        <v>1605</v>
      </c>
      <c r="AA429" t="str">
        <f>VLOOKUP(Table2[[#This Row],[State FIPS Code]],Census_Bureau_Regions_and_Divis!$C$1:$E$52,2,FALSE)</f>
        <v>South</v>
      </c>
      <c r="AB429" t="str">
        <f>VLOOKUP(Table2[[#This Row],[State FIPS Code]],Census_Bureau_Regions_and_Divis!$C$1:$E$52,3,FALSE)</f>
        <v>West South Central</v>
      </c>
    </row>
    <row r="430" spans="1:28" x14ac:dyDescent="0.35">
      <c r="A430">
        <v>524</v>
      </c>
      <c r="B430" t="s">
        <v>1148</v>
      </c>
      <c r="C430">
        <v>1</v>
      </c>
      <c r="D430">
        <v>4664</v>
      </c>
      <c r="E430">
        <v>11</v>
      </c>
      <c r="F430">
        <v>243785</v>
      </c>
      <c r="G430">
        <v>35.059885999999999</v>
      </c>
      <c r="H430">
        <v>-119.005832</v>
      </c>
      <c r="I430">
        <v>4.8</v>
      </c>
      <c r="J430" t="s">
        <v>1212</v>
      </c>
      <c r="K430" t="s">
        <v>1174</v>
      </c>
      <c r="L430" t="s">
        <v>1175</v>
      </c>
      <c r="M430">
        <v>6</v>
      </c>
      <c r="N430" t="s">
        <v>1213</v>
      </c>
      <c r="O430" t="s">
        <v>1153</v>
      </c>
      <c r="P430">
        <v>29</v>
      </c>
      <c r="Q430">
        <v>6029</v>
      </c>
      <c r="R430">
        <v>908530</v>
      </c>
      <c r="S430">
        <v>146738640467</v>
      </c>
      <c r="T430">
        <v>4676111605</v>
      </c>
      <c r="U430">
        <v>8247.3451380000006</v>
      </c>
      <c r="V430">
        <v>348935217.62360501</v>
      </c>
      <c r="W430">
        <v>99.013681000000005</v>
      </c>
      <c r="X430" t="s">
        <v>1154</v>
      </c>
      <c r="Y430" t="str">
        <f t="shared" si="6"/>
        <v>35.059886-119.005832</v>
      </c>
      <c r="Z430" t="s">
        <v>1605</v>
      </c>
      <c r="AA430" t="str">
        <f>VLOOKUP(Table2[[#This Row],[State FIPS Code]],Census_Bureau_Regions_and_Divis!$C$1:$E$52,2,FALSE)</f>
        <v>West</v>
      </c>
      <c r="AB430" t="str">
        <f>VLOOKUP(Table2[[#This Row],[State FIPS Code]],Census_Bureau_Regions_and_Divis!$C$1:$E$52,3,FALSE)</f>
        <v>Pacific</v>
      </c>
    </row>
    <row r="431" spans="1:28" x14ac:dyDescent="0.35">
      <c r="A431">
        <v>525</v>
      </c>
      <c r="B431" t="s">
        <v>1148</v>
      </c>
      <c r="C431">
        <v>1</v>
      </c>
      <c r="D431">
        <v>4683</v>
      </c>
      <c r="E431">
        <v>87</v>
      </c>
      <c r="F431">
        <v>243904</v>
      </c>
      <c r="G431">
        <v>39.628678000000001</v>
      </c>
      <c r="H431">
        <v>-119.916241</v>
      </c>
      <c r="I431">
        <v>3.9</v>
      </c>
      <c r="J431" t="s">
        <v>1164</v>
      </c>
      <c r="K431" t="s">
        <v>1161</v>
      </c>
      <c r="L431" t="s">
        <v>1162</v>
      </c>
      <c r="M431">
        <v>32</v>
      </c>
      <c r="N431" t="s">
        <v>1165</v>
      </c>
      <c r="O431" t="s">
        <v>1153</v>
      </c>
      <c r="P431">
        <v>31</v>
      </c>
      <c r="Q431">
        <v>32031</v>
      </c>
      <c r="R431">
        <v>486264</v>
      </c>
      <c r="S431">
        <v>88109495973</v>
      </c>
      <c r="T431">
        <v>22870706</v>
      </c>
      <c r="U431">
        <v>6606.9052760000004</v>
      </c>
      <c r="V431">
        <v>306403575.31919301</v>
      </c>
      <c r="W431">
        <v>98.631879999999995</v>
      </c>
      <c r="X431" t="s">
        <v>1154</v>
      </c>
      <c r="Y431" t="str">
        <f t="shared" si="6"/>
        <v>39.628678-119.916241</v>
      </c>
      <c r="Z431" t="s">
        <v>1605</v>
      </c>
      <c r="AA431" t="str">
        <f>VLOOKUP(Table2[[#This Row],[State FIPS Code]],Census_Bureau_Regions_and_Divis!$C$1:$E$52,2,FALSE)</f>
        <v>West</v>
      </c>
      <c r="AB431" t="str">
        <f>VLOOKUP(Table2[[#This Row],[State FIPS Code]],Census_Bureau_Regions_and_Divis!$C$1:$E$52,3,FALSE)</f>
        <v>Mountain</v>
      </c>
    </row>
    <row r="432" spans="1:28" x14ac:dyDescent="0.35">
      <c r="A432">
        <v>526</v>
      </c>
      <c r="B432" t="s">
        <v>1148</v>
      </c>
      <c r="C432">
        <v>1</v>
      </c>
      <c r="D432">
        <v>4686</v>
      </c>
      <c r="E432">
        <v>128</v>
      </c>
      <c r="F432">
        <v>243974</v>
      </c>
      <c r="G432">
        <v>29.713577999999998</v>
      </c>
      <c r="H432">
        <v>-95.184897000000007</v>
      </c>
      <c r="I432">
        <v>4.7</v>
      </c>
      <c r="J432" t="s">
        <v>1216</v>
      </c>
      <c r="K432" t="s">
        <v>1170</v>
      </c>
      <c r="L432" t="s">
        <v>1171</v>
      </c>
      <c r="M432">
        <v>48</v>
      </c>
      <c r="N432" t="s">
        <v>1217</v>
      </c>
      <c r="O432" t="s">
        <v>1153</v>
      </c>
      <c r="P432">
        <v>201</v>
      </c>
      <c r="Q432">
        <v>48201</v>
      </c>
      <c r="R432">
        <v>4726200</v>
      </c>
      <c r="S432">
        <v>747256513006</v>
      </c>
      <c r="T432">
        <v>58019785</v>
      </c>
      <c r="U432">
        <v>1795.344568</v>
      </c>
      <c r="V432">
        <v>2940135130.21172</v>
      </c>
      <c r="W432">
        <v>99.968182999999996</v>
      </c>
      <c r="X432" t="s">
        <v>1154</v>
      </c>
      <c r="Y432" t="str">
        <f t="shared" si="6"/>
        <v>29.713578-95.184897</v>
      </c>
      <c r="Z432" t="s">
        <v>1605</v>
      </c>
      <c r="AA432" t="str">
        <f>VLOOKUP(Table2[[#This Row],[State FIPS Code]],Census_Bureau_Regions_and_Divis!$C$1:$E$52,2,FALSE)</f>
        <v>South</v>
      </c>
      <c r="AB432" t="str">
        <f>VLOOKUP(Table2[[#This Row],[State FIPS Code]],Census_Bureau_Regions_and_Divis!$C$1:$E$52,3,FALSE)</f>
        <v>West South Central</v>
      </c>
    </row>
    <row r="433" spans="1:28" x14ac:dyDescent="0.35">
      <c r="A433">
        <v>527</v>
      </c>
      <c r="B433" t="s">
        <v>1148</v>
      </c>
      <c r="C433">
        <v>1</v>
      </c>
      <c r="D433">
        <v>4696</v>
      </c>
      <c r="E433">
        <v>121</v>
      </c>
      <c r="F433">
        <v>244097</v>
      </c>
      <c r="G433">
        <v>29.488854</v>
      </c>
      <c r="H433">
        <v>-95.417755999999997</v>
      </c>
      <c r="I433">
        <v>2.2999999999999998</v>
      </c>
      <c r="J433" t="s">
        <v>1382</v>
      </c>
      <c r="K433" t="s">
        <v>1170</v>
      </c>
      <c r="L433" t="s">
        <v>1171</v>
      </c>
      <c r="M433">
        <v>48</v>
      </c>
      <c r="N433" t="s">
        <v>1383</v>
      </c>
      <c r="O433" t="s">
        <v>1153</v>
      </c>
      <c r="P433">
        <v>39</v>
      </c>
      <c r="Q433">
        <v>48039</v>
      </c>
      <c r="R433">
        <v>371474</v>
      </c>
      <c r="S433">
        <v>57514822174</v>
      </c>
      <c r="T433">
        <v>91232428</v>
      </c>
      <c r="U433">
        <v>1624.9100060000001</v>
      </c>
      <c r="V433">
        <v>375730913.53570902</v>
      </c>
      <c r="W433">
        <v>99.109131000000005</v>
      </c>
      <c r="X433" t="s">
        <v>1154</v>
      </c>
      <c r="Y433" t="str">
        <f t="shared" si="6"/>
        <v>29.488854-95.417756</v>
      </c>
      <c r="Z433" t="s">
        <v>1605</v>
      </c>
      <c r="AA433" t="str">
        <f>VLOOKUP(Table2[[#This Row],[State FIPS Code]],Census_Bureau_Regions_and_Divis!$C$1:$E$52,2,FALSE)</f>
        <v>South</v>
      </c>
      <c r="AB433" t="str">
        <f>VLOOKUP(Table2[[#This Row],[State FIPS Code]],Census_Bureau_Regions_and_Divis!$C$1:$E$52,3,FALSE)</f>
        <v>West South Central</v>
      </c>
    </row>
    <row r="434" spans="1:28" x14ac:dyDescent="0.35">
      <c r="A434">
        <v>528</v>
      </c>
      <c r="B434" t="s">
        <v>1148</v>
      </c>
      <c r="C434">
        <v>1</v>
      </c>
      <c r="D434">
        <v>4706</v>
      </c>
      <c r="E434">
        <v>131</v>
      </c>
      <c r="F434">
        <v>244208</v>
      </c>
      <c r="G434">
        <v>33.528081</v>
      </c>
      <c r="H434">
        <v>-101.818759</v>
      </c>
      <c r="I434">
        <v>3</v>
      </c>
      <c r="J434" t="s">
        <v>1294</v>
      </c>
      <c r="K434" t="s">
        <v>1170</v>
      </c>
      <c r="L434" t="s">
        <v>1171</v>
      </c>
      <c r="M434">
        <v>48</v>
      </c>
      <c r="N434" t="s">
        <v>1295</v>
      </c>
      <c r="O434" t="s">
        <v>1153</v>
      </c>
      <c r="P434">
        <v>303</v>
      </c>
      <c r="Q434">
        <v>48303</v>
      </c>
      <c r="R434">
        <v>309719</v>
      </c>
      <c r="S434">
        <v>50066608710</v>
      </c>
      <c r="T434">
        <v>251797379</v>
      </c>
      <c r="U434">
        <v>909.79533300000003</v>
      </c>
      <c r="V434">
        <v>114866114.98234101</v>
      </c>
      <c r="W434">
        <v>95.736557000000005</v>
      </c>
      <c r="X434" t="s">
        <v>1154</v>
      </c>
      <c r="Y434" t="str">
        <f t="shared" si="6"/>
        <v>33.528081-101.818759</v>
      </c>
      <c r="Z434" t="s">
        <v>1605</v>
      </c>
      <c r="AA434" t="str">
        <f>VLOOKUP(Table2[[#This Row],[State FIPS Code]],Census_Bureau_Regions_and_Divis!$C$1:$E$52,2,FALSE)</f>
        <v>South</v>
      </c>
      <c r="AB434" t="str">
        <f>VLOOKUP(Table2[[#This Row],[State FIPS Code]],Census_Bureau_Regions_and_Divis!$C$1:$E$52,3,FALSE)</f>
        <v>West South Central</v>
      </c>
    </row>
    <row r="435" spans="1:28" x14ac:dyDescent="0.35">
      <c r="A435">
        <v>529</v>
      </c>
      <c r="B435" t="s">
        <v>1148</v>
      </c>
      <c r="C435">
        <v>1</v>
      </c>
      <c r="D435">
        <v>4718</v>
      </c>
      <c r="E435">
        <v>114</v>
      </c>
      <c r="F435">
        <v>244412</v>
      </c>
      <c r="G435">
        <v>33.084170999999998</v>
      </c>
      <c r="H435">
        <v>-80.205633000000006</v>
      </c>
      <c r="I435">
        <v>3.4</v>
      </c>
      <c r="J435" t="s">
        <v>1389</v>
      </c>
      <c r="K435" t="s">
        <v>1209</v>
      </c>
      <c r="L435" t="s">
        <v>1210</v>
      </c>
      <c r="M435">
        <v>45</v>
      </c>
      <c r="N435" t="s">
        <v>1390</v>
      </c>
      <c r="O435" t="s">
        <v>1153</v>
      </c>
      <c r="P435">
        <v>15</v>
      </c>
      <c r="Q435">
        <v>45015</v>
      </c>
      <c r="R435">
        <v>229449</v>
      </c>
      <c r="S435">
        <v>36746169631</v>
      </c>
      <c r="T435">
        <v>5785270</v>
      </c>
      <c r="U435">
        <v>1246.337743</v>
      </c>
      <c r="V435">
        <v>229874485.616128</v>
      </c>
      <c r="W435">
        <v>97.995546000000004</v>
      </c>
      <c r="X435" t="s">
        <v>1154</v>
      </c>
      <c r="Y435" t="str">
        <f t="shared" si="6"/>
        <v>33.084171-80.205633</v>
      </c>
      <c r="Z435" t="s">
        <v>1605</v>
      </c>
      <c r="AA435" t="str">
        <f>VLOOKUP(Table2[[#This Row],[State FIPS Code]],Census_Bureau_Regions_and_Divis!$C$1:$E$52,2,FALSE)</f>
        <v>South</v>
      </c>
      <c r="AB435" t="str">
        <f>VLOOKUP(Table2[[#This Row],[State FIPS Code]],Census_Bureau_Regions_and_Divis!$C$1:$E$52,3,FALSE)</f>
        <v>South Atlantic</v>
      </c>
    </row>
    <row r="436" spans="1:28" x14ac:dyDescent="0.35">
      <c r="A436">
        <v>530</v>
      </c>
      <c r="B436" t="s">
        <v>1148</v>
      </c>
      <c r="C436">
        <v>1</v>
      </c>
      <c r="D436">
        <v>4719</v>
      </c>
      <c r="E436">
        <v>47</v>
      </c>
      <c r="F436">
        <v>244416</v>
      </c>
      <c r="G436">
        <v>27.601984000000002</v>
      </c>
      <c r="H436">
        <v>-82.538871</v>
      </c>
      <c r="I436">
        <v>5</v>
      </c>
      <c r="J436" t="s">
        <v>1376</v>
      </c>
      <c r="K436" t="s">
        <v>1150</v>
      </c>
      <c r="L436" t="s">
        <v>1151</v>
      </c>
      <c r="M436">
        <v>12</v>
      </c>
      <c r="N436" t="s">
        <v>1377</v>
      </c>
      <c r="O436" t="s">
        <v>1153</v>
      </c>
      <c r="P436">
        <v>81</v>
      </c>
      <c r="Q436">
        <v>12081</v>
      </c>
      <c r="R436">
        <v>399485</v>
      </c>
      <c r="S436">
        <v>66720275922</v>
      </c>
      <c r="T436">
        <v>413030818</v>
      </c>
      <c r="U436">
        <v>973.763239</v>
      </c>
      <c r="V436">
        <v>269991363.90113503</v>
      </c>
      <c r="W436">
        <v>98.440979999999996</v>
      </c>
      <c r="X436" t="s">
        <v>1154</v>
      </c>
      <c r="Y436" t="str">
        <f t="shared" si="6"/>
        <v>27.601984-82.538871</v>
      </c>
      <c r="Z436" t="s">
        <v>1605</v>
      </c>
      <c r="AA436" t="str">
        <f>VLOOKUP(Table2[[#This Row],[State FIPS Code]],Census_Bureau_Regions_and_Divis!$C$1:$E$52,2,FALSE)</f>
        <v>South</v>
      </c>
      <c r="AB436" t="str">
        <f>VLOOKUP(Table2[[#This Row],[State FIPS Code]],Census_Bureau_Regions_and_Divis!$C$1:$E$52,3,FALSE)</f>
        <v>South Atlantic</v>
      </c>
    </row>
    <row r="437" spans="1:28" x14ac:dyDescent="0.35">
      <c r="A437">
        <v>531</v>
      </c>
      <c r="B437" t="s">
        <v>1148</v>
      </c>
      <c r="C437">
        <v>1</v>
      </c>
      <c r="D437">
        <v>4725</v>
      </c>
      <c r="E437">
        <v>129</v>
      </c>
      <c r="F437">
        <v>244474</v>
      </c>
      <c r="G437">
        <v>26.231497000000001</v>
      </c>
      <c r="H437">
        <v>-98.361366000000004</v>
      </c>
      <c r="I437">
        <v>4</v>
      </c>
      <c r="J437" t="s">
        <v>1231</v>
      </c>
      <c r="K437" t="s">
        <v>1170</v>
      </c>
      <c r="L437" t="s">
        <v>1171</v>
      </c>
      <c r="M437">
        <v>48</v>
      </c>
      <c r="N437" t="s">
        <v>1232</v>
      </c>
      <c r="O437" t="s">
        <v>1153</v>
      </c>
      <c r="P437">
        <v>215</v>
      </c>
      <c r="Q437">
        <v>48215</v>
      </c>
      <c r="R437">
        <v>869532</v>
      </c>
      <c r="S437">
        <v>101541662225</v>
      </c>
      <c r="T437">
        <v>356736215</v>
      </c>
      <c r="U437">
        <v>1598.804394</v>
      </c>
      <c r="V437">
        <v>315076807.265163</v>
      </c>
      <c r="W437">
        <v>98.759146999999999</v>
      </c>
      <c r="X437" t="s">
        <v>1154</v>
      </c>
      <c r="Y437" t="str">
        <f t="shared" si="6"/>
        <v>26.231497-98.361366</v>
      </c>
      <c r="Z437" t="s">
        <v>1605</v>
      </c>
      <c r="AA437" t="str">
        <f>VLOOKUP(Table2[[#This Row],[State FIPS Code]],Census_Bureau_Regions_and_Divis!$C$1:$E$52,2,FALSE)</f>
        <v>South</v>
      </c>
      <c r="AB437" t="str">
        <f>VLOOKUP(Table2[[#This Row],[State FIPS Code]],Census_Bureau_Regions_and_Divis!$C$1:$E$52,3,FALSE)</f>
        <v>West South Central</v>
      </c>
    </row>
    <row r="438" spans="1:28" x14ac:dyDescent="0.35">
      <c r="A438">
        <v>532</v>
      </c>
      <c r="B438" t="s">
        <v>1148</v>
      </c>
      <c r="C438">
        <v>1</v>
      </c>
      <c r="D438">
        <v>4733</v>
      </c>
      <c r="E438">
        <v>79</v>
      </c>
      <c r="F438">
        <v>244607</v>
      </c>
      <c r="G438">
        <v>42.136308</v>
      </c>
      <c r="H438">
        <v>-83.239682000000002</v>
      </c>
      <c r="I438">
        <v>2.5</v>
      </c>
      <c r="J438" t="s">
        <v>1253</v>
      </c>
      <c r="K438" t="s">
        <v>1254</v>
      </c>
      <c r="L438" t="s">
        <v>1255</v>
      </c>
      <c r="M438">
        <v>26</v>
      </c>
      <c r="N438" t="s">
        <v>1256</v>
      </c>
      <c r="O438" t="s">
        <v>1153</v>
      </c>
      <c r="P438">
        <v>163</v>
      </c>
      <c r="Q438">
        <v>26163</v>
      </c>
      <c r="R438">
        <v>1792549</v>
      </c>
      <c r="S438">
        <v>317490695630</v>
      </c>
      <c r="T438">
        <v>26530603</v>
      </c>
      <c r="U438">
        <v>679.53660600000001</v>
      </c>
      <c r="V438">
        <v>151989358.32353801</v>
      </c>
      <c r="W438">
        <v>96.691058999999996</v>
      </c>
      <c r="X438" t="s">
        <v>1154</v>
      </c>
      <c r="Y438" t="str">
        <f t="shared" si="6"/>
        <v>42.136308-83.239682</v>
      </c>
      <c r="Z438" t="s">
        <v>1605</v>
      </c>
      <c r="AA438" t="str">
        <f>VLOOKUP(Table2[[#This Row],[State FIPS Code]],Census_Bureau_Regions_and_Divis!$C$1:$E$52,2,FALSE)</f>
        <v>Midwest</v>
      </c>
      <c r="AB438" t="str">
        <f>VLOOKUP(Table2[[#This Row],[State FIPS Code]],Census_Bureau_Regions_and_Divis!$C$1:$E$52,3,FALSE)</f>
        <v>East North Central</v>
      </c>
    </row>
    <row r="439" spans="1:28" x14ac:dyDescent="0.35">
      <c r="A439">
        <v>534</v>
      </c>
      <c r="B439" t="s">
        <v>1148</v>
      </c>
      <c r="C439">
        <v>1</v>
      </c>
      <c r="D439">
        <v>4754</v>
      </c>
      <c r="E439">
        <v>11</v>
      </c>
      <c r="F439">
        <v>245318</v>
      </c>
      <c r="G439">
        <v>35.531798000000002</v>
      </c>
      <c r="H439">
        <v>-119.187918</v>
      </c>
      <c r="I439">
        <v>3.7</v>
      </c>
      <c r="J439" t="s">
        <v>1212</v>
      </c>
      <c r="K439" t="s">
        <v>1174</v>
      </c>
      <c r="L439" t="s">
        <v>1175</v>
      </c>
      <c r="M439">
        <v>6</v>
      </c>
      <c r="N439" t="s">
        <v>1213</v>
      </c>
      <c r="O439" t="s">
        <v>1153</v>
      </c>
      <c r="P439">
        <v>29</v>
      </c>
      <c r="Q439">
        <v>6029</v>
      </c>
      <c r="R439">
        <v>908530</v>
      </c>
      <c r="S439">
        <v>146738640467</v>
      </c>
      <c r="T439">
        <v>4676111605</v>
      </c>
      <c r="U439">
        <v>8247.3451380000006</v>
      </c>
      <c r="V439">
        <v>348935217.62360501</v>
      </c>
      <c r="W439">
        <v>99.013681000000005</v>
      </c>
      <c r="X439" t="s">
        <v>1154</v>
      </c>
      <c r="Y439" t="str">
        <f t="shared" si="6"/>
        <v>35.531798-119.187918</v>
      </c>
      <c r="Z439" t="s">
        <v>1605</v>
      </c>
      <c r="AA439" t="str">
        <f>VLOOKUP(Table2[[#This Row],[State FIPS Code]],Census_Bureau_Regions_and_Divis!$C$1:$E$52,2,FALSE)</f>
        <v>West</v>
      </c>
      <c r="AB439" t="str">
        <f>VLOOKUP(Table2[[#This Row],[State FIPS Code]],Census_Bureau_Regions_and_Divis!$C$1:$E$52,3,FALSE)</f>
        <v>Pacific</v>
      </c>
    </row>
    <row r="440" spans="1:28" x14ac:dyDescent="0.35">
      <c r="A440">
        <v>535</v>
      </c>
      <c r="B440" t="s">
        <v>1148</v>
      </c>
      <c r="C440">
        <v>1</v>
      </c>
      <c r="D440">
        <v>4795</v>
      </c>
      <c r="E440">
        <v>124</v>
      </c>
      <c r="F440">
        <v>247487</v>
      </c>
      <c r="G440">
        <v>32.672471999999999</v>
      </c>
      <c r="H440">
        <v>-96.968125999999998</v>
      </c>
      <c r="I440">
        <v>2.8</v>
      </c>
      <c r="J440" t="s">
        <v>1229</v>
      </c>
      <c r="K440" t="s">
        <v>1170</v>
      </c>
      <c r="L440" t="s">
        <v>1171</v>
      </c>
      <c r="M440">
        <v>48</v>
      </c>
      <c r="N440" t="s">
        <v>1230</v>
      </c>
      <c r="O440" t="s">
        <v>1153</v>
      </c>
      <c r="P440">
        <v>113</v>
      </c>
      <c r="Q440">
        <v>48113</v>
      </c>
      <c r="R440">
        <v>2607218</v>
      </c>
      <c r="S440">
        <v>388459252375</v>
      </c>
      <c r="T440">
        <v>34164344</v>
      </c>
      <c r="U440">
        <v>917.70882600000004</v>
      </c>
      <c r="V440">
        <v>378068717.58070701</v>
      </c>
      <c r="W440">
        <v>99.140947999999995</v>
      </c>
      <c r="X440" t="s">
        <v>1154</v>
      </c>
      <c r="Y440" t="str">
        <f t="shared" si="6"/>
        <v>32.672472-96.968126</v>
      </c>
      <c r="Z440" t="s">
        <v>1605</v>
      </c>
      <c r="AA440" t="str">
        <f>VLOOKUP(Table2[[#This Row],[State FIPS Code]],Census_Bureau_Regions_and_Divis!$C$1:$E$52,2,FALSE)</f>
        <v>South</v>
      </c>
      <c r="AB440" t="str">
        <f>VLOOKUP(Table2[[#This Row],[State FIPS Code]],Census_Bureau_Regions_and_Divis!$C$1:$E$52,3,FALSE)</f>
        <v>West South Central</v>
      </c>
    </row>
    <row r="441" spans="1:28" x14ac:dyDescent="0.35">
      <c r="A441">
        <v>536</v>
      </c>
      <c r="B441" t="s">
        <v>1148</v>
      </c>
      <c r="C441">
        <v>1</v>
      </c>
      <c r="D441">
        <v>4804</v>
      </c>
      <c r="E441">
        <v>74</v>
      </c>
      <c r="F441">
        <v>247731</v>
      </c>
      <c r="G441">
        <v>30.649252000000001</v>
      </c>
      <c r="H441">
        <v>-89.892894999999996</v>
      </c>
      <c r="I441">
        <v>0</v>
      </c>
      <c r="J441" t="s">
        <v>1237</v>
      </c>
      <c r="K441" t="s">
        <v>1156</v>
      </c>
      <c r="L441" t="s">
        <v>1157</v>
      </c>
      <c r="M441">
        <v>22</v>
      </c>
      <c r="N441" t="s">
        <v>1238</v>
      </c>
      <c r="O441" t="s">
        <v>1159</v>
      </c>
      <c r="P441">
        <v>103</v>
      </c>
      <c r="Q441">
        <v>22103</v>
      </c>
      <c r="R441">
        <v>263870</v>
      </c>
      <c r="S441">
        <v>43684772713</v>
      </c>
      <c r="T441">
        <v>11474454</v>
      </c>
      <c r="U441">
        <v>1106.6838560000001</v>
      </c>
      <c r="V441">
        <v>217806369.55302101</v>
      </c>
      <c r="W441">
        <v>97.804644999999994</v>
      </c>
      <c r="X441" t="s">
        <v>1154</v>
      </c>
      <c r="Y441" t="str">
        <f t="shared" si="6"/>
        <v>30.649252-89.892895</v>
      </c>
      <c r="Z441" t="s">
        <v>1605</v>
      </c>
      <c r="AA441" t="str">
        <f>VLOOKUP(Table2[[#This Row],[State FIPS Code]],Census_Bureau_Regions_and_Divis!$C$1:$E$52,2,FALSE)</f>
        <v>South</v>
      </c>
      <c r="AB441" t="str">
        <f>VLOOKUP(Table2[[#This Row],[State FIPS Code]],Census_Bureau_Regions_and_Divis!$C$1:$E$52,3,FALSE)</f>
        <v>West South Central</v>
      </c>
    </row>
    <row r="442" spans="1:28" x14ac:dyDescent="0.35">
      <c r="A442">
        <v>537</v>
      </c>
      <c r="B442" t="s">
        <v>1148</v>
      </c>
      <c r="C442">
        <v>1</v>
      </c>
      <c r="D442">
        <v>4806</v>
      </c>
      <c r="E442">
        <v>22</v>
      </c>
      <c r="F442">
        <v>247809</v>
      </c>
      <c r="G442">
        <v>38.113607999999999</v>
      </c>
      <c r="H442">
        <v>-121.395196</v>
      </c>
      <c r="I442">
        <v>3.6</v>
      </c>
      <c r="J442" t="s">
        <v>1202</v>
      </c>
      <c r="K442" t="s">
        <v>1174</v>
      </c>
      <c r="L442" t="s">
        <v>1175</v>
      </c>
      <c r="M442">
        <v>6</v>
      </c>
      <c r="N442" t="s">
        <v>1203</v>
      </c>
      <c r="O442" t="s">
        <v>1153</v>
      </c>
      <c r="P442">
        <v>77</v>
      </c>
      <c r="Q442">
        <v>6077</v>
      </c>
      <c r="R442">
        <v>778512</v>
      </c>
      <c r="S442">
        <v>139591102790</v>
      </c>
      <c r="T442">
        <v>2495791679</v>
      </c>
      <c r="U442">
        <v>1441.147561</v>
      </c>
      <c r="V442">
        <v>216316017.749277</v>
      </c>
      <c r="W442">
        <v>97.772829000000002</v>
      </c>
      <c r="X442" t="s">
        <v>1154</v>
      </c>
      <c r="Y442" t="str">
        <f t="shared" si="6"/>
        <v>38.113608-121.395196</v>
      </c>
      <c r="Z442" t="s">
        <v>1605</v>
      </c>
      <c r="AA442" t="str">
        <f>VLOOKUP(Table2[[#This Row],[State FIPS Code]],Census_Bureau_Regions_and_Divis!$C$1:$E$52,2,FALSE)</f>
        <v>West</v>
      </c>
      <c r="AB442" t="str">
        <f>VLOOKUP(Table2[[#This Row],[State FIPS Code]],Census_Bureau_Regions_and_Divis!$C$1:$E$52,3,FALSE)</f>
        <v>Pacific</v>
      </c>
    </row>
    <row r="443" spans="1:28" x14ac:dyDescent="0.35">
      <c r="A443">
        <v>538</v>
      </c>
      <c r="B443" t="s">
        <v>1148</v>
      </c>
      <c r="C443">
        <v>1</v>
      </c>
      <c r="D443">
        <v>4814</v>
      </c>
      <c r="E443">
        <v>19</v>
      </c>
      <c r="F443">
        <v>247999</v>
      </c>
      <c r="G443">
        <v>34.128466000000003</v>
      </c>
      <c r="H443">
        <v>-116.39359899999999</v>
      </c>
      <c r="I443">
        <v>2</v>
      </c>
      <c r="J443" t="s">
        <v>1181</v>
      </c>
      <c r="K443" t="s">
        <v>1174</v>
      </c>
      <c r="L443" t="s">
        <v>1175</v>
      </c>
      <c r="M443">
        <v>6</v>
      </c>
      <c r="N443" t="s">
        <v>1182</v>
      </c>
      <c r="O443" t="s">
        <v>1153</v>
      </c>
      <c r="P443">
        <v>71</v>
      </c>
      <c r="Q443">
        <v>6071</v>
      </c>
      <c r="R443">
        <v>2179979</v>
      </c>
      <c r="S443">
        <v>377607290209</v>
      </c>
      <c r="T443">
        <v>428886621</v>
      </c>
      <c r="U443">
        <v>20308.295399999999</v>
      </c>
      <c r="V443">
        <v>1523897374.02088</v>
      </c>
      <c r="W443">
        <v>99.90455</v>
      </c>
      <c r="X443" t="s">
        <v>1154</v>
      </c>
      <c r="Y443" t="str">
        <f t="shared" si="6"/>
        <v>34.128466-116.393599</v>
      </c>
      <c r="Z443" t="s">
        <v>1605</v>
      </c>
      <c r="AA443" t="str">
        <f>VLOOKUP(Table2[[#This Row],[State FIPS Code]],Census_Bureau_Regions_and_Divis!$C$1:$E$52,2,FALSE)</f>
        <v>West</v>
      </c>
      <c r="AB443" t="str">
        <f>VLOOKUP(Table2[[#This Row],[State FIPS Code]],Census_Bureau_Regions_and_Divis!$C$1:$E$52,3,FALSE)</f>
        <v>Pacific</v>
      </c>
    </row>
    <row r="444" spans="1:28" x14ac:dyDescent="0.35">
      <c r="A444">
        <v>539</v>
      </c>
      <c r="B444" t="s">
        <v>1148</v>
      </c>
      <c r="C444">
        <v>1</v>
      </c>
      <c r="D444">
        <v>4836</v>
      </c>
      <c r="E444">
        <v>135</v>
      </c>
      <c r="F444">
        <v>248560</v>
      </c>
      <c r="G444">
        <v>32.566448000000001</v>
      </c>
      <c r="H444">
        <v>-97.427454999999995</v>
      </c>
      <c r="I444">
        <v>5</v>
      </c>
      <c r="J444" t="s">
        <v>1300</v>
      </c>
      <c r="K444" t="s">
        <v>1170</v>
      </c>
      <c r="L444" t="s">
        <v>1171</v>
      </c>
      <c r="M444">
        <v>48</v>
      </c>
      <c r="N444" t="s">
        <v>1301</v>
      </c>
      <c r="O444" t="s">
        <v>1153</v>
      </c>
      <c r="P444">
        <v>439</v>
      </c>
      <c r="Q444">
        <v>48439</v>
      </c>
      <c r="R444">
        <v>2106939</v>
      </c>
      <c r="S444">
        <v>317286936332</v>
      </c>
      <c r="T444">
        <v>33713588</v>
      </c>
      <c r="U444">
        <v>912.93575099999998</v>
      </c>
      <c r="V444">
        <v>325819213.61537302</v>
      </c>
      <c r="W444">
        <v>98.822781000000006</v>
      </c>
      <c r="X444" t="s">
        <v>1154</v>
      </c>
      <c r="Y444" t="str">
        <f t="shared" si="6"/>
        <v>32.566448-97.427455</v>
      </c>
      <c r="Z444" t="s">
        <v>1605</v>
      </c>
      <c r="AA444" t="str">
        <f>VLOOKUP(Table2[[#This Row],[State FIPS Code]],Census_Bureau_Regions_and_Divis!$C$1:$E$52,2,FALSE)</f>
        <v>South</v>
      </c>
      <c r="AB444" t="str">
        <f>VLOOKUP(Table2[[#This Row],[State FIPS Code]],Census_Bureau_Regions_and_Divis!$C$1:$E$52,3,FALSE)</f>
        <v>West South Central</v>
      </c>
    </row>
    <row r="445" spans="1:28" x14ac:dyDescent="0.35">
      <c r="A445">
        <v>540</v>
      </c>
      <c r="B445" t="s">
        <v>1148</v>
      </c>
      <c r="C445">
        <v>1</v>
      </c>
      <c r="D445">
        <v>4854</v>
      </c>
      <c r="E445">
        <v>73</v>
      </c>
      <c r="F445">
        <v>248954</v>
      </c>
      <c r="G445">
        <v>30.01145</v>
      </c>
      <c r="H445">
        <v>-89.942965999999998</v>
      </c>
      <c r="I445">
        <v>2.7</v>
      </c>
      <c r="J445" t="s">
        <v>1346</v>
      </c>
      <c r="K445" t="s">
        <v>1156</v>
      </c>
      <c r="L445" t="s">
        <v>1157</v>
      </c>
      <c r="M445">
        <v>22</v>
      </c>
      <c r="N445" t="s">
        <v>1347</v>
      </c>
      <c r="O445" t="s">
        <v>1159</v>
      </c>
      <c r="P445">
        <v>71</v>
      </c>
      <c r="Q445">
        <v>22071</v>
      </c>
      <c r="R445">
        <v>383606</v>
      </c>
      <c r="S445">
        <v>58148869846</v>
      </c>
      <c r="T445">
        <v>233932</v>
      </c>
      <c r="U445">
        <v>353.37796900000001</v>
      </c>
      <c r="V445">
        <v>160337596.499807</v>
      </c>
      <c r="W445">
        <v>96.977410000000006</v>
      </c>
      <c r="X445" t="s">
        <v>1154</v>
      </c>
      <c r="Y445" t="str">
        <f t="shared" si="6"/>
        <v>30.01145-89.942966</v>
      </c>
      <c r="Z445" t="s">
        <v>1605</v>
      </c>
      <c r="AA445" t="str">
        <f>VLOOKUP(Table2[[#This Row],[State FIPS Code]],Census_Bureau_Regions_and_Divis!$C$1:$E$52,2,FALSE)</f>
        <v>South</v>
      </c>
      <c r="AB445" t="str">
        <f>VLOOKUP(Table2[[#This Row],[State FIPS Code]],Census_Bureau_Regions_and_Divis!$C$1:$E$52,3,FALSE)</f>
        <v>West South Central</v>
      </c>
    </row>
    <row r="446" spans="1:28" x14ac:dyDescent="0.35">
      <c r="A446">
        <v>541</v>
      </c>
      <c r="B446" t="s">
        <v>1148</v>
      </c>
      <c r="C446">
        <v>1</v>
      </c>
      <c r="D446">
        <v>4862</v>
      </c>
      <c r="E446">
        <v>57</v>
      </c>
      <c r="F446">
        <v>249158</v>
      </c>
      <c r="G446">
        <v>27.917356000000002</v>
      </c>
      <c r="H446">
        <v>-81.718811000000002</v>
      </c>
      <c r="I446">
        <v>3.4</v>
      </c>
      <c r="J446" t="s">
        <v>1325</v>
      </c>
      <c r="K446" t="s">
        <v>1150</v>
      </c>
      <c r="L446" t="s">
        <v>1151</v>
      </c>
      <c r="M446">
        <v>12</v>
      </c>
      <c r="N446" t="s">
        <v>1326</v>
      </c>
      <c r="O446" t="s">
        <v>1153</v>
      </c>
      <c r="P446">
        <v>105</v>
      </c>
      <c r="Q446">
        <v>12105</v>
      </c>
      <c r="R446">
        <v>721918</v>
      </c>
      <c r="S446">
        <v>100744534946</v>
      </c>
      <c r="T446">
        <v>341471673</v>
      </c>
      <c r="U446">
        <v>2030.70802</v>
      </c>
      <c r="V446">
        <v>230155586.75371701</v>
      </c>
      <c r="W446">
        <v>98.027361999999997</v>
      </c>
      <c r="X446" t="s">
        <v>1154</v>
      </c>
      <c r="Y446" t="str">
        <f t="shared" si="6"/>
        <v>27.917356-81.718811</v>
      </c>
      <c r="Z446" t="s">
        <v>1605</v>
      </c>
      <c r="AA446" t="str">
        <f>VLOOKUP(Table2[[#This Row],[State FIPS Code]],Census_Bureau_Regions_and_Divis!$C$1:$E$52,2,FALSE)</f>
        <v>South</v>
      </c>
      <c r="AB446" t="str">
        <f>VLOOKUP(Table2[[#This Row],[State FIPS Code]],Census_Bureau_Regions_and_Divis!$C$1:$E$52,3,FALSE)</f>
        <v>South Atlantic</v>
      </c>
    </row>
    <row r="447" spans="1:28" x14ac:dyDescent="0.35">
      <c r="A447">
        <v>542</v>
      </c>
      <c r="B447" t="s">
        <v>1148</v>
      </c>
      <c r="C447">
        <v>1</v>
      </c>
      <c r="D447">
        <v>4872</v>
      </c>
      <c r="E447">
        <v>86</v>
      </c>
      <c r="F447">
        <v>249283</v>
      </c>
      <c r="G447">
        <v>35.971269999999997</v>
      </c>
      <c r="H447">
        <v>-114.911108</v>
      </c>
      <c r="I447">
        <v>3.5</v>
      </c>
      <c r="J447" t="s">
        <v>1160</v>
      </c>
      <c r="K447" t="s">
        <v>1161</v>
      </c>
      <c r="L447" t="s">
        <v>1162</v>
      </c>
      <c r="M447">
        <v>32</v>
      </c>
      <c r="N447" t="s">
        <v>1163</v>
      </c>
      <c r="O447" t="s">
        <v>1153</v>
      </c>
      <c r="P447">
        <v>3</v>
      </c>
      <c r="Q447">
        <v>32003</v>
      </c>
      <c r="R447">
        <v>2260510</v>
      </c>
      <c r="S447">
        <v>395360231575</v>
      </c>
      <c r="T447">
        <v>14510536</v>
      </c>
      <c r="U447">
        <v>8142.3001350000004</v>
      </c>
      <c r="V447">
        <v>439629071.21515203</v>
      </c>
      <c r="W447">
        <v>99.300032000000002</v>
      </c>
      <c r="X447" t="s">
        <v>1154</v>
      </c>
      <c r="Y447" t="str">
        <f t="shared" si="6"/>
        <v>35.97127-114.911108</v>
      </c>
      <c r="Z447" t="s">
        <v>1605</v>
      </c>
      <c r="AA447" t="str">
        <f>VLOOKUP(Table2[[#This Row],[State FIPS Code]],Census_Bureau_Regions_and_Divis!$C$1:$E$52,2,FALSE)</f>
        <v>West</v>
      </c>
      <c r="AB447" t="str">
        <f>VLOOKUP(Table2[[#This Row],[State FIPS Code]],Census_Bureau_Regions_and_Divis!$C$1:$E$52,3,FALSE)</f>
        <v>Mountain</v>
      </c>
    </row>
    <row r="448" spans="1:28" x14ac:dyDescent="0.35">
      <c r="A448">
        <v>543</v>
      </c>
      <c r="B448" t="s">
        <v>1148</v>
      </c>
      <c r="C448">
        <v>1</v>
      </c>
      <c r="D448">
        <v>4873</v>
      </c>
      <c r="E448">
        <v>131</v>
      </c>
      <c r="F448">
        <v>249284</v>
      </c>
      <c r="G448">
        <v>33.528388999999997</v>
      </c>
      <c r="H448">
        <v>-101.808369</v>
      </c>
      <c r="I448">
        <v>5</v>
      </c>
      <c r="J448" t="s">
        <v>1294</v>
      </c>
      <c r="K448" t="s">
        <v>1170</v>
      </c>
      <c r="L448" t="s">
        <v>1171</v>
      </c>
      <c r="M448">
        <v>48</v>
      </c>
      <c r="N448" t="s">
        <v>1295</v>
      </c>
      <c r="O448" t="s">
        <v>1153</v>
      </c>
      <c r="P448">
        <v>303</v>
      </c>
      <c r="Q448">
        <v>48303</v>
      </c>
      <c r="R448">
        <v>309719</v>
      </c>
      <c r="S448">
        <v>50066608710</v>
      </c>
      <c r="T448">
        <v>251797379</v>
      </c>
      <c r="U448">
        <v>909.79533300000003</v>
      </c>
      <c r="V448">
        <v>114866114.98234101</v>
      </c>
      <c r="W448">
        <v>95.736557000000005</v>
      </c>
      <c r="X448" t="s">
        <v>1154</v>
      </c>
      <c r="Y448" t="str">
        <f t="shared" si="6"/>
        <v>33.528389-101.808369</v>
      </c>
      <c r="Z448" t="s">
        <v>1605</v>
      </c>
      <c r="AA448" t="str">
        <f>VLOOKUP(Table2[[#This Row],[State FIPS Code]],Census_Bureau_Regions_and_Divis!$C$1:$E$52,2,FALSE)</f>
        <v>South</v>
      </c>
      <c r="AB448" t="str">
        <f>VLOOKUP(Table2[[#This Row],[State FIPS Code]],Census_Bureau_Regions_and_Divis!$C$1:$E$52,3,FALSE)</f>
        <v>West South Central</v>
      </c>
    </row>
    <row r="449" spans="1:28" x14ac:dyDescent="0.35">
      <c r="A449">
        <v>544</v>
      </c>
      <c r="B449" t="s">
        <v>1148</v>
      </c>
      <c r="C449">
        <v>1</v>
      </c>
      <c r="D449">
        <v>4894</v>
      </c>
      <c r="E449">
        <v>83</v>
      </c>
      <c r="F449">
        <v>249425</v>
      </c>
      <c r="G449">
        <v>38.857177</v>
      </c>
      <c r="H449">
        <v>-94.524725000000004</v>
      </c>
      <c r="I449">
        <v>3</v>
      </c>
      <c r="J449" t="s">
        <v>1200</v>
      </c>
      <c r="K449" t="s">
        <v>1194</v>
      </c>
      <c r="L449" t="s">
        <v>1195</v>
      </c>
      <c r="M449">
        <v>29</v>
      </c>
      <c r="N449" t="s">
        <v>1201</v>
      </c>
      <c r="O449" t="s">
        <v>1153</v>
      </c>
      <c r="P449">
        <v>95</v>
      </c>
      <c r="Q449">
        <v>29095</v>
      </c>
      <c r="R449">
        <v>716764</v>
      </c>
      <c r="S449">
        <v>135907674186</v>
      </c>
      <c r="T449">
        <v>43104675</v>
      </c>
      <c r="U449">
        <v>622.56471099999999</v>
      </c>
      <c r="V449">
        <v>110865145.33896901</v>
      </c>
      <c r="W449">
        <v>95.609290000000001</v>
      </c>
      <c r="X449" t="s">
        <v>1154</v>
      </c>
      <c r="Y449" t="str">
        <f t="shared" si="6"/>
        <v>38.857177-94.524725</v>
      </c>
      <c r="Z449" t="s">
        <v>1605</v>
      </c>
      <c r="AA449" t="str">
        <f>VLOOKUP(Table2[[#This Row],[State FIPS Code]],Census_Bureau_Regions_and_Divis!$C$1:$E$52,2,FALSE)</f>
        <v>Midwest</v>
      </c>
      <c r="AB449" t="str">
        <f>VLOOKUP(Table2[[#This Row],[State FIPS Code]],Census_Bureau_Regions_and_Divis!$C$1:$E$52,3,FALSE)</f>
        <v>West North Central</v>
      </c>
    </row>
    <row r="450" spans="1:28" x14ac:dyDescent="0.35">
      <c r="A450">
        <v>545</v>
      </c>
      <c r="B450" t="s">
        <v>1148</v>
      </c>
      <c r="C450">
        <v>1</v>
      </c>
      <c r="D450">
        <v>4916</v>
      </c>
      <c r="E450">
        <v>76</v>
      </c>
      <c r="F450">
        <v>249569</v>
      </c>
      <c r="G450">
        <v>29.562918</v>
      </c>
      <c r="H450">
        <v>-90.648831000000001</v>
      </c>
      <c r="I450">
        <v>1</v>
      </c>
      <c r="J450" t="s">
        <v>1342</v>
      </c>
      <c r="K450" t="s">
        <v>1156</v>
      </c>
      <c r="L450" t="s">
        <v>1157</v>
      </c>
      <c r="M450">
        <v>22</v>
      </c>
      <c r="N450" t="s">
        <v>1343</v>
      </c>
      <c r="O450" t="s">
        <v>1159</v>
      </c>
      <c r="P450">
        <v>109</v>
      </c>
      <c r="Q450">
        <v>22109</v>
      </c>
      <c r="R450">
        <v>109484</v>
      </c>
      <c r="S450">
        <v>21956698171</v>
      </c>
      <c r="T450">
        <v>34563504</v>
      </c>
      <c r="U450">
        <v>2103.2641309999999</v>
      </c>
      <c r="V450">
        <v>138263891.38012201</v>
      </c>
      <c r="W450">
        <v>96.372891999999993</v>
      </c>
      <c r="X450" t="s">
        <v>1154</v>
      </c>
      <c r="Y450" t="str">
        <f t="shared" ref="Y450:Y513" si="7">_xlfn.CONCAT(G450,H450)</f>
        <v>29.562918-90.648831</v>
      </c>
      <c r="Z450" t="s">
        <v>1605</v>
      </c>
      <c r="AA450" t="str">
        <f>VLOOKUP(Table2[[#This Row],[State FIPS Code]],Census_Bureau_Regions_and_Divis!$C$1:$E$52,2,FALSE)</f>
        <v>South</v>
      </c>
      <c r="AB450" t="str">
        <f>VLOOKUP(Table2[[#This Row],[State FIPS Code]],Census_Bureau_Regions_and_Divis!$C$1:$E$52,3,FALSE)</f>
        <v>West South Central</v>
      </c>
    </row>
    <row r="451" spans="1:28" x14ac:dyDescent="0.35">
      <c r="A451">
        <v>546</v>
      </c>
      <c r="B451" t="s">
        <v>1148</v>
      </c>
      <c r="C451">
        <v>1</v>
      </c>
      <c r="D451">
        <v>4918</v>
      </c>
      <c r="E451">
        <v>31</v>
      </c>
      <c r="F451">
        <v>249643</v>
      </c>
      <c r="G451">
        <v>36.181342000000001</v>
      </c>
      <c r="H451">
        <v>-119.327405</v>
      </c>
      <c r="I451">
        <v>3.3</v>
      </c>
      <c r="J451" t="s">
        <v>1282</v>
      </c>
      <c r="K451" t="s">
        <v>1174</v>
      </c>
      <c r="L451" t="s">
        <v>1175</v>
      </c>
      <c r="M451">
        <v>6</v>
      </c>
      <c r="N451" t="s">
        <v>1283</v>
      </c>
      <c r="O451" t="s">
        <v>1153</v>
      </c>
      <c r="P451">
        <v>107</v>
      </c>
      <c r="Q451">
        <v>6107</v>
      </c>
      <c r="R451">
        <v>472585</v>
      </c>
      <c r="S451">
        <v>74473680893</v>
      </c>
      <c r="T451">
        <v>5132532815</v>
      </c>
      <c r="U451">
        <v>4887.1296700000003</v>
      </c>
      <c r="V451">
        <v>117045494.297443</v>
      </c>
      <c r="W451">
        <v>95.768373999999994</v>
      </c>
      <c r="X451" t="s">
        <v>1154</v>
      </c>
      <c r="Y451" t="str">
        <f t="shared" si="7"/>
        <v>36.181342-119.327405</v>
      </c>
      <c r="Z451" t="s">
        <v>1605</v>
      </c>
      <c r="AA451" t="str">
        <f>VLOOKUP(Table2[[#This Row],[State FIPS Code]],Census_Bureau_Regions_and_Divis!$C$1:$E$52,2,FALSE)</f>
        <v>West</v>
      </c>
      <c r="AB451" t="str">
        <f>VLOOKUP(Table2[[#This Row],[State FIPS Code]],Census_Bureau_Regions_and_Divis!$C$1:$E$52,3,FALSE)</f>
        <v>Pacific</v>
      </c>
    </row>
    <row r="452" spans="1:28" x14ac:dyDescent="0.35">
      <c r="A452">
        <v>547</v>
      </c>
      <c r="B452" t="s">
        <v>1148</v>
      </c>
      <c r="C452">
        <v>1</v>
      </c>
      <c r="D452">
        <v>4944</v>
      </c>
      <c r="E452">
        <v>128</v>
      </c>
      <c r="F452">
        <v>250348</v>
      </c>
      <c r="G452">
        <v>29.769289000000001</v>
      </c>
      <c r="H452">
        <v>-95.267871999999997</v>
      </c>
      <c r="I452">
        <v>1</v>
      </c>
      <c r="J452" t="s">
        <v>1216</v>
      </c>
      <c r="K452" t="s">
        <v>1170</v>
      </c>
      <c r="L452" t="s">
        <v>1171</v>
      </c>
      <c r="M452">
        <v>48</v>
      </c>
      <c r="N452" t="s">
        <v>1217</v>
      </c>
      <c r="O452" t="s">
        <v>1153</v>
      </c>
      <c r="P452">
        <v>201</v>
      </c>
      <c r="Q452">
        <v>48201</v>
      </c>
      <c r="R452">
        <v>4726200</v>
      </c>
      <c r="S452">
        <v>747256513006</v>
      </c>
      <c r="T452">
        <v>58019785</v>
      </c>
      <c r="U452">
        <v>1795.344568</v>
      </c>
      <c r="V452">
        <v>2940135130.21172</v>
      </c>
      <c r="W452">
        <v>99.968182999999996</v>
      </c>
      <c r="X452" t="s">
        <v>1154</v>
      </c>
      <c r="Y452" t="str">
        <f t="shared" si="7"/>
        <v>29.769289-95.267872</v>
      </c>
      <c r="Z452" t="s">
        <v>1605</v>
      </c>
      <c r="AA452" t="str">
        <f>VLOOKUP(Table2[[#This Row],[State FIPS Code]],Census_Bureau_Regions_and_Divis!$C$1:$E$52,2,FALSE)</f>
        <v>South</v>
      </c>
      <c r="AB452" t="str">
        <f>VLOOKUP(Table2[[#This Row],[State FIPS Code]],Census_Bureau_Regions_and_Divis!$C$1:$E$52,3,FALSE)</f>
        <v>West South Central</v>
      </c>
    </row>
    <row r="453" spans="1:28" x14ac:dyDescent="0.35">
      <c r="A453">
        <v>548</v>
      </c>
      <c r="B453" t="s">
        <v>1148</v>
      </c>
      <c r="C453">
        <v>1</v>
      </c>
      <c r="D453">
        <v>4945</v>
      </c>
      <c r="E453">
        <v>126</v>
      </c>
      <c r="F453">
        <v>250358</v>
      </c>
      <c r="G453">
        <v>29.533491999999999</v>
      </c>
      <c r="H453">
        <v>-95.775850000000005</v>
      </c>
      <c r="I453">
        <v>1</v>
      </c>
      <c r="J453" t="s">
        <v>1361</v>
      </c>
      <c r="K453" t="s">
        <v>1170</v>
      </c>
      <c r="L453" t="s">
        <v>1171</v>
      </c>
      <c r="M453">
        <v>48</v>
      </c>
      <c r="N453" t="s">
        <v>1362</v>
      </c>
      <c r="O453" t="s">
        <v>1153</v>
      </c>
      <c r="P453">
        <v>157</v>
      </c>
      <c r="Q453">
        <v>48157</v>
      </c>
      <c r="R453">
        <v>822581</v>
      </c>
      <c r="S453">
        <v>138958809351</v>
      </c>
      <c r="T453">
        <v>97539395</v>
      </c>
      <c r="U453">
        <v>894.18713000000002</v>
      </c>
      <c r="V453">
        <v>355439502.254197</v>
      </c>
      <c r="W453">
        <v>99.077314999999999</v>
      </c>
      <c r="X453" t="s">
        <v>1154</v>
      </c>
      <c r="Y453" t="str">
        <f t="shared" si="7"/>
        <v>29.533492-95.77585</v>
      </c>
      <c r="Z453" t="s">
        <v>1605</v>
      </c>
      <c r="AA453" t="str">
        <f>VLOOKUP(Table2[[#This Row],[State FIPS Code]],Census_Bureau_Regions_and_Divis!$C$1:$E$52,2,FALSE)</f>
        <v>South</v>
      </c>
      <c r="AB453" t="str">
        <f>VLOOKUP(Table2[[#This Row],[State FIPS Code]],Census_Bureau_Regions_and_Divis!$C$1:$E$52,3,FALSE)</f>
        <v>West South Central</v>
      </c>
    </row>
    <row r="454" spans="1:28" x14ac:dyDescent="0.35">
      <c r="A454">
        <v>549</v>
      </c>
      <c r="B454" t="s">
        <v>1148</v>
      </c>
      <c r="C454">
        <v>1</v>
      </c>
      <c r="D454">
        <v>4946</v>
      </c>
      <c r="E454">
        <v>128</v>
      </c>
      <c r="F454">
        <v>250411</v>
      </c>
      <c r="G454">
        <v>29.807027999999999</v>
      </c>
      <c r="H454">
        <v>-95.302777000000006</v>
      </c>
      <c r="I454">
        <v>1</v>
      </c>
      <c r="J454" t="s">
        <v>1216</v>
      </c>
      <c r="K454" t="s">
        <v>1170</v>
      </c>
      <c r="L454" t="s">
        <v>1171</v>
      </c>
      <c r="M454">
        <v>48</v>
      </c>
      <c r="N454" t="s">
        <v>1217</v>
      </c>
      <c r="O454" t="s">
        <v>1153</v>
      </c>
      <c r="P454">
        <v>201</v>
      </c>
      <c r="Q454">
        <v>48201</v>
      </c>
      <c r="R454">
        <v>4726200</v>
      </c>
      <c r="S454">
        <v>747256513006</v>
      </c>
      <c r="T454">
        <v>58019785</v>
      </c>
      <c r="U454">
        <v>1795.344568</v>
      </c>
      <c r="V454">
        <v>2940135130.21172</v>
      </c>
      <c r="W454">
        <v>99.968182999999996</v>
      </c>
      <c r="X454" t="s">
        <v>1154</v>
      </c>
      <c r="Y454" t="str">
        <f t="shared" si="7"/>
        <v>29.807028-95.302777</v>
      </c>
      <c r="Z454" t="s">
        <v>1605</v>
      </c>
      <c r="AA454" t="str">
        <f>VLOOKUP(Table2[[#This Row],[State FIPS Code]],Census_Bureau_Regions_and_Divis!$C$1:$E$52,2,FALSE)</f>
        <v>South</v>
      </c>
      <c r="AB454" t="str">
        <f>VLOOKUP(Table2[[#This Row],[State FIPS Code]],Census_Bureau_Regions_and_Divis!$C$1:$E$52,3,FALSE)</f>
        <v>West South Central</v>
      </c>
    </row>
    <row r="455" spans="1:28" x14ac:dyDescent="0.35">
      <c r="A455">
        <v>550</v>
      </c>
      <c r="B455" t="s">
        <v>1148</v>
      </c>
      <c r="C455">
        <v>1</v>
      </c>
      <c r="D455">
        <v>4947</v>
      </c>
      <c r="E455">
        <v>132</v>
      </c>
      <c r="F455">
        <v>250414</v>
      </c>
      <c r="G455">
        <v>30.131050999999999</v>
      </c>
      <c r="H455">
        <v>-95.283534000000003</v>
      </c>
      <c r="I455">
        <v>3</v>
      </c>
      <c r="J455" t="s">
        <v>1318</v>
      </c>
      <c r="K455" t="s">
        <v>1170</v>
      </c>
      <c r="L455" t="s">
        <v>1171</v>
      </c>
      <c r="M455">
        <v>48</v>
      </c>
      <c r="N455" t="s">
        <v>1319</v>
      </c>
      <c r="O455" t="s">
        <v>1153</v>
      </c>
      <c r="P455">
        <v>339</v>
      </c>
      <c r="Q455">
        <v>48339</v>
      </c>
      <c r="R455">
        <v>620016</v>
      </c>
      <c r="S455">
        <v>95830790708</v>
      </c>
      <c r="T455">
        <v>29547387</v>
      </c>
      <c r="U455">
        <v>1087.7556179999999</v>
      </c>
      <c r="V455">
        <v>152092453.23330599</v>
      </c>
      <c r="W455">
        <v>96.722875999999999</v>
      </c>
      <c r="X455" t="s">
        <v>1154</v>
      </c>
      <c r="Y455" t="str">
        <f t="shared" si="7"/>
        <v>30.131051-95.283534</v>
      </c>
      <c r="Z455" t="s">
        <v>1605</v>
      </c>
      <c r="AA455" t="str">
        <f>VLOOKUP(Table2[[#This Row],[State FIPS Code]],Census_Bureau_Regions_and_Divis!$C$1:$E$52,2,FALSE)</f>
        <v>South</v>
      </c>
      <c r="AB455" t="str">
        <f>VLOOKUP(Table2[[#This Row],[State FIPS Code]],Census_Bureau_Regions_and_Divis!$C$1:$E$52,3,FALSE)</f>
        <v>West South Central</v>
      </c>
    </row>
    <row r="456" spans="1:28" x14ac:dyDescent="0.35">
      <c r="A456">
        <v>551</v>
      </c>
      <c r="B456" t="s">
        <v>1148</v>
      </c>
      <c r="C456">
        <v>1</v>
      </c>
      <c r="D456">
        <v>4948</v>
      </c>
      <c r="E456">
        <v>132</v>
      </c>
      <c r="F456">
        <v>250415</v>
      </c>
      <c r="G456">
        <v>30.349062</v>
      </c>
      <c r="H456">
        <v>-95.472061999999994</v>
      </c>
      <c r="I456">
        <v>2</v>
      </c>
      <c r="J456" t="s">
        <v>1318</v>
      </c>
      <c r="K456" t="s">
        <v>1170</v>
      </c>
      <c r="L456" t="s">
        <v>1171</v>
      </c>
      <c r="M456">
        <v>48</v>
      </c>
      <c r="N456" t="s">
        <v>1319</v>
      </c>
      <c r="O456" t="s">
        <v>1153</v>
      </c>
      <c r="P456">
        <v>339</v>
      </c>
      <c r="Q456">
        <v>48339</v>
      </c>
      <c r="R456">
        <v>620016</v>
      </c>
      <c r="S456">
        <v>95830790708</v>
      </c>
      <c r="T456">
        <v>29547387</v>
      </c>
      <c r="U456">
        <v>1087.7556179999999</v>
      </c>
      <c r="V456">
        <v>152092453.23330599</v>
      </c>
      <c r="W456">
        <v>96.722875999999999</v>
      </c>
      <c r="X456" t="s">
        <v>1154</v>
      </c>
      <c r="Y456" t="str">
        <f t="shared" si="7"/>
        <v>30.349062-95.472062</v>
      </c>
      <c r="Z456" t="s">
        <v>1605</v>
      </c>
      <c r="AA456" t="str">
        <f>VLOOKUP(Table2[[#This Row],[State FIPS Code]],Census_Bureau_Regions_and_Divis!$C$1:$E$52,2,FALSE)</f>
        <v>South</v>
      </c>
      <c r="AB456" t="str">
        <f>VLOOKUP(Table2[[#This Row],[State FIPS Code]],Census_Bureau_Regions_and_Divis!$C$1:$E$52,3,FALSE)</f>
        <v>West South Central</v>
      </c>
    </row>
    <row r="457" spans="1:28" x14ac:dyDescent="0.35">
      <c r="A457">
        <v>552</v>
      </c>
      <c r="B457" t="s">
        <v>1148</v>
      </c>
      <c r="C457">
        <v>1</v>
      </c>
      <c r="D457">
        <v>4958</v>
      </c>
      <c r="E457">
        <v>132</v>
      </c>
      <c r="F457">
        <v>250661</v>
      </c>
      <c r="G457">
        <v>30.341687</v>
      </c>
      <c r="H457">
        <v>-95.428811999999994</v>
      </c>
      <c r="I457">
        <v>2.5</v>
      </c>
      <c r="J457" t="s">
        <v>1318</v>
      </c>
      <c r="K457" t="s">
        <v>1170</v>
      </c>
      <c r="L457" t="s">
        <v>1171</v>
      </c>
      <c r="M457">
        <v>48</v>
      </c>
      <c r="N457" t="s">
        <v>1319</v>
      </c>
      <c r="O457" t="s">
        <v>1153</v>
      </c>
      <c r="P457">
        <v>339</v>
      </c>
      <c r="Q457">
        <v>48339</v>
      </c>
      <c r="R457">
        <v>620016</v>
      </c>
      <c r="S457">
        <v>95830790708</v>
      </c>
      <c r="T457">
        <v>29547387</v>
      </c>
      <c r="U457">
        <v>1087.7556179999999</v>
      </c>
      <c r="V457">
        <v>152092453.23330599</v>
      </c>
      <c r="W457">
        <v>96.722875999999999</v>
      </c>
      <c r="X457" t="s">
        <v>1154</v>
      </c>
      <c r="Y457" t="str">
        <f t="shared" si="7"/>
        <v>30.341687-95.428812</v>
      </c>
      <c r="Z457" t="s">
        <v>1605</v>
      </c>
      <c r="AA457" t="str">
        <f>VLOOKUP(Table2[[#This Row],[State FIPS Code]],Census_Bureau_Regions_and_Divis!$C$1:$E$52,2,FALSE)</f>
        <v>South</v>
      </c>
      <c r="AB457" t="str">
        <f>VLOOKUP(Table2[[#This Row],[State FIPS Code]],Census_Bureau_Regions_and_Divis!$C$1:$E$52,3,FALSE)</f>
        <v>West South Central</v>
      </c>
    </row>
    <row r="458" spans="1:28" x14ac:dyDescent="0.35">
      <c r="A458">
        <v>553</v>
      </c>
      <c r="B458" t="s">
        <v>1148</v>
      </c>
      <c r="C458">
        <v>1</v>
      </c>
      <c r="D458">
        <v>4964</v>
      </c>
      <c r="E458">
        <v>132</v>
      </c>
      <c r="F458">
        <v>250939</v>
      </c>
      <c r="G458">
        <v>30.358687</v>
      </c>
      <c r="H458">
        <v>-95.789062999999999</v>
      </c>
      <c r="I458">
        <v>3</v>
      </c>
      <c r="J458" t="s">
        <v>1318</v>
      </c>
      <c r="K458" t="s">
        <v>1170</v>
      </c>
      <c r="L458" t="s">
        <v>1171</v>
      </c>
      <c r="M458">
        <v>48</v>
      </c>
      <c r="N458" t="s">
        <v>1319</v>
      </c>
      <c r="O458" t="s">
        <v>1153</v>
      </c>
      <c r="P458">
        <v>339</v>
      </c>
      <c r="Q458">
        <v>48339</v>
      </c>
      <c r="R458">
        <v>620016</v>
      </c>
      <c r="S458">
        <v>95830790708</v>
      </c>
      <c r="T458">
        <v>29547387</v>
      </c>
      <c r="U458">
        <v>1087.7556179999999</v>
      </c>
      <c r="V458">
        <v>152092453.23330599</v>
      </c>
      <c r="W458">
        <v>96.722875999999999</v>
      </c>
      <c r="X458" t="s">
        <v>1154</v>
      </c>
      <c r="Y458" t="str">
        <f t="shared" si="7"/>
        <v>30.358687-95.789063</v>
      </c>
      <c r="Z458" t="s">
        <v>1605</v>
      </c>
      <c r="AA458" t="str">
        <f>VLOOKUP(Table2[[#This Row],[State FIPS Code]],Census_Bureau_Regions_and_Divis!$C$1:$E$52,2,FALSE)</f>
        <v>South</v>
      </c>
      <c r="AB458" t="str">
        <f>VLOOKUP(Table2[[#This Row],[State FIPS Code]],Census_Bureau_Regions_and_Divis!$C$1:$E$52,3,FALSE)</f>
        <v>West South Central</v>
      </c>
    </row>
    <row r="459" spans="1:28" x14ac:dyDescent="0.35">
      <c r="A459">
        <v>554</v>
      </c>
      <c r="B459" t="s">
        <v>1148</v>
      </c>
      <c r="C459">
        <v>1</v>
      </c>
      <c r="D459">
        <v>4971</v>
      </c>
      <c r="E459">
        <v>129</v>
      </c>
      <c r="F459">
        <v>251113</v>
      </c>
      <c r="G459">
        <v>26.272601000000002</v>
      </c>
      <c r="H459">
        <v>-98.553054000000003</v>
      </c>
      <c r="I459">
        <v>3</v>
      </c>
      <c r="J459" t="s">
        <v>1231</v>
      </c>
      <c r="K459" t="s">
        <v>1170</v>
      </c>
      <c r="L459" t="s">
        <v>1171</v>
      </c>
      <c r="M459">
        <v>48</v>
      </c>
      <c r="N459" t="s">
        <v>1232</v>
      </c>
      <c r="O459" t="s">
        <v>1153</v>
      </c>
      <c r="P459">
        <v>215</v>
      </c>
      <c r="Q459">
        <v>48215</v>
      </c>
      <c r="R459">
        <v>869532</v>
      </c>
      <c r="S459">
        <v>101541662225</v>
      </c>
      <c r="T459">
        <v>356736215</v>
      </c>
      <c r="U459">
        <v>1598.804394</v>
      </c>
      <c r="V459">
        <v>315076807.265163</v>
      </c>
      <c r="W459">
        <v>98.759146999999999</v>
      </c>
      <c r="X459" t="s">
        <v>1154</v>
      </c>
      <c r="Y459" t="str">
        <f t="shared" si="7"/>
        <v>26.272601-98.553054</v>
      </c>
      <c r="Z459" t="s">
        <v>1605</v>
      </c>
      <c r="AA459" t="str">
        <f>VLOOKUP(Table2[[#This Row],[State FIPS Code]],Census_Bureau_Regions_and_Divis!$C$1:$E$52,2,FALSE)</f>
        <v>South</v>
      </c>
      <c r="AB459" t="str">
        <f>VLOOKUP(Table2[[#This Row],[State FIPS Code]],Census_Bureau_Regions_and_Divis!$C$1:$E$52,3,FALSE)</f>
        <v>West South Central</v>
      </c>
    </row>
    <row r="460" spans="1:28" x14ac:dyDescent="0.35">
      <c r="A460">
        <v>555</v>
      </c>
      <c r="B460" t="s">
        <v>1148</v>
      </c>
      <c r="C460">
        <v>1</v>
      </c>
      <c r="D460">
        <v>4975</v>
      </c>
      <c r="E460">
        <v>121</v>
      </c>
      <c r="F460">
        <v>251221</v>
      </c>
      <c r="G460">
        <v>28.972814</v>
      </c>
      <c r="H460">
        <v>-95.456097</v>
      </c>
      <c r="I460">
        <v>5</v>
      </c>
      <c r="J460" t="s">
        <v>1382</v>
      </c>
      <c r="K460" t="s">
        <v>1170</v>
      </c>
      <c r="L460" t="s">
        <v>1171</v>
      </c>
      <c r="M460">
        <v>48</v>
      </c>
      <c r="N460" t="s">
        <v>1383</v>
      </c>
      <c r="O460" t="s">
        <v>1153</v>
      </c>
      <c r="P460">
        <v>39</v>
      </c>
      <c r="Q460">
        <v>48039</v>
      </c>
      <c r="R460">
        <v>371474</v>
      </c>
      <c r="S460">
        <v>57514822174</v>
      </c>
      <c r="T460">
        <v>91232428</v>
      </c>
      <c r="U460">
        <v>1624.9100060000001</v>
      </c>
      <c r="V460">
        <v>375730913.53570902</v>
      </c>
      <c r="W460">
        <v>99.109131000000005</v>
      </c>
      <c r="X460" t="s">
        <v>1154</v>
      </c>
      <c r="Y460" t="str">
        <f t="shared" si="7"/>
        <v>28.972814-95.456097</v>
      </c>
      <c r="Z460" t="s">
        <v>1605</v>
      </c>
      <c r="AA460" t="str">
        <f>VLOOKUP(Table2[[#This Row],[State FIPS Code]],Census_Bureau_Regions_and_Divis!$C$1:$E$52,2,FALSE)</f>
        <v>South</v>
      </c>
      <c r="AB460" t="str">
        <f>VLOOKUP(Table2[[#This Row],[State FIPS Code]],Census_Bureau_Regions_and_Divis!$C$1:$E$52,3,FALSE)</f>
        <v>West South Central</v>
      </c>
    </row>
    <row r="461" spans="1:28" x14ac:dyDescent="0.35">
      <c r="A461">
        <v>556</v>
      </c>
      <c r="B461" t="s">
        <v>1148</v>
      </c>
      <c r="C461">
        <v>1</v>
      </c>
      <c r="D461">
        <v>4981</v>
      </c>
      <c r="E461">
        <v>128</v>
      </c>
      <c r="F461">
        <v>251399</v>
      </c>
      <c r="G461">
        <v>29.880749000000002</v>
      </c>
      <c r="H461">
        <v>-95.593648000000002</v>
      </c>
      <c r="I461">
        <v>2.6</v>
      </c>
      <c r="J461" t="s">
        <v>1216</v>
      </c>
      <c r="K461" t="s">
        <v>1170</v>
      </c>
      <c r="L461" t="s">
        <v>1171</v>
      </c>
      <c r="M461">
        <v>48</v>
      </c>
      <c r="N461" t="s">
        <v>1217</v>
      </c>
      <c r="O461" t="s">
        <v>1153</v>
      </c>
      <c r="P461">
        <v>201</v>
      </c>
      <c r="Q461">
        <v>48201</v>
      </c>
      <c r="R461">
        <v>4726200</v>
      </c>
      <c r="S461">
        <v>747256513006</v>
      </c>
      <c r="T461">
        <v>58019785</v>
      </c>
      <c r="U461">
        <v>1795.344568</v>
      </c>
      <c r="V461">
        <v>2940135130.21172</v>
      </c>
      <c r="W461">
        <v>99.968182999999996</v>
      </c>
      <c r="X461" t="s">
        <v>1154</v>
      </c>
      <c r="Y461" t="str">
        <f t="shared" si="7"/>
        <v>29.880749-95.593648</v>
      </c>
      <c r="Z461" t="s">
        <v>1605</v>
      </c>
      <c r="AA461" t="str">
        <f>VLOOKUP(Table2[[#This Row],[State FIPS Code]],Census_Bureau_Regions_and_Divis!$C$1:$E$52,2,FALSE)</f>
        <v>South</v>
      </c>
      <c r="AB461" t="str">
        <f>VLOOKUP(Table2[[#This Row],[State FIPS Code]],Census_Bureau_Regions_and_Divis!$C$1:$E$52,3,FALSE)</f>
        <v>West South Central</v>
      </c>
    </row>
    <row r="462" spans="1:28" x14ac:dyDescent="0.35">
      <c r="A462">
        <v>557</v>
      </c>
      <c r="B462" t="s">
        <v>1148</v>
      </c>
      <c r="C462">
        <v>1</v>
      </c>
      <c r="D462">
        <v>4984</v>
      </c>
      <c r="E462">
        <v>44</v>
      </c>
      <c r="F462">
        <v>251636</v>
      </c>
      <c r="G462">
        <v>28.007102</v>
      </c>
      <c r="H462">
        <v>-82.171060999999995</v>
      </c>
      <c r="I462">
        <v>1.5</v>
      </c>
      <c r="J462" t="s">
        <v>1233</v>
      </c>
      <c r="K462" t="s">
        <v>1150</v>
      </c>
      <c r="L462" t="s">
        <v>1151</v>
      </c>
      <c r="M462">
        <v>12</v>
      </c>
      <c r="N462" t="s">
        <v>1234</v>
      </c>
      <c r="O462" t="s">
        <v>1153</v>
      </c>
      <c r="P462">
        <v>57</v>
      </c>
      <c r="Q462">
        <v>12057</v>
      </c>
      <c r="R462">
        <v>1458282</v>
      </c>
      <c r="S462">
        <v>203812611559</v>
      </c>
      <c r="T462">
        <v>513396369</v>
      </c>
      <c r="U462">
        <v>1345.386221</v>
      </c>
      <c r="V462">
        <v>656902724.14767396</v>
      </c>
      <c r="W462">
        <v>99.554565999999994</v>
      </c>
      <c r="X462" t="s">
        <v>1154</v>
      </c>
      <c r="Y462" t="str">
        <f t="shared" si="7"/>
        <v>28.007102-82.171061</v>
      </c>
      <c r="Z462" t="s">
        <v>1605</v>
      </c>
      <c r="AA462" t="str">
        <f>VLOOKUP(Table2[[#This Row],[State FIPS Code]],Census_Bureau_Regions_and_Divis!$C$1:$E$52,2,FALSE)</f>
        <v>South</v>
      </c>
      <c r="AB462" t="str">
        <f>VLOOKUP(Table2[[#This Row],[State FIPS Code]],Census_Bureau_Regions_and_Divis!$C$1:$E$52,3,FALSE)</f>
        <v>South Atlantic</v>
      </c>
    </row>
    <row r="463" spans="1:28" x14ac:dyDescent="0.35">
      <c r="A463">
        <v>558</v>
      </c>
      <c r="B463" t="s">
        <v>1148</v>
      </c>
      <c r="C463">
        <v>1</v>
      </c>
      <c r="D463">
        <v>4985</v>
      </c>
      <c r="E463">
        <v>86</v>
      </c>
      <c r="F463">
        <v>251640</v>
      </c>
      <c r="G463">
        <v>36.783098000000003</v>
      </c>
      <c r="H463">
        <v>-114.140861</v>
      </c>
      <c r="I463">
        <v>3.9</v>
      </c>
      <c r="J463" t="s">
        <v>1160</v>
      </c>
      <c r="K463" t="s">
        <v>1161</v>
      </c>
      <c r="L463" t="s">
        <v>1162</v>
      </c>
      <c r="M463">
        <v>32</v>
      </c>
      <c r="N463" t="s">
        <v>1163</v>
      </c>
      <c r="O463" t="s">
        <v>1153</v>
      </c>
      <c r="P463">
        <v>3</v>
      </c>
      <c r="Q463">
        <v>32003</v>
      </c>
      <c r="R463">
        <v>2260510</v>
      </c>
      <c r="S463">
        <v>395360231575</v>
      </c>
      <c r="T463">
        <v>14510536</v>
      </c>
      <c r="U463">
        <v>8142.3001350000004</v>
      </c>
      <c r="V463">
        <v>439629071.21515203</v>
      </c>
      <c r="W463">
        <v>99.300032000000002</v>
      </c>
      <c r="X463" t="s">
        <v>1154</v>
      </c>
      <c r="Y463" t="str">
        <f t="shared" si="7"/>
        <v>36.783098-114.140861</v>
      </c>
      <c r="Z463" t="s">
        <v>1605</v>
      </c>
      <c r="AA463" t="str">
        <f>VLOOKUP(Table2[[#This Row],[State FIPS Code]],Census_Bureau_Regions_and_Divis!$C$1:$E$52,2,FALSE)</f>
        <v>West</v>
      </c>
      <c r="AB463" t="str">
        <f>VLOOKUP(Table2[[#This Row],[State FIPS Code]],Census_Bureau_Regions_and_Divis!$C$1:$E$52,3,FALSE)</f>
        <v>Mountain</v>
      </c>
    </row>
    <row r="464" spans="1:28" x14ac:dyDescent="0.35">
      <c r="A464">
        <v>559</v>
      </c>
      <c r="B464" t="s">
        <v>1148</v>
      </c>
      <c r="C464">
        <v>1</v>
      </c>
      <c r="D464">
        <v>4986</v>
      </c>
      <c r="E464">
        <v>130</v>
      </c>
      <c r="F464">
        <v>251659</v>
      </c>
      <c r="G464">
        <v>30.066576000000001</v>
      </c>
      <c r="H464">
        <v>-94.190520000000006</v>
      </c>
      <c r="I464">
        <v>2.5</v>
      </c>
      <c r="J464" t="s">
        <v>1388</v>
      </c>
      <c r="K464" t="s">
        <v>1170</v>
      </c>
      <c r="L464" t="s">
        <v>1171</v>
      </c>
      <c r="M464">
        <v>48</v>
      </c>
      <c r="N464" t="s">
        <v>1305</v>
      </c>
      <c r="O464" t="s">
        <v>1153</v>
      </c>
      <c r="P464">
        <v>245</v>
      </c>
      <c r="Q464">
        <v>48245</v>
      </c>
      <c r="R464">
        <v>256386</v>
      </c>
      <c r="S464">
        <v>38549011535</v>
      </c>
      <c r="T464">
        <v>37069602</v>
      </c>
      <c r="U464">
        <v>1123.8840210000001</v>
      </c>
      <c r="V464">
        <v>214980067.76174501</v>
      </c>
      <c r="W464">
        <v>97.741011999999998</v>
      </c>
      <c r="X464" t="s">
        <v>1154</v>
      </c>
      <c r="Y464" t="str">
        <f t="shared" si="7"/>
        <v>30.066576-94.19052</v>
      </c>
      <c r="Z464" t="s">
        <v>1605</v>
      </c>
      <c r="AA464" t="str">
        <f>VLOOKUP(Table2[[#This Row],[State FIPS Code]],Census_Bureau_Regions_and_Divis!$C$1:$E$52,2,FALSE)</f>
        <v>South</v>
      </c>
      <c r="AB464" t="str">
        <f>VLOOKUP(Table2[[#This Row],[State FIPS Code]],Census_Bureau_Regions_and_Divis!$C$1:$E$52,3,FALSE)</f>
        <v>West South Central</v>
      </c>
    </row>
    <row r="465" spans="1:28" x14ac:dyDescent="0.35">
      <c r="A465">
        <v>560</v>
      </c>
      <c r="B465" t="s">
        <v>1148</v>
      </c>
      <c r="C465">
        <v>1</v>
      </c>
      <c r="D465">
        <v>5007</v>
      </c>
      <c r="E465">
        <v>41</v>
      </c>
      <c r="F465">
        <v>252258</v>
      </c>
      <c r="G465">
        <v>30.412928000000001</v>
      </c>
      <c r="H465">
        <v>-81.571692999999996</v>
      </c>
      <c r="I465">
        <v>3</v>
      </c>
      <c r="J465" t="s">
        <v>1316</v>
      </c>
      <c r="K465" t="s">
        <v>1150</v>
      </c>
      <c r="L465" t="s">
        <v>1151</v>
      </c>
      <c r="M465">
        <v>12</v>
      </c>
      <c r="N465" t="s">
        <v>1317</v>
      </c>
      <c r="O465" t="s">
        <v>1153</v>
      </c>
      <c r="P465">
        <v>31</v>
      </c>
      <c r="Q465">
        <v>12031</v>
      </c>
      <c r="R465">
        <v>994675</v>
      </c>
      <c r="S465">
        <v>158486190156</v>
      </c>
      <c r="T465">
        <v>10351057</v>
      </c>
      <c r="U465">
        <v>927.73559299999999</v>
      </c>
      <c r="V465">
        <v>218096248.08362901</v>
      </c>
      <c r="W465">
        <v>97.836461999999997</v>
      </c>
      <c r="X465" t="s">
        <v>1154</v>
      </c>
      <c r="Y465" t="str">
        <f t="shared" si="7"/>
        <v>30.412928-81.571693</v>
      </c>
      <c r="Z465" t="s">
        <v>1605</v>
      </c>
      <c r="AA465" t="str">
        <f>VLOOKUP(Table2[[#This Row],[State FIPS Code]],Census_Bureau_Regions_and_Divis!$C$1:$E$52,2,FALSE)</f>
        <v>South</v>
      </c>
      <c r="AB465" t="str">
        <f>VLOOKUP(Table2[[#This Row],[State FIPS Code]],Census_Bureau_Regions_and_Divis!$C$1:$E$52,3,FALSE)</f>
        <v>South Atlantic</v>
      </c>
    </row>
    <row r="466" spans="1:28" x14ac:dyDescent="0.35">
      <c r="A466">
        <v>562</v>
      </c>
      <c r="B466" t="s">
        <v>1148</v>
      </c>
      <c r="C466">
        <v>1</v>
      </c>
      <c r="D466">
        <v>5019</v>
      </c>
      <c r="E466">
        <v>17</v>
      </c>
      <c r="F466">
        <v>252503</v>
      </c>
      <c r="G466">
        <v>33.611404</v>
      </c>
      <c r="H466">
        <v>-114.72779300000001</v>
      </c>
      <c r="I466">
        <v>2.9</v>
      </c>
      <c r="J466" t="s">
        <v>1220</v>
      </c>
      <c r="K466" t="s">
        <v>1174</v>
      </c>
      <c r="L466" t="s">
        <v>1175</v>
      </c>
      <c r="M466">
        <v>6</v>
      </c>
      <c r="N466" t="s">
        <v>1221</v>
      </c>
      <c r="O466" t="s">
        <v>1153</v>
      </c>
      <c r="P466">
        <v>65</v>
      </c>
      <c r="Q466">
        <v>6065</v>
      </c>
      <c r="R466">
        <v>2416838</v>
      </c>
      <c r="S466">
        <v>418735926451</v>
      </c>
      <c r="T466">
        <v>1068987536</v>
      </c>
      <c r="U466">
        <v>7376.8054000000002</v>
      </c>
      <c r="V466">
        <v>1590497610.3759601</v>
      </c>
      <c r="W466">
        <v>99.936367000000004</v>
      </c>
      <c r="X466" t="s">
        <v>1154</v>
      </c>
      <c r="Y466" t="str">
        <f t="shared" si="7"/>
        <v>33.611404-114.727793</v>
      </c>
      <c r="Z466" t="s">
        <v>1605</v>
      </c>
      <c r="AA466" t="str">
        <f>VLOOKUP(Table2[[#This Row],[State FIPS Code]],Census_Bureau_Regions_and_Divis!$C$1:$E$52,2,FALSE)</f>
        <v>West</v>
      </c>
      <c r="AB466" t="str">
        <f>VLOOKUP(Table2[[#This Row],[State FIPS Code]],Census_Bureau_Regions_and_Divis!$C$1:$E$52,3,FALSE)</f>
        <v>Pacific</v>
      </c>
    </row>
    <row r="467" spans="1:28" x14ac:dyDescent="0.35">
      <c r="A467">
        <v>563</v>
      </c>
      <c r="B467" t="s">
        <v>1148</v>
      </c>
      <c r="C467">
        <v>1</v>
      </c>
      <c r="D467">
        <v>5048</v>
      </c>
      <c r="E467">
        <v>124</v>
      </c>
      <c r="F467">
        <v>252814</v>
      </c>
      <c r="G467">
        <v>32.895307000000003</v>
      </c>
      <c r="H467">
        <v>-96.682091999999997</v>
      </c>
      <c r="I467">
        <v>2.8</v>
      </c>
      <c r="J467" t="s">
        <v>1229</v>
      </c>
      <c r="K467" t="s">
        <v>1170</v>
      </c>
      <c r="L467" t="s">
        <v>1171</v>
      </c>
      <c r="M467">
        <v>48</v>
      </c>
      <c r="N467" t="s">
        <v>1230</v>
      </c>
      <c r="O467" t="s">
        <v>1153</v>
      </c>
      <c r="P467">
        <v>113</v>
      </c>
      <c r="Q467">
        <v>48113</v>
      </c>
      <c r="R467">
        <v>2607218</v>
      </c>
      <c r="S467">
        <v>388459252375</v>
      </c>
      <c r="T467">
        <v>34164344</v>
      </c>
      <c r="U467">
        <v>917.70882600000004</v>
      </c>
      <c r="V467">
        <v>378068717.58070701</v>
      </c>
      <c r="W467">
        <v>99.140947999999995</v>
      </c>
      <c r="X467" t="s">
        <v>1154</v>
      </c>
      <c r="Y467" t="str">
        <f t="shared" si="7"/>
        <v>32.895307-96.682092</v>
      </c>
      <c r="Z467" t="s">
        <v>1605</v>
      </c>
      <c r="AA467" t="str">
        <f>VLOOKUP(Table2[[#This Row],[State FIPS Code]],Census_Bureau_Regions_and_Divis!$C$1:$E$52,2,FALSE)</f>
        <v>South</v>
      </c>
      <c r="AB467" t="str">
        <f>VLOOKUP(Table2[[#This Row],[State FIPS Code]],Census_Bureau_Regions_and_Divis!$C$1:$E$52,3,FALSE)</f>
        <v>West South Central</v>
      </c>
    </row>
    <row r="468" spans="1:28" x14ac:dyDescent="0.35">
      <c r="A468">
        <v>564</v>
      </c>
      <c r="B468" t="s">
        <v>1148</v>
      </c>
      <c r="C468">
        <v>1</v>
      </c>
      <c r="D468">
        <v>5049</v>
      </c>
      <c r="E468">
        <v>10</v>
      </c>
      <c r="F468">
        <v>252815</v>
      </c>
      <c r="G468">
        <v>32.977691</v>
      </c>
      <c r="H468">
        <v>-115.503686</v>
      </c>
      <c r="I468">
        <v>2</v>
      </c>
      <c r="J468" t="s">
        <v>1292</v>
      </c>
      <c r="K468" t="s">
        <v>1174</v>
      </c>
      <c r="L468" t="s">
        <v>1175</v>
      </c>
      <c r="M468">
        <v>6</v>
      </c>
      <c r="N468" t="s">
        <v>1293</v>
      </c>
      <c r="O468" t="s">
        <v>1153</v>
      </c>
      <c r="P468">
        <v>25</v>
      </c>
      <c r="Q468">
        <v>6025</v>
      </c>
      <c r="R468">
        <v>179319</v>
      </c>
      <c r="S468">
        <v>33548773598</v>
      </c>
      <c r="T468">
        <v>2133059124</v>
      </c>
      <c r="U468">
        <v>4525.8766889999997</v>
      </c>
      <c r="V468">
        <v>230450355.003544</v>
      </c>
      <c r="W468">
        <v>98.059179</v>
      </c>
      <c r="X468" t="s">
        <v>1154</v>
      </c>
      <c r="Y468" t="str">
        <f t="shared" si="7"/>
        <v>32.977691-115.503686</v>
      </c>
      <c r="Z468" t="s">
        <v>1605</v>
      </c>
      <c r="AA468" t="str">
        <f>VLOOKUP(Table2[[#This Row],[State FIPS Code]],Census_Bureau_Regions_and_Divis!$C$1:$E$52,2,FALSE)</f>
        <v>West</v>
      </c>
      <c r="AB468" t="str">
        <f>VLOOKUP(Table2[[#This Row],[State FIPS Code]],Census_Bureau_Regions_and_Divis!$C$1:$E$52,3,FALSE)</f>
        <v>Pacific</v>
      </c>
    </row>
    <row r="469" spans="1:28" x14ac:dyDescent="0.35">
      <c r="A469">
        <v>565</v>
      </c>
      <c r="B469" t="s">
        <v>1148</v>
      </c>
      <c r="C469">
        <v>1</v>
      </c>
      <c r="D469">
        <v>5055</v>
      </c>
      <c r="E469">
        <v>120</v>
      </c>
      <c r="F469">
        <v>252850</v>
      </c>
      <c r="G469">
        <v>29.496497999999999</v>
      </c>
      <c r="H469">
        <v>-98.19529</v>
      </c>
      <c r="I469">
        <v>4.0999999999999996</v>
      </c>
      <c r="J469" t="s">
        <v>1169</v>
      </c>
      <c r="K469" t="s">
        <v>1170</v>
      </c>
      <c r="L469" t="s">
        <v>1171</v>
      </c>
      <c r="M469">
        <v>48</v>
      </c>
      <c r="N469" t="s">
        <v>1172</v>
      </c>
      <c r="O469" t="s">
        <v>1153</v>
      </c>
      <c r="P469">
        <v>29</v>
      </c>
      <c r="Q469">
        <v>48029</v>
      </c>
      <c r="R469">
        <v>2007298</v>
      </c>
      <c r="S469">
        <v>274658997004</v>
      </c>
      <c r="T469">
        <v>77862185</v>
      </c>
      <c r="U469">
        <v>1268.7540100000001</v>
      </c>
      <c r="V469">
        <v>250804252.36247301</v>
      </c>
      <c r="W469">
        <v>98.281896000000003</v>
      </c>
      <c r="X469" t="s">
        <v>1154</v>
      </c>
      <c r="Y469" t="str">
        <f t="shared" si="7"/>
        <v>29.496498-98.19529</v>
      </c>
      <c r="Z469" t="s">
        <v>1605</v>
      </c>
      <c r="AA469" t="str">
        <f>VLOOKUP(Table2[[#This Row],[State FIPS Code]],Census_Bureau_Regions_and_Divis!$C$1:$E$52,2,FALSE)</f>
        <v>South</v>
      </c>
      <c r="AB469" t="str">
        <f>VLOOKUP(Table2[[#This Row],[State FIPS Code]],Census_Bureau_Regions_and_Divis!$C$1:$E$52,3,FALSE)</f>
        <v>West South Central</v>
      </c>
    </row>
    <row r="470" spans="1:28" x14ac:dyDescent="0.35">
      <c r="A470">
        <v>566</v>
      </c>
      <c r="B470" t="s">
        <v>1148</v>
      </c>
      <c r="C470">
        <v>1</v>
      </c>
      <c r="D470">
        <v>5062</v>
      </c>
      <c r="E470">
        <v>11</v>
      </c>
      <c r="F470">
        <v>252972</v>
      </c>
      <c r="G470">
        <v>35.441088999999998</v>
      </c>
      <c r="H470">
        <v>-119.250494</v>
      </c>
      <c r="I470">
        <v>5</v>
      </c>
      <c r="J470" t="s">
        <v>1212</v>
      </c>
      <c r="K470" t="s">
        <v>1174</v>
      </c>
      <c r="L470" t="s">
        <v>1175</v>
      </c>
      <c r="M470">
        <v>6</v>
      </c>
      <c r="N470" t="s">
        <v>1213</v>
      </c>
      <c r="O470" t="s">
        <v>1153</v>
      </c>
      <c r="P470">
        <v>29</v>
      </c>
      <c r="Q470">
        <v>6029</v>
      </c>
      <c r="R470">
        <v>908530</v>
      </c>
      <c r="S470">
        <v>146738640467</v>
      </c>
      <c r="T470">
        <v>4676111605</v>
      </c>
      <c r="U470">
        <v>8247.3451380000006</v>
      </c>
      <c r="V470">
        <v>348935217.62360501</v>
      </c>
      <c r="W470">
        <v>99.013681000000005</v>
      </c>
      <c r="X470" t="s">
        <v>1154</v>
      </c>
      <c r="Y470" t="str">
        <f t="shared" si="7"/>
        <v>35.441089-119.250494</v>
      </c>
      <c r="Z470" t="s">
        <v>1605</v>
      </c>
      <c r="AA470" t="str">
        <f>VLOOKUP(Table2[[#This Row],[State FIPS Code]],Census_Bureau_Regions_and_Divis!$C$1:$E$52,2,FALSE)</f>
        <v>West</v>
      </c>
      <c r="AB470" t="str">
        <f>VLOOKUP(Table2[[#This Row],[State FIPS Code]],Census_Bureau_Regions_and_Divis!$C$1:$E$52,3,FALSE)</f>
        <v>Pacific</v>
      </c>
    </row>
    <row r="471" spans="1:28" x14ac:dyDescent="0.35">
      <c r="A471">
        <v>567</v>
      </c>
      <c r="B471" t="s">
        <v>1148</v>
      </c>
      <c r="C471">
        <v>1</v>
      </c>
      <c r="D471">
        <v>5071</v>
      </c>
      <c r="E471">
        <v>68</v>
      </c>
      <c r="F471">
        <v>253254</v>
      </c>
      <c r="G471">
        <v>30.233312999999999</v>
      </c>
      <c r="H471">
        <v>-93.129687000000004</v>
      </c>
      <c r="I471">
        <v>3.3</v>
      </c>
      <c r="J471" t="s">
        <v>1344</v>
      </c>
      <c r="K471" t="s">
        <v>1156</v>
      </c>
      <c r="L471" t="s">
        <v>1157</v>
      </c>
      <c r="M471">
        <v>22</v>
      </c>
      <c r="N471" t="s">
        <v>1345</v>
      </c>
      <c r="O471" t="s">
        <v>1159</v>
      </c>
      <c r="P471">
        <v>19</v>
      </c>
      <c r="Q471">
        <v>22019</v>
      </c>
      <c r="R471">
        <v>216652</v>
      </c>
      <c r="S471">
        <v>42279240426</v>
      </c>
      <c r="T471">
        <v>29560204</v>
      </c>
      <c r="U471">
        <v>1105.210274</v>
      </c>
      <c r="V471">
        <v>159546984.28389999</v>
      </c>
      <c r="W471">
        <v>96.913776999999996</v>
      </c>
      <c r="X471" t="s">
        <v>1154</v>
      </c>
      <c r="Y471" t="str">
        <f t="shared" si="7"/>
        <v>30.233313-93.129687</v>
      </c>
      <c r="Z471" t="s">
        <v>1605</v>
      </c>
      <c r="AA471" t="str">
        <f>VLOOKUP(Table2[[#This Row],[State FIPS Code]],Census_Bureau_Regions_and_Divis!$C$1:$E$52,2,FALSE)</f>
        <v>South</v>
      </c>
      <c r="AB471" t="str">
        <f>VLOOKUP(Table2[[#This Row],[State FIPS Code]],Census_Bureau_Regions_and_Divis!$C$1:$E$52,3,FALSE)</f>
        <v>West South Central</v>
      </c>
    </row>
    <row r="472" spans="1:28" x14ac:dyDescent="0.35">
      <c r="A472">
        <v>568</v>
      </c>
      <c r="B472" t="s">
        <v>1148</v>
      </c>
      <c r="C472">
        <v>1</v>
      </c>
      <c r="D472">
        <v>5079</v>
      </c>
      <c r="E472">
        <v>143</v>
      </c>
      <c r="F472">
        <v>253374</v>
      </c>
      <c r="G472">
        <v>48.187435000000001</v>
      </c>
      <c r="H472">
        <v>-122.19652600000001</v>
      </c>
      <c r="I472">
        <v>3.4</v>
      </c>
      <c r="J472" t="s">
        <v>1241</v>
      </c>
      <c r="K472" t="s">
        <v>1242</v>
      </c>
      <c r="L472" t="s">
        <v>1243</v>
      </c>
      <c r="M472">
        <v>53</v>
      </c>
      <c r="N472" t="s">
        <v>1244</v>
      </c>
      <c r="O472" t="s">
        <v>1153</v>
      </c>
      <c r="P472">
        <v>61</v>
      </c>
      <c r="Q472">
        <v>53061</v>
      </c>
      <c r="R472">
        <v>827611</v>
      </c>
      <c r="S472">
        <v>146471567843</v>
      </c>
      <c r="T472">
        <v>180734966</v>
      </c>
      <c r="U472">
        <v>2217.9186450000002</v>
      </c>
      <c r="V472">
        <v>220110752.80451801</v>
      </c>
      <c r="W472">
        <v>97.900094999999993</v>
      </c>
      <c r="X472" t="s">
        <v>1154</v>
      </c>
      <c r="Y472" t="str">
        <f t="shared" si="7"/>
        <v>48.187435-122.196526</v>
      </c>
      <c r="Z472" t="s">
        <v>1605</v>
      </c>
      <c r="AA472" t="str">
        <f>VLOOKUP(Table2[[#This Row],[State FIPS Code]],Census_Bureau_Regions_and_Divis!$C$1:$E$52,2,FALSE)</f>
        <v>West</v>
      </c>
      <c r="AB472" t="str">
        <f>VLOOKUP(Table2[[#This Row],[State FIPS Code]],Census_Bureau_Regions_and_Divis!$C$1:$E$52,3,FALSE)</f>
        <v>Pacific</v>
      </c>
    </row>
    <row r="473" spans="1:28" x14ac:dyDescent="0.35">
      <c r="A473">
        <v>569</v>
      </c>
      <c r="B473" t="s">
        <v>1148</v>
      </c>
      <c r="C473">
        <v>1</v>
      </c>
      <c r="D473">
        <v>5088</v>
      </c>
      <c r="E473">
        <v>128</v>
      </c>
      <c r="F473">
        <v>253514</v>
      </c>
      <c r="G473">
        <v>29.789245000000001</v>
      </c>
      <c r="H473">
        <v>-95.091532999999998</v>
      </c>
      <c r="I473">
        <v>2.7</v>
      </c>
      <c r="J473" t="s">
        <v>1216</v>
      </c>
      <c r="K473" t="s">
        <v>1170</v>
      </c>
      <c r="L473" t="s">
        <v>1171</v>
      </c>
      <c r="M473">
        <v>48</v>
      </c>
      <c r="N473" t="s">
        <v>1217</v>
      </c>
      <c r="O473" t="s">
        <v>1153</v>
      </c>
      <c r="P473">
        <v>201</v>
      </c>
      <c r="Q473">
        <v>48201</v>
      </c>
      <c r="R473">
        <v>4726200</v>
      </c>
      <c r="S473">
        <v>747256513006</v>
      </c>
      <c r="T473">
        <v>58019785</v>
      </c>
      <c r="U473">
        <v>1795.344568</v>
      </c>
      <c r="V473">
        <v>2940135130.21172</v>
      </c>
      <c r="W473">
        <v>99.968182999999996</v>
      </c>
      <c r="X473" t="s">
        <v>1154</v>
      </c>
      <c r="Y473" t="str">
        <f t="shared" si="7"/>
        <v>29.789245-95.091533</v>
      </c>
      <c r="Z473" t="s">
        <v>1605</v>
      </c>
      <c r="AA473" t="str">
        <f>VLOOKUP(Table2[[#This Row],[State FIPS Code]],Census_Bureau_Regions_and_Divis!$C$1:$E$52,2,FALSE)</f>
        <v>South</v>
      </c>
      <c r="AB473" t="str">
        <f>VLOOKUP(Table2[[#This Row],[State FIPS Code]],Census_Bureau_Regions_and_Divis!$C$1:$E$52,3,FALSE)</f>
        <v>West South Central</v>
      </c>
    </row>
    <row r="474" spans="1:28" x14ac:dyDescent="0.35">
      <c r="A474">
        <v>570</v>
      </c>
      <c r="B474" t="s">
        <v>1148</v>
      </c>
      <c r="C474">
        <v>1</v>
      </c>
      <c r="D474">
        <v>5105</v>
      </c>
      <c r="E474">
        <v>19</v>
      </c>
      <c r="F474">
        <v>253944</v>
      </c>
      <c r="G474">
        <v>34.535313000000002</v>
      </c>
      <c r="H474">
        <v>-117.398562</v>
      </c>
      <c r="I474">
        <v>2.4</v>
      </c>
      <c r="J474" t="s">
        <v>1181</v>
      </c>
      <c r="K474" t="s">
        <v>1174</v>
      </c>
      <c r="L474" t="s">
        <v>1175</v>
      </c>
      <c r="M474">
        <v>6</v>
      </c>
      <c r="N474" t="s">
        <v>1182</v>
      </c>
      <c r="O474" t="s">
        <v>1153</v>
      </c>
      <c r="P474">
        <v>71</v>
      </c>
      <c r="Q474">
        <v>6071</v>
      </c>
      <c r="R474">
        <v>2179979</v>
      </c>
      <c r="S474">
        <v>377607290209</v>
      </c>
      <c r="T474">
        <v>428886621</v>
      </c>
      <c r="U474">
        <v>20308.295399999999</v>
      </c>
      <c r="V474">
        <v>1523897374.02088</v>
      </c>
      <c r="W474">
        <v>99.90455</v>
      </c>
      <c r="X474" t="s">
        <v>1154</v>
      </c>
      <c r="Y474" t="str">
        <f t="shared" si="7"/>
        <v>34.535313-117.398562</v>
      </c>
      <c r="Z474" t="s">
        <v>1605</v>
      </c>
      <c r="AA474" t="str">
        <f>VLOOKUP(Table2[[#This Row],[State FIPS Code]],Census_Bureau_Regions_and_Divis!$C$1:$E$52,2,FALSE)</f>
        <v>West</v>
      </c>
      <c r="AB474" t="str">
        <f>VLOOKUP(Table2[[#This Row],[State FIPS Code]],Census_Bureau_Regions_and_Divis!$C$1:$E$52,3,FALSE)</f>
        <v>Pacific</v>
      </c>
    </row>
    <row r="475" spans="1:28" x14ac:dyDescent="0.35">
      <c r="A475">
        <v>571</v>
      </c>
      <c r="B475" t="s">
        <v>1148</v>
      </c>
      <c r="C475">
        <v>1</v>
      </c>
      <c r="D475">
        <v>5106</v>
      </c>
      <c r="E475">
        <v>28</v>
      </c>
      <c r="F475">
        <v>253958</v>
      </c>
      <c r="G475">
        <v>38.780562000000003</v>
      </c>
      <c r="H475">
        <v>-123.009187</v>
      </c>
      <c r="I475">
        <v>2.5</v>
      </c>
      <c r="J475" t="s">
        <v>1400</v>
      </c>
      <c r="K475" t="s">
        <v>1174</v>
      </c>
      <c r="L475" t="s">
        <v>1175</v>
      </c>
      <c r="M475">
        <v>6</v>
      </c>
      <c r="N475" t="s">
        <v>1401</v>
      </c>
      <c r="O475" t="s">
        <v>1153</v>
      </c>
      <c r="P475">
        <v>97</v>
      </c>
      <c r="Q475">
        <v>6097</v>
      </c>
      <c r="R475">
        <v>488330</v>
      </c>
      <c r="S475">
        <v>104610503336</v>
      </c>
      <c r="T475">
        <v>1054141176</v>
      </c>
      <c r="U475">
        <v>1785.7891079999999</v>
      </c>
      <c r="V475">
        <v>379595361.49067998</v>
      </c>
      <c r="W475">
        <v>99.172764999999998</v>
      </c>
      <c r="X475" t="s">
        <v>1154</v>
      </c>
      <c r="Y475" t="str">
        <f t="shared" si="7"/>
        <v>38.780562-123.009187</v>
      </c>
      <c r="Z475" t="s">
        <v>1605</v>
      </c>
      <c r="AA475" t="str">
        <f>VLOOKUP(Table2[[#This Row],[State FIPS Code]],Census_Bureau_Regions_and_Divis!$C$1:$E$52,2,FALSE)</f>
        <v>West</v>
      </c>
      <c r="AB475" t="str">
        <f>VLOOKUP(Table2[[#This Row],[State FIPS Code]],Census_Bureau_Regions_and_Divis!$C$1:$E$52,3,FALSE)</f>
        <v>Pacific</v>
      </c>
    </row>
    <row r="476" spans="1:28" x14ac:dyDescent="0.35">
      <c r="A476">
        <v>572</v>
      </c>
      <c r="B476" t="s">
        <v>1148</v>
      </c>
      <c r="C476">
        <v>1</v>
      </c>
      <c r="D476">
        <v>5130</v>
      </c>
      <c r="E476">
        <v>130</v>
      </c>
      <c r="F476">
        <v>254534</v>
      </c>
      <c r="G476">
        <v>29.887687</v>
      </c>
      <c r="H476">
        <v>-94.003938000000005</v>
      </c>
      <c r="I476">
        <v>1.5</v>
      </c>
      <c r="J476" t="s">
        <v>1388</v>
      </c>
      <c r="K476" t="s">
        <v>1170</v>
      </c>
      <c r="L476" t="s">
        <v>1171</v>
      </c>
      <c r="M476">
        <v>48</v>
      </c>
      <c r="N476" t="s">
        <v>1305</v>
      </c>
      <c r="O476" t="s">
        <v>1153</v>
      </c>
      <c r="P476">
        <v>245</v>
      </c>
      <c r="Q476">
        <v>48245</v>
      </c>
      <c r="R476">
        <v>256386</v>
      </c>
      <c r="S476">
        <v>38549011535</v>
      </c>
      <c r="T476">
        <v>37069602</v>
      </c>
      <c r="U476">
        <v>1123.8840210000001</v>
      </c>
      <c r="V476">
        <v>214980067.76174501</v>
      </c>
      <c r="W476">
        <v>97.741011999999998</v>
      </c>
      <c r="X476" t="s">
        <v>1154</v>
      </c>
      <c r="Y476" t="str">
        <f t="shared" si="7"/>
        <v>29.887687-94.003938</v>
      </c>
      <c r="Z476" t="s">
        <v>1605</v>
      </c>
      <c r="AA476" t="str">
        <f>VLOOKUP(Table2[[#This Row],[State FIPS Code]],Census_Bureau_Regions_and_Divis!$C$1:$E$52,2,FALSE)</f>
        <v>South</v>
      </c>
      <c r="AB476" t="str">
        <f>VLOOKUP(Table2[[#This Row],[State FIPS Code]],Census_Bureau_Regions_and_Divis!$C$1:$E$52,3,FALSE)</f>
        <v>West South Central</v>
      </c>
    </row>
    <row r="477" spans="1:28" x14ac:dyDescent="0.35">
      <c r="A477">
        <v>573</v>
      </c>
      <c r="B477" t="s">
        <v>1148</v>
      </c>
      <c r="C477">
        <v>1</v>
      </c>
      <c r="D477">
        <v>5139</v>
      </c>
      <c r="E477">
        <v>132</v>
      </c>
      <c r="F477">
        <v>254769</v>
      </c>
      <c r="G477">
        <v>30.287143</v>
      </c>
      <c r="H477">
        <v>-95.425972999999999</v>
      </c>
      <c r="I477">
        <v>2</v>
      </c>
      <c r="J477" t="s">
        <v>1318</v>
      </c>
      <c r="K477" t="s">
        <v>1170</v>
      </c>
      <c r="L477" t="s">
        <v>1171</v>
      </c>
      <c r="M477">
        <v>48</v>
      </c>
      <c r="N477" t="s">
        <v>1319</v>
      </c>
      <c r="O477" t="s">
        <v>1153</v>
      </c>
      <c r="P477">
        <v>339</v>
      </c>
      <c r="Q477">
        <v>48339</v>
      </c>
      <c r="R477">
        <v>620016</v>
      </c>
      <c r="S477">
        <v>95830790708</v>
      </c>
      <c r="T477">
        <v>29547387</v>
      </c>
      <c r="U477">
        <v>1087.7556179999999</v>
      </c>
      <c r="V477">
        <v>152092453.23330599</v>
      </c>
      <c r="W477">
        <v>96.722875999999999</v>
      </c>
      <c r="X477" t="s">
        <v>1154</v>
      </c>
      <c r="Y477" t="str">
        <f t="shared" si="7"/>
        <v>30.287143-95.425973</v>
      </c>
      <c r="Z477" t="s">
        <v>1605</v>
      </c>
      <c r="AA477" t="str">
        <f>VLOOKUP(Table2[[#This Row],[State FIPS Code]],Census_Bureau_Regions_and_Divis!$C$1:$E$52,2,FALSE)</f>
        <v>South</v>
      </c>
      <c r="AB477" t="str">
        <f>VLOOKUP(Table2[[#This Row],[State FIPS Code]],Census_Bureau_Regions_and_Divis!$C$1:$E$52,3,FALSE)</f>
        <v>West South Central</v>
      </c>
    </row>
    <row r="478" spans="1:28" x14ac:dyDescent="0.35">
      <c r="A478">
        <v>574</v>
      </c>
      <c r="B478" t="s">
        <v>1148</v>
      </c>
      <c r="C478">
        <v>1</v>
      </c>
      <c r="D478">
        <v>5141</v>
      </c>
      <c r="E478">
        <v>130</v>
      </c>
      <c r="F478">
        <v>254802</v>
      </c>
      <c r="G478">
        <v>29.88043</v>
      </c>
      <c r="H478">
        <v>-94.333100000000002</v>
      </c>
      <c r="I478">
        <v>4</v>
      </c>
      <c r="J478" t="s">
        <v>1388</v>
      </c>
      <c r="K478" t="s">
        <v>1170</v>
      </c>
      <c r="L478" t="s">
        <v>1171</v>
      </c>
      <c r="M478">
        <v>48</v>
      </c>
      <c r="N478" t="s">
        <v>1305</v>
      </c>
      <c r="O478" t="s">
        <v>1153</v>
      </c>
      <c r="P478">
        <v>245</v>
      </c>
      <c r="Q478">
        <v>48245</v>
      </c>
      <c r="R478">
        <v>256386</v>
      </c>
      <c r="S478">
        <v>38549011535</v>
      </c>
      <c r="T478">
        <v>37069602</v>
      </c>
      <c r="U478">
        <v>1123.8840210000001</v>
      </c>
      <c r="V478">
        <v>214980067.76174501</v>
      </c>
      <c r="W478">
        <v>97.741011999999998</v>
      </c>
      <c r="X478" t="s">
        <v>1154</v>
      </c>
      <c r="Y478" t="str">
        <f t="shared" si="7"/>
        <v>29.88043-94.3331</v>
      </c>
      <c r="Z478" t="s">
        <v>1605</v>
      </c>
      <c r="AA478" t="str">
        <f>VLOOKUP(Table2[[#This Row],[State FIPS Code]],Census_Bureau_Regions_and_Divis!$C$1:$E$52,2,FALSE)</f>
        <v>South</v>
      </c>
      <c r="AB478" t="str">
        <f>VLOOKUP(Table2[[#This Row],[State FIPS Code]],Census_Bureau_Regions_and_Divis!$C$1:$E$52,3,FALSE)</f>
        <v>West South Central</v>
      </c>
    </row>
    <row r="479" spans="1:28" x14ac:dyDescent="0.35">
      <c r="A479">
        <v>576</v>
      </c>
      <c r="B479" t="s">
        <v>1148</v>
      </c>
      <c r="C479">
        <v>1</v>
      </c>
      <c r="D479">
        <v>5147</v>
      </c>
      <c r="E479">
        <v>73</v>
      </c>
      <c r="F479">
        <v>255078</v>
      </c>
      <c r="G479">
        <v>30.041187000000001</v>
      </c>
      <c r="H479">
        <v>-89.896687</v>
      </c>
      <c r="I479">
        <v>4.3</v>
      </c>
      <c r="J479" t="s">
        <v>1346</v>
      </c>
      <c r="K479" t="s">
        <v>1156</v>
      </c>
      <c r="L479" t="s">
        <v>1157</v>
      </c>
      <c r="M479">
        <v>22</v>
      </c>
      <c r="N479" t="s">
        <v>1347</v>
      </c>
      <c r="O479" t="s">
        <v>1159</v>
      </c>
      <c r="P479">
        <v>71</v>
      </c>
      <c r="Q479">
        <v>22071</v>
      </c>
      <c r="R479">
        <v>383606</v>
      </c>
      <c r="S479">
        <v>58148869846</v>
      </c>
      <c r="T479">
        <v>233932</v>
      </c>
      <c r="U479">
        <v>353.37796900000001</v>
      </c>
      <c r="V479">
        <v>160337596.499807</v>
      </c>
      <c r="W479">
        <v>96.977410000000006</v>
      </c>
      <c r="X479" t="s">
        <v>1154</v>
      </c>
      <c r="Y479" t="str">
        <f t="shared" si="7"/>
        <v>30.041187-89.896687</v>
      </c>
      <c r="Z479" t="s">
        <v>1605</v>
      </c>
      <c r="AA479" t="str">
        <f>VLOOKUP(Table2[[#This Row],[State FIPS Code]],Census_Bureau_Regions_and_Divis!$C$1:$E$52,2,FALSE)</f>
        <v>South</v>
      </c>
      <c r="AB479" t="str">
        <f>VLOOKUP(Table2[[#This Row],[State FIPS Code]],Census_Bureau_Regions_and_Divis!$C$1:$E$52,3,FALSE)</f>
        <v>West South Central</v>
      </c>
    </row>
    <row r="480" spans="1:28" x14ac:dyDescent="0.35">
      <c r="A480">
        <v>577</v>
      </c>
      <c r="B480" t="s">
        <v>1148</v>
      </c>
      <c r="C480">
        <v>1</v>
      </c>
      <c r="D480">
        <v>5179</v>
      </c>
      <c r="E480">
        <v>119</v>
      </c>
      <c r="F480">
        <v>255771</v>
      </c>
      <c r="G480">
        <v>35.020769999999999</v>
      </c>
      <c r="H480">
        <v>-89.879080999999999</v>
      </c>
      <c r="I480">
        <v>1.4</v>
      </c>
      <c r="J480" t="s">
        <v>1359</v>
      </c>
      <c r="K480" t="s">
        <v>1186</v>
      </c>
      <c r="L480" t="s">
        <v>1187</v>
      </c>
      <c r="M480">
        <v>47</v>
      </c>
      <c r="N480" t="s">
        <v>1360</v>
      </c>
      <c r="O480" t="s">
        <v>1153</v>
      </c>
      <c r="P480">
        <v>157</v>
      </c>
      <c r="Q480">
        <v>47157</v>
      </c>
      <c r="R480">
        <v>929552</v>
      </c>
      <c r="S480">
        <v>178713937151</v>
      </c>
      <c r="T480">
        <v>31469960</v>
      </c>
      <c r="U480">
        <v>788.24269600000002</v>
      </c>
      <c r="V480">
        <v>424458602.42007703</v>
      </c>
      <c r="W480">
        <v>99.236397999999994</v>
      </c>
      <c r="X480" t="s">
        <v>1154</v>
      </c>
      <c r="Y480" t="str">
        <f t="shared" si="7"/>
        <v>35.02077-89.879081</v>
      </c>
      <c r="Z480" t="s">
        <v>1605</v>
      </c>
      <c r="AA480" t="str">
        <f>VLOOKUP(Table2[[#This Row],[State FIPS Code]],Census_Bureau_Regions_and_Divis!$C$1:$E$52,2,FALSE)</f>
        <v>South</v>
      </c>
      <c r="AB480" t="str">
        <f>VLOOKUP(Table2[[#This Row],[State FIPS Code]],Census_Bureau_Regions_and_Divis!$C$1:$E$52,3,FALSE)</f>
        <v>East South Central</v>
      </c>
    </row>
    <row r="481" spans="1:28" x14ac:dyDescent="0.35">
      <c r="A481">
        <v>578</v>
      </c>
      <c r="B481" t="s">
        <v>1148</v>
      </c>
      <c r="C481">
        <v>1</v>
      </c>
      <c r="D481">
        <v>5181</v>
      </c>
      <c r="E481">
        <v>137</v>
      </c>
      <c r="F481">
        <v>255795</v>
      </c>
      <c r="G481">
        <v>40.482045999999997</v>
      </c>
      <c r="H481">
        <v>-111.898155</v>
      </c>
      <c r="I481">
        <v>2.5</v>
      </c>
      <c r="J481" t="s">
        <v>1218</v>
      </c>
      <c r="K481" t="s">
        <v>1198</v>
      </c>
      <c r="L481" t="s">
        <v>1199</v>
      </c>
      <c r="M481">
        <v>49</v>
      </c>
      <c r="N481" t="s">
        <v>1219</v>
      </c>
      <c r="O481" t="s">
        <v>1153</v>
      </c>
      <c r="P481">
        <v>35</v>
      </c>
      <c r="Q481">
        <v>49035</v>
      </c>
      <c r="R481">
        <v>1185141</v>
      </c>
      <c r="S481">
        <v>172211418586</v>
      </c>
      <c r="T481">
        <v>22826241</v>
      </c>
      <c r="U481">
        <v>813.87108899999998</v>
      </c>
      <c r="V481">
        <v>348054915.68340802</v>
      </c>
      <c r="W481">
        <v>98.950047999999995</v>
      </c>
      <c r="X481" t="s">
        <v>1154</v>
      </c>
      <c r="Y481" t="str">
        <f t="shared" si="7"/>
        <v>40.482046-111.898155</v>
      </c>
      <c r="Z481" t="s">
        <v>1605</v>
      </c>
      <c r="AA481" t="str">
        <f>VLOOKUP(Table2[[#This Row],[State FIPS Code]],Census_Bureau_Regions_and_Divis!$C$1:$E$52,2,FALSE)</f>
        <v>West</v>
      </c>
      <c r="AB481" t="str">
        <f>VLOOKUP(Table2[[#This Row],[State FIPS Code]],Census_Bureau_Regions_and_Divis!$C$1:$E$52,3,FALSE)</f>
        <v>Mountain</v>
      </c>
    </row>
    <row r="482" spans="1:28" x14ac:dyDescent="0.35">
      <c r="A482">
        <v>580</v>
      </c>
      <c r="B482" t="s">
        <v>1148</v>
      </c>
      <c r="C482">
        <v>1</v>
      </c>
      <c r="D482">
        <v>5196</v>
      </c>
      <c r="E482">
        <v>1</v>
      </c>
      <c r="F482">
        <v>255970</v>
      </c>
      <c r="G482">
        <v>30.655594000000001</v>
      </c>
      <c r="H482">
        <v>-87.760166999999996</v>
      </c>
      <c r="I482">
        <v>3.4</v>
      </c>
      <c r="J482" t="s">
        <v>1320</v>
      </c>
      <c r="K482" t="s">
        <v>1303</v>
      </c>
      <c r="L482" t="s">
        <v>1304</v>
      </c>
      <c r="M482">
        <v>1</v>
      </c>
      <c r="N482" t="s">
        <v>1321</v>
      </c>
      <c r="O482" t="s">
        <v>1153</v>
      </c>
      <c r="P482">
        <v>3</v>
      </c>
      <c r="Q482">
        <v>1003</v>
      </c>
      <c r="R482">
        <v>231365</v>
      </c>
      <c r="S482">
        <v>45968484827</v>
      </c>
      <c r="T482">
        <v>138089013</v>
      </c>
      <c r="U482">
        <v>2047.738775</v>
      </c>
      <c r="V482">
        <v>210632685.03204599</v>
      </c>
      <c r="W482">
        <v>97.709194999999994</v>
      </c>
      <c r="X482" t="s">
        <v>1154</v>
      </c>
      <c r="Y482" t="str">
        <f t="shared" si="7"/>
        <v>30.655594-87.760167</v>
      </c>
      <c r="Z482" t="s">
        <v>1605</v>
      </c>
      <c r="AA482" t="str">
        <f>VLOOKUP(Table2[[#This Row],[State FIPS Code]],Census_Bureau_Regions_and_Divis!$C$1:$E$52,2,FALSE)</f>
        <v>South</v>
      </c>
      <c r="AB482" t="str">
        <f>VLOOKUP(Table2[[#This Row],[State FIPS Code]],Census_Bureau_Regions_and_Divis!$C$1:$E$52,3,FALSE)</f>
        <v>East South Central</v>
      </c>
    </row>
    <row r="483" spans="1:28" x14ac:dyDescent="0.35">
      <c r="A483">
        <v>581</v>
      </c>
      <c r="B483" t="s">
        <v>1148</v>
      </c>
      <c r="C483">
        <v>1</v>
      </c>
      <c r="D483">
        <v>5197</v>
      </c>
      <c r="E483">
        <v>120</v>
      </c>
      <c r="F483">
        <v>255974</v>
      </c>
      <c r="G483">
        <v>29.487196999999998</v>
      </c>
      <c r="H483">
        <v>-98.222504999999998</v>
      </c>
      <c r="I483">
        <v>3.3</v>
      </c>
      <c r="J483" t="s">
        <v>1169</v>
      </c>
      <c r="K483" t="s">
        <v>1170</v>
      </c>
      <c r="L483" t="s">
        <v>1171</v>
      </c>
      <c r="M483">
        <v>48</v>
      </c>
      <c r="N483" t="s">
        <v>1172</v>
      </c>
      <c r="O483" t="s">
        <v>1153</v>
      </c>
      <c r="P483">
        <v>29</v>
      </c>
      <c r="Q483">
        <v>48029</v>
      </c>
      <c r="R483">
        <v>2007298</v>
      </c>
      <c r="S483">
        <v>274658997004</v>
      </c>
      <c r="T483">
        <v>77862185</v>
      </c>
      <c r="U483">
        <v>1268.7540100000001</v>
      </c>
      <c r="V483">
        <v>250804252.36247301</v>
      </c>
      <c r="W483">
        <v>98.281896000000003</v>
      </c>
      <c r="X483" t="s">
        <v>1154</v>
      </c>
      <c r="Y483" t="str">
        <f t="shared" si="7"/>
        <v>29.487197-98.222505</v>
      </c>
      <c r="Z483" t="s">
        <v>1605</v>
      </c>
      <c r="AA483" t="str">
        <f>VLOOKUP(Table2[[#This Row],[State FIPS Code]],Census_Bureau_Regions_and_Divis!$C$1:$E$52,2,FALSE)</f>
        <v>South</v>
      </c>
      <c r="AB483" t="str">
        <f>VLOOKUP(Table2[[#This Row],[State FIPS Code]],Census_Bureau_Regions_and_Divis!$C$1:$E$52,3,FALSE)</f>
        <v>West South Central</v>
      </c>
    </row>
    <row r="484" spans="1:28" x14ac:dyDescent="0.35">
      <c r="A484">
        <v>582</v>
      </c>
      <c r="B484" t="s">
        <v>1148</v>
      </c>
      <c r="C484">
        <v>1</v>
      </c>
      <c r="D484">
        <v>5198</v>
      </c>
      <c r="E484">
        <v>66</v>
      </c>
      <c r="F484">
        <v>255995</v>
      </c>
      <c r="G484">
        <v>38.155577000000001</v>
      </c>
      <c r="H484">
        <v>-85.660341000000003</v>
      </c>
      <c r="I484">
        <v>1</v>
      </c>
      <c r="J484" t="s">
        <v>1402</v>
      </c>
      <c r="K484" t="s">
        <v>1403</v>
      </c>
      <c r="L484" t="s">
        <v>1404</v>
      </c>
      <c r="M484">
        <v>21</v>
      </c>
      <c r="N484" t="s">
        <v>1305</v>
      </c>
      <c r="O484" t="s">
        <v>1153</v>
      </c>
      <c r="P484">
        <v>111</v>
      </c>
      <c r="Q484">
        <v>21111</v>
      </c>
      <c r="R484">
        <v>782833</v>
      </c>
      <c r="S484">
        <v>143222693994</v>
      </c>
      <c r="T484">
        <v>7302097</v>
      </c>
      <c r="U484">
        <v>401.61616400000003</v>
      </c>
      <c r="V484">
        <v>122416538.64875001</v>
      </c>
      <c r="W484">
        <v>95.959275000000005</v>
      </c>
      <c r="X484" t="s">
        <v>1154</v>
      </c>
      <c r="Y484" t="str">
        <f t="shared" si="7"/>
        <v>38.155577-85.660341</v>
      </c>
      <c r="Z484" t="s">
        <v>1605</v>
      </c>
      <c r="AA484" t="str">
        <f>VLOOKUP(Table2[[#This Row],[State FIPS Code]],Census_Bureau_Regions_and_Divis!$C$1:$E$52,2,FALSE)</f>
        <v>South</v>
      </c>
      <c r="AB484" t="str">
        <f>VLOOKUP(Table2[[#This Row],[State FIPS Code]],Census_Bureau_Regions_and_Divis!$C$1:$E$52,3,FALSE)</f>
        <v>East South Central</v>
      </c>
    </row>
    <row r="485" spans="1:28" x14ac:dyDescent="0.35">
      <c r="A485">
        <v>583</v>
      </c>
      <c r="B485" t="s">
        <v>1148</v>
      </c>
      <c r="C485">
        <v>1</v>
      </c>
      <c r="D485">
        <v>5199</v>
      </c>
      <c r="E485">
        <v>128</v>
      </c>
      <c r="F485">
        <v>256015</v>
      </c>
      <c r="G485">
        <v>29.769957999999999</v>
      </c>
      <c r="H485">
        <v>-95.166019000000006</v>
      </c>
      <c r="I485">
        <v>2</v>
      </c>
      <c r="J485" t="s">
        <v>1216</v>
      </c>
      <c r="K485" t="s">
        <v>1170</v>
      </c>
      <c r="L485" t="s">
        <v>1171</v>
      </c>
      <c r="M485">
        <v>48</v>
      </c>
      <c r="N485" t="s">
        <v>1217</v>
      </c>
      <c r="O485" t="s">
        <v>1153</v>
      </c>
      <c r="P485">
        <v>201</v>
      </c>
      <c r="Q485">
        <v>48201</v>
      </c>
      <c r="R485">
        <v>4726200</v>
      </c>
      <c r="S485">
        <v>747256513006</v>
      </c>
      <c r="T485">
        <v>58019785</v>
      </c>
      <c r="U485">
        <v>1795.344568</v>
      </c>
      <c r="V485">
        <v>2940135130.21172</v>
      </c>
      <c r="W485">
        <v>99.968182999999996</v>
      </c>
      <c r="X485" t="s">
        <v>1154</v>
      </c>
      <c r="Y485" t="str">
        <f t="shared" si="7"/>
        <v>29.769958-95.166019</v>
      </c>
      <c r="Z485" t="s">
        <v>1605</v>
      </c>
      <c r="AA485" t="str">
        <f>VLOOKUP(Table2[[#This Row],[State FIPS Code]],Census_Bureau_Regions_and_Divis!$C$1:$E$52,2,FALSE)</f>
        <v>South</v>
      </c>
      <c r="AB485" t="str">
        <f>VLOOKUP(Table2[[#This Row],[State FIPS Code]],Census_Bureau_Regions_and_Divis!$C$1:$E$52,3,FALSE)</f>
        <v>West South Central</v>
      </c>
    </row>
    <row r="486" spans="1:28" x14ac:dyDescent="0.35">
      <c r="A486">
        <v>584</v>
      </c>
      <c r="B486" t="s">
        <v>1148</v>
      </c>
      <c r="C486">
        <v>1</v>
      </c>
      <c r="D486">
        <v>5200</v>
      </c>
      <c r="E486">
        <v>58</v>
      </c>
      <c r="F486">
        <v>256024</v>
      </c>
      <c r="G486">
        <v>27.412348999999999</v>
      </c>
      <c r="H486">
        <v>-80.396376000000004</v>
      </c>
      <c r="I486">
        <v>3</v>
      </c>
      <c r="J486" t="s">
        <v>1214</v>
      </c>
      <c r="K486" t="s">
        <v>1150</v>
      </c>
      <c r="L486" t="s">
        <v>1151</v>
      </c>
      <c r="M486">
        <v>12</v>
      </c>
      <c r="N486" t="s">
        <v>1215</v>
      </c>
      <c r="O486" t="s">
        <v>1153</v>
      </c>
      <c r="P486">
        <v>111</v>
      </c>
      <c r="Q486">
        <v>12111</v>
      </c>
      <c r="R486">
        <v>328876</v>
      </c>
      <c r="S486">
        <v>44310512534</v>
      </c>
      <c r="T486">
        <v>160158188</v>
      </c>
      <c r="U486">
        <v>694.78510100000005</v>
      </c>
      <c r="V486">
        <v>251282118.78852099</v>
      </c>
      <c r="W486">
        <v>98.313713000000007</v>
      </c>
      <c r="X486" t="s">
        <v>1154</v>
      </c>
      <c r="Y486" t="str">
        <f t="shared" si="7"/>
        <v>27.412349-80.396376</v>
      </c>
      <c r="Z486" t="s">
        <v>1605</v>
      </c>
      <c r="AA486" t="str">
        <f>VLOOKUP(Table2[[#This Row],[State FIPS Code]],Census_Bureau_Regions_and_Divis!$C$1:$E$52,2,FALSE)</f>
        <v>South</v>
      </c>
      <c r="AB486" t="str">
        <f>VLOOKUP(Table2[[#This Row],[State FIPS Code]],Census_Bureau_Regions_and_Divis!$C$1:$E$52,3,FALSE)</f>
        <v>South Atlantic</v>
      </c>
    </row>
    <row r="487" spans="1:28" x14ac:dyDescent="0.35">
      <c r="A487">
        <v>585</v>
      </c>
      <c r="B487" t="s">
        <v>1148</v>
      </c>
      <c r="C487">
        <v>1</v>
      </c>
      <c r="D487">
        <v>5214</v>
      </c>
      <c r="E487">
        <v>11</v>
      </c>
      <c r="F487">
        <v>256218</v>
      </c>
      <c r="G487">
        <v>35.614899000000001</v>
      </c>
      <c r="H487">
        <v>-119.656319</v>
      </c>
      <c r="I487">
        <v>4.2</v>
      </c>
      <c r="J487" t="s">
        <v>1212</v>
      </c>
      <c r="K487" t="s">
        <v>1174</v>
      </c>
      <c r="L487" t="s">
        <v>1175</v>
      </c>
      <c r="M487">
        <v>6</v>
      </c>
      <c r="N487" t="s">
        <v>1213</v>
      </c>
      <c r="O487" t="s">
        <v>1153</v>
      </c>
      <c r="P487">
        <v>29</v>
      </c>
      <c r="Q487">
        <v>6029</v>
      </c>
      <c r="R487">
        <v>908530</v>
      </c>
      <c r="S487">
        <v>146738640467</v>
      </c>
      <c r="T487">
        <v>4676111605</v>
      </c>
      <c r="U487">
        <v>8247.3451380000006</v>
      </c>
      <c r="V487">
        <v>348935217.62360501</v>
      </c>
      <c r="W487">
        <v>99.013681000000005</v>
      </c>
      <c r="X487" t="s">
        <v>1154</v>
      </c>
      <c r="Y487" t="str">
        <f t="shared" si="7"/>
        <v>35.614899-119.656319</v>
      </c>
      <c r="Z487" t="s">
        <v>1605</v>
      </c>
      <c r="AA487" t="str">
        <f>VLOOKUP(Table2[[#This Row],[State FIPS Code]],Census_Bureau_Regions_and_Divis!$C$1:$E$52,2,FALSE)</f>
        <v>West</v>
      </c>
      <c r="AB487" t="str">
        <f>VLOOKUP(Table2[[#This Row],[State FIPS Code]],Census_Bureau_Regions_and_Divis!$C$1:$E$52,3,FALSE)</f>
        <v>Pacific</v>
      </c>
    </row>
    <row r="488" spans="1:28" x14ac:dyDescent="0.35">
      <c r="A488">
        <v>586</v>
      </c>
      <c r="B488" t="s">
        <v>1148</v>
      </c>
      <c r="C488">
        <v>1</v>
      </c>
      <c r="D488">
        <v>5224</v>
      </c>
      <c r="E488">
        <v>44</v>
      </c>
      <c r="F488">
        <v>256313</v>
      </c>
      <c r="G488">
        <v>28.033141000000001</v>
      </c>
      <c r="H488">
        <v>-82.056520000000006</v>
      </c>
      <c r="I488">
        <v>3.4</v>
      </c>
      <c r="J488" t="s">
        <v>1233</v>
      </c>
      <c r="K488" t="s">
        <v>1150</v>
      </c>
      <c r="L488" t="s">
        <v>1151</v>
      </c>
      <c r="M488">
        <v>12</v>
      </c>
      <c r="N488" t="s">
        <v>1234</v>
      </c>
      <c r="O488" t="s">
        <v>1153</v>
      </c>
      <c r="P488">
        <v>57</v>
      </c>
      <c r="Q488">
        <v>12057</v>
      </c>
      <c r="R488">
        <v>1458282</v>
      </c>
      <c r="S488">
        <v>203812611559</v>
      </c>
      <c r="T488">
        <v>513396369</v>
      </c>
      <c r="U488">
        <v>1345.386221</v>
      </c>
      <c r="V488">
        <v>656902724.14767396</v>
      </c>
      <c r="W488">
        <v>99.554565999999994</v>
      </c>
      <c r="X488" t="s">
        <v>1154</v>
      </c>
      <c r="Y488" t="str">
        <f t="shared" si="7"/>
        <v>28.033141-82.05652</v>
      </c>
      <c r="Z488" t="s">
        <v>1605</v>
      </c>
      <c r="AA488" t="str">
        <f>VLOOKUP(Table2[[#This Row],[State FIPS Code]],Census_Bureau_Regions_and_Divis!$C$1:$E$52,2,FALSE)</f>
        <v>South</v>
      </c>
      <c r="AB488" t="str">
        <f>VLOOKUP(Table2[[#This Row],[State FIPS Code]],Census_Bureau_Regions_and_Divis!$C$1:$E$52,3,FALSE)</f>
        <v>South Atlantic</v>
      </c>
    </row>
    <row r="489" spans="1:28" x14ac:dyDescent="0.35">
      <c r="A489">
        <v>587</v>
      </c>
      <c r="B489" t="s">
        <v>1148</v>
      </c>
      <c r="C489">
        <v>1</v>
      </c>
      <c r="D489">
        <v>5234</v>
      </c>
      <c r="E489">
        <v>10</v>
      </c>
      <c r="F489">
        <v>258520</v>
      </c>
      <c r="G489">
        <v>33.038017000000004</v>
      </c>
      <c r="H489">
        <v>-115.628996</v>
      </c>
      <c r="I489">
        <v>4.9000000000000004</v>
      </c>
      <c r="J489" t="s">
        <v>1292</v>
      </c>
      <c r="K489" t="s">
        <v>1174</v>
      </c>
      <c r="L489" t="s">
        <v>1175</v>
      </c>
      <c r="M489">
        <v>6</v>
      </c>
      <c r="N489" t="s">
        <v>1293</v>
      </c>
      <c r="O489" t="s">
        <v>1153</v>
      </c>
      <c r="P489">
        <v>25</v>
      </c>
      <c r="Q489">
        <v>6025</v>
      </c>
      <c r="R489">
        <v>179319</v>
      </c>
      <c r="S489">
        <v>33548773598</v>
      </c>
      <c r="T489">
        <v>2133059124</v>
      </c>
      <c r="U489">
        <v>4525.8766889999997</v>
      </c>
      <c r="V489">
        <v>230450355.003544</v>
      </c>
      <c r="W489">
        <v>98.059179</v>
      </c>
      <c r="X489" t="s">
        <v>1154</v>
      </c>
      <c r="Y489" t="str">
        <f t="shared" si="7"/>
        <v>33.038017-115.628996</v>
      </c>
      <c r="Z489" t="s">
        <v>1605</v>
      </c>
      <c r="AA489" t="str">
        <f>VLOOKUP(Table2[[#This Row],[State FIPS Code]],Census_Bureau_Regions_and_Divis!$C$1:$E$52,2,FALSE)</f>
        <v>West</v>
      </c>
      <c r="AB489" t="str">
        <f>VLOOKUP(Table2[[#This Row],[State FIPS Code]],Census_Bureau_Regions_and_Divis!$C$1:$E$52,3,FALSE)</f>
        <v>Pacific</v>
      </c>
    </row>
    <row r="490" spans="1:28" x14ac:dyDescent="0.35">
      <c r="A490">
        <v>589</v>
      </c>
      <c r="B490" t="s">
        <v>1148</v>
      </c>
      <c r="C490">
        <v>1</v>
      </c>
      <c r="D490">
        <v>5241</v>
      </c>
      <c r="E490">
        <v>65</v>
      </c>
      <c r="F490">
        <v>258660</v>
      </c>
      <c r="G490">
        <v>41.488061999999999</v>
      </c>
      <c r="H490">
        <v>-87.578438000000006</v>
      </c>
      <c r="I490">
        <v>3.2</v>
      </c>
      <c r="J490" t="s">
        <v>1269</v>
      </c>
      <c r="K490" t="s">
        <v>1270</v>
      </c>
      <c r="L490" t="s">
        <v>1271</v>
      </c>
      <c r="M490">
        <v>17</v>
      </c>
      <c r="N490" t="s">
        <v>1272</v>
      </c>
      <c r="O490" t="s">
        <v>1153</v>
      </c>
      <c r="P490">
        <v>31</v>
      </c>
      <c r="Q490">
        <v>17031</v>
      </c>
      <c r="R490">
        <v>5272775</v>
      </c>
      <c r="S490">
        <v>893116815354</v>
      </c>
      <c r="T490">
        <v>22584899</v>
      </c>
      <c r="U490">
        <v>1651.135984</v>
      </c>
      <c r="V490">
        <v>715494813.71124196</v>
      </c>
      <c r="W490">
        <v>99.618199000000004</v>
      </c>
      <c r="X490" t="s">
        <v>1154</v>
      </c>
      <c r="Y490" t="str">
        <f t="shared" si="7"/>
        <v>41.488062-87.578438</v>
      </c>
      <c r="Z490" t="s">
        <v>1605</v>
      </c>
      <c r="AA490" t="str">
        <f>VLOOKUP(Table2[[#This Row],[State FIPS Code]],Census_Bureau_Regions_and_Divis!$C$1:$E$52,2,FALSE)</f>
        <v>Midwest</v>
      </c>
      <c r="AB490" t="str">
        <f>VLOOKUP(Table2[[#This Row],[State FIPS Code]],Census_Bureau_Regions_and_Divis!$C$1:$E$52,3,FALSE)</f>
        <v>East North Central</v>
      </c>
    </row>
    <row r="491" spans="1:28" x14ac:dyDescent="0.35">
      <c r="A491">
        <v>591</v>
      </c>
      <c r="B491" t="s">
        <v>1148</v>
      </c>
      <c r="C491">
        <v>1</v>
      </c>
      <c r="D491">
        <v>5249</v>
      </c>
      <c r="E491">
        <v>79</v>
      </c>
      <c r="F491">
        <v>258714</v>
      </c>
      <c r="G491">
        <v>42.253287999999998</v>
      </c>
      <c r="H491">
        <v>-83.348270999999997</v>
      </c>
      <c r="I491">
        <v>2.5</v>
      </c>
      <c r="J491" t="s">
        <v>1253</v>
      </c>
      <c r="K491" t="s">
        <v>1254</v>
      </c>
      <c r="L491" t="s">
        <v>1255</v>
      </c>
      <c r="M491">
        <v>26</v>
      </c>
      <c r="N491" t="s">
        <v>1256</v>
      </c>
      <c r="O491" t="s">
        <v>1153</v>
      </c>
      <c r="P491">
        <v>163</v>
      </c>
      <c r="Q491">
        <v>26163</v>
      </c>
      <c r="R491">
        <v>1792549</v>
      </c>
      <c r="S491">
        <v>317490695630</v>
      </c>
      <c r="T491">
        <v>26530603</v>
      </c>
      <c r="U491">
        <v>679.53660600000001</v>
      </c>
      <c r="V491">
        <v>151989358.32353801</v>
      </c>
      <c r="W491">
        <v>96.691058999999996</v>
      </c>
      <c r="X491" t="s">
        <v>1154</v>
      </c>
      <c r="Y491" t="str">
        <f t="shared" si="7"/>
        <v>42.253288-83.348271</v>
      </c>
      <c r="Z491" t="s">
        <v>1605</v>
      </c>
      <c r="AA491" t="str">
        <f>VLOOKUP(Table2[[#This Row],[State FIPS Code]],Census_Bureau_Regions_and_Divis!$C$1:$E$52,2,FALSE)</f>
        <v>Midwest</v>
      </c>
      <c r="AB491" t="str">
        <f>VLOOKUP(Table2[[#This Row],[State FIPS Code]],Census_Bureau_Regions_and_Divis!$C$1:$E$52,3,FALSE)</f>
        <v>East North Central</v>
      </c>
    </row>
    <row r="492" spans="1:28" x14ac:dyDescent="0.35">
      <c r="A492">
        <v>592</v>
      </c>
      <c r="B492" t="s">
        <v>1148</v>
      </c>
      <c r="C492">
        <v>1</v>
      </c>
      <c r="D492">
        <v>5254</v>
      </c>
      <c r="E492">
        <v>82</v>
      </c>
      <c r="F492">
        <v>258745</v>
      </c>
      <c r="G492">
        <v>30.642823</v>
      </c>
      <c r="H492">
        <v>-88.566670000000002</v>
      </c>
      <c r="I492">
        <v>0</v>
      </c>
      <c r="J492" t="s">
        <v>1356</v>
      </c>
      <c r="K492" t="s">
        <v>1353</v>
      </c>
      <c r="L492" t="s">
        <v>1354</v>
      </c>
      <c r="M492">
        <v>28</v>
      </c>
      <c r="N492" t="s">
        <v>1201</v>
      </c>
      <c r="O492" t="s">
        <v>1153</v>
      </c>
      <c r="P492">
        <v>59</v>
      </c>
      <c r="Q492">
        <v>28059</v>
      </c>
      <c r="R492">
        <v>143149</v>
      </c>
      <c r="S492">
        <v>23069757778</v>
      </c>
      <c r="T492">
        <v>8766459</v>
      </c>
      <c r="U492">
        <v>1053.936706</v>
      </c>
      <c r="V492">
        <v>123244996.113507</v>
      </c>
      <c r="W492">
        <v>95.991090999999997</v>
      </c>
      <c r="X492" t="s">
        <v>1154</v>
      </c>
      <c r="Y492" t="str">
        <f t="shared" si="7"/>
        <v>30.642823-88.56667</v>
      </c>
      <c r="Z492" t="s">
        <v>1605</v>
      </c>
      <c r="AA492" t="str">
        <f>VLOOKUP(Table2[[#This Row],[State FIPS Code]],Census_Bureau_Regions_and_Divis!$C$1:$E$52,2,FALSE)</f>
        <v>South</v>
      </c>
      <c r="AB492" t="str">
        <f>VLOOKUP(Table2[[#This Row],[State FIPS Code]],Census_Bureau_Regions_and_Divis!$C$1:$E$52,3,FALSE)</f>
        <v>East South Central</v>
      </c>
    </row>
    <row r="493" spans="1:28" x14ac:dyDescent="0.35">
      <c r="A493">
        <v>594</v>
      </c>
      <c r="B493" t="s">
        <v>1148</v>
      </c>
      <c r="C493">
        <v>1</v>
      </c>
      <c r="D493">
        <v>5259</v>
      </c>
      <c r="E493">
        <v>79</v>
      </c>
      <c r="F493">
        <v>11111162</v>
      </c>
      <c r="G493">
        <v>42.317605</v>
      </c>
      <c r="H493">
        <v>-83.079813000000001</v>
      </c>
      <c r="I493">
        <v>3.9</v>
      </c>
      <c r="J493" t="s">
        <v>1253</v>
      </c>
      <c r="K493" t="s">
        <v>1254</v>
      </c>
      <c r="L493" t="s">
        <v>1255</v>
      </c>
      <c r="M493">
        <v>26</v>
      </c>
      <c r="N493" t="s">
        <v>1256</v>
      </c>
      <c r="O493" t="s">
        <v>1153</v>
      </c>
      <c r="P493">
        <v>163</v>
      </c>
      <c r="Q493">
        <v>26163</v>
      </c>
      <c r="R493">
        <v>1792549</v>
      </c>
      <c r="S493">
        <v>317490695630</v>
      </c>
      <c r="T493">
        <v>26530603</v>
      </c>
      <c r="U493">
        <v>679.53660600000001</v>
      </c>
      <c r="V493">
        <v>151989358.32353801</v>
      </c>
      <c r="W493">
        <v>96.691058999999996</v>
      </c>
      <c r="X493" t="s">
        <v>1154</v>
      </c>
      <c r="Y493" t="str">
        <f t="shared" si="7"/>
        <v>42.317605-83.079813</v>
      </c>
      <c r="Z493" t="s">
        <v>1605</v>
      </c>
      <c r="AA493" t="str">
        <f>VLOOKUP(Table2[[#This Row],[State FIPS Code]],Census_Bureau_Regions_and_Divis!$C$1:$E$52,2,FALSE)</f>
        <v>Midwest</v>
      </c>
      <c r="AB493" t="str">
        <f>VLOOKUP(Table2[[#This Row],[State FIPS Code]],Census_Bureau_Regions_and_Divis!$C$1:$E$52,3,FALSE)</f>
        <v>East North Central</v>
      </c>
    </row>
    <row r="494" spans="1:28" x14ac:dyDescent="0.35">
      <c r="A494">
        <v>595</v>
      </c>
      <c r="B494" t="s">
        <v>1148</v>
      </c>
      <c r="C494">
        <v>1</v>
      </c>
      <c r="D494">
        <v>5273</v>
      </c>
      <c r="E494">
        <v>19</v>
      </c>
      <c r="F494">
        <v>11112161</v>
      </c>
      <c r="G494">
        <v>34.831431000000002</v>
      </c>
      <c r="H494">
        <v>-116.695802</v>
      </c>
      <c r="I494">
        <v>4.4000000000000004</v>
      </c>
      <c r="J494" t="s">
        <v>1181</v>
      </c>
      <c r="K494" t="s">
        <v>1174</v>
      </c>
      <c r="L494" t="s">
        <v>1175</v>
      </c>
      <c r="M494">
        <v>6</v>
      </c>
      <c r="N494" t="s">
        <v>1182</v>
      </c>
      <c r="O494" t="s">
        <v>1153</v>
      </c>
      <c r="P494">
        <v>71</v>
      </c>
      <c r="Q494">
        <v>6071</v>
      </c>
      <c r="R494">
        <v>2179979</v>
      </c>
      <c r="S494">
        <v>377607290209</v>
      </c>
      <c r="T494">
        <v>428886621</v>
      </c>
      <c r="U494">
        <v>20308.295399999999</v>
      </c>
      <c r="V494">
        <v>1523897374.02088</v>
      </c>
      <c r="W494">
        <v>99.90455</v>
      </c>
      <c r="X494" t="s">
        <v>1154</v>
      </c>
      <c r="Y494" t="str">
        <f t="shared" si="7"/>
        <v>34.831431-116.695802</v>
      </c>
      <c r="Z494" t="s">
        <v>1605</v>
      </c>
      <c r="AA494" t="str">
        <f>VLOOKUP(Table2[[#This Row],[State FIPS Code]],Census_Bureau_Regions_and_Divis!$C$1:$E$52,2,FALSE)</f>
        <v>West</v>
      </c>
      <c r="AB494" t="str">
        <f>VLOOKUP(Table2[[#This Row],[State FIPS Code]],Census_Bureau_Regions_and_Divis!$C$1:$E$52,3,FALSE)</f>
        <v>Pacific</v>
      </c>
    </row>
    <row r="495" spans="1:28" x14ac:dyDescent="0.35">
      <c r="A495">
        <v>596</v>
      </c>
      <c r="B495" t="s">
        <v>1148</v>
      </c>
      <c r="C495">
        <v>1</v>
      </c>
      <c r="D495">
        <v>5277</v>
      </c>
      <c r="E495">
        <v>11</v>
      </c>
      <c r="F495">
        <v>11112216</v>
      </c>
      <c r="G495">
        <v>35.324483000000001</v>
      </c>
      <c r="H495">
        <v>-119.00384699999999</v>
      </c>
      <c r="I495">
        <v>1.8</v>
      </c>
      <c r="J495" t="s">
        <v>1212</v>
      </c>
      <c r="K495" t="s">
        <v>1174</v>
      </c>
      <c r="L495" t="s">
        <v>1175</v>
      </c>
      <c r="M495">
        <v>6</v>
      </c>
      <c r="N495" t="s">
        <v>1213</v>
      </c>
      <c r="O495" t="s">
        <v>1153</v>
      </c>
      <c r="P495">
        <v>29</v>
      </c>
      <c r="Q495">
        <v>6029</v>
      </c>
      <c r="R495">
        <v>908530</v>
      </c>
      <c r="S495">
        <v>146738640467</v>
      </c>
      <c r="T495">
        <v>4676111605</v>
      </c>
      <c r="U495">
        <v>8247.3451380000006</v>
      </c>
      <c r="V495">
        <v>348935217.62360501</v>
      </c>
      <c r="W495">
        <v>99.013681000000005</v>
      </c>
      <c r="X495" t="s">
        <v>1154</v>
      </c>
      <c r="Y495" t="str">
        <f t="shared" si="7"/>
        <v>35.324483-119.003847</v>
      </c>
      <c r="Z495" t="s">
        <v>1605</v>
      </c>
      <c r="AA495" t="str">
        <f>VLOOKUP(Table2[[#This Row],[State FIPS Code]],Census_Bureau_Regions_and_Divis!$C$1:$E$52,2,FALSE)</f>
        <v>West</v>
      </c>
      <c r="AB495" t="str">
        <f>VLOOKUP(Table2[[#This Row],[State FIPS Code]],Census_Bureau_Regions_and_Divis!$C$1:$E$52,3,FALSE)</f>
        <v>Pacific</v>
      </c>
    </row>
    <row r="496" spans="1:28" x14ac:dyDescent="0.35">
      <c r="A496">
        <v>598</v>
      </c>
      <c r="B496" t="s">
        <v>1148</v>
      </c>
      <c r="C496">
        <v>1</v>
      </c>
      <c r="D496">
        <v>5312</v>
      </c>
      <c r="E496">
        <v>79</v>
      </c>
      <c r="F496">
        <v>11112976</v>
      </c>
      <c r="G496">
        <v>42.249758999999997</v>
      </c>
      <c r="H496">
        <v>-83.444703000000004</v>
      </c>
      <c r="I496">
        <v>2.8</v>
      </c>
      <c r="J496" t="s">
        <v>1253</v>
      </c>
      <c r="K496" t="s">
        <v>1254</v>
      </c>
      <c r="L496" t="s">
        <v>1255</v>
      </c>
      <c r="M496">
        <v>26</v>
      </c>
      <c r="N496" t="s">
        <v>1256</v>
      </c>
      <c r="O496" t="s">
        <v>1153</v>
      </c>
      <c r="P496">
        <v>163</v>
      </c>
      <c r="Q496">
        <v>26163</v>
      </c>
      <c r="R496">
        <v>1792549</v>
      </c>
      <c r="S496">
        <v>317490695630</v>
      </c>
      <c r="T496">
        <v>26530603</v>
      </c>
      <c r="U496">
        <v>679.53660600000001</v>
      </c>
      <c r="V496">
        <v>151989358.32353801</v>
      </c>
      <c r="W496">
        <v>96.691058999999996</v>
      </c>
      <c r="X496" t="s">
        <v>1154</v>
      </c>
      <c r="Y496" t="str">
        <f t="shared" si="7"/>
        <v>42.249759-83.444703</v>
      </c>
      <c r="Z496" t="s">
        <v>1605</v>
      </c>
      <c r="AA496" t="str">
        <f>VLOOKUP(Table2[[#This Row],[State FIPS Code]],Census_Bureau_Regions_and_Divis!$C$1:$E$52,2,FALSE)</f>
        <v>Midwest</v>
      </c>
      <c r="AB496" t="str">
        <f>VLOOKUP(Table2[[#This Row],[State FIPS Code]],Census_Bureau_Regions_and_Divis!$C$1:$E$52,3,FALSE)</f>
        <v>East North Central</v>
      </c>
    </row>
    <row r="497" spans="1:28" x14ac:dyDescent="0.35">
      <c r="A497">
        <v>600</v>
      </c>
      <c r="B497" t="s">
        <v>1148</v>
      </c>
      <c r="C497">
        <v>1</v>
      </c>
      <c r="D497">
        <v>5324</v>
      </c>
      <c r="E497">
        <v>88</v>
      </c>
      <c r="F497">
        <v>11113076</v>
      </c>
      <c r="G497">
        <v>39.468468000000001</v>
      </c>
      <c r="H497">
        <v>-74.529891000000006</v>
      </c>
      <c r="I497">
        <v>4</v>
      </c>
      <c r="J497" t="s">
        <v>1284</v>
      </c>
      <c r="K497" t="s">
        <v>1266</v>
      </c>
      <c r="L497" t="s">
        <v>1267</v>
      </c>
      <c r="M497">
        <v>34</v>
      </c>
      <c r="N497" t="s">
        <v>1285</v>
      </c>
      <c r="O497" t="s">
        <v>1153</v>
      </c>
      <c r="P497">
        <v>1</v>
      </c>
      <c r="Q497">
        <v>34001</v>
      </c>
      <c r="R497">
        <v>274261</v>
      </c>
      <c r="S497">
        <v>61387375735</v>
      </c>
      <c r="T497">
        <v>138406740</v>
      </c>
      <c r="U497">
        <v>678.61768500000005</v>
      </c>
      <c r="V497">
        <v>159605739.713312</v>
      </c>
      <c r="W497">
        <v>96.945593000000002</v>
      </c>
      <c r="X497" t="s">
        <v>1154</v>
      </c>
      <c r="Y497" t="str">
        <f t="shared" si="7"/>
        <v>39.468468-74.529891</v>
      </c>
      <c r="Z497" t="s">
        <v>1605</v>
      </c>
      <c r="AA497" t="str">
        <f>VLOOKUP(Table2[[#This Row],[State FIPS Code]],Census_Bureau_Regions_and_Divis!$C$1:$E$52,2,FALSE)</f>
        <v>Northeast</v>
      </c>
      <c r="AB497" t="str">
        <f>VLOOKUP(Table2[[#This Row],[State FIPS Code]],Census_Bureau_Regions_and_Divis!$C$1:$E$52,3,FALSE)</f>
        <v>Middle Atlantic</v>
      </c>
    </row>
    <row r="498" spans="1:28" x14ac:dyDescent="0.35">
      <c r="A498">
        <v>601</v>
      </c>
      <c r="B498" t="s">
        <v>1148</v>
      </c>
      <c r="C498">
        <v>1</v>
      </c>
      <c r="D498">
        <v>5331</v>
      </c>
      <c r="E498">
        <v>128</v>
      </c>
      <c r="F498">
        <v>11113132</v>
      </c>
      <c r="G498">
        <v>29.832540000000002</v>
      </c>
      <c r="H498">
        <v>-95.261263999999997</v>
      </c>
      <c r="I498">
        <v>3.5</v>
      </c>
      <c r="J498" t="s">
        <v>1216</v>
      </c>
      <c r="K498" t="s">
        <v>1170</v>
      </c>
      <c r="L498" t="s">
        <v>1171</v>
      </c>
      <c r="M498">
        <v>48</v>
      </c>
      <c r="N498" t="s">
        <v>1217</v>
      </c>
      <c r="O498" t="s">
        <v>1153</v>
      </c>
      <c r="P498">
        <v>201</v>
      </c>
      <c r="Q498">
        <v>48201</v>
      </c>
      <c r="R498">
        <v>4726200</v>
      </c>
      <c r="S498">
        <v>747256513006</v>
      </c>
      <c r="T498">
        <v>58019785</v>
      </c>
      <c r="U498">
        <v>1795.344568</v>
      </c>
      <c r="V498">
        <v>2940135130.21172</v>
      </c>
      <c r="W498">
        <v>99.968182999999996</v>
      </c>
      <c r="X498" t="s">
        <v>1154</v>
      </c>
      <c r="Y498" t="str">
        <f t="shared" si="7"/>
        <v>29.83254-95.261264</v>
      </c>
      <c r="Z498" t="s">
        <v>1605</v>
      </c>
      <c r="AA498" t="str">
        <f>VLOOKUP(Table2[[#This Row],[State FIPS Code]],Census_Bureau_Regions_and_Divis!$C$1:$E$52,2,FALSE)</f>
        <v>South</v>
      </c>
      <c r="AB498" t="str">
        <f>VLOOKUP(Table2[[#This Row],[State FIPS Code]],Census_Bureau_Regions_and_Divis!$C$1:$E$52,3,FALSE)</f>
        <v>West South Central</v>
      </c>
    </row>
    <row r="499" spans="1:28" x14ac:dyDescent="0.35">
      <c r="A499">
        <v>602</v>
      </c>
      <c r="B499" t="s">
        <v>1148</v>
      </c>
      <c r="C499">
        <v>1</v>
      </c>
      <c r="D499">
        <v>5343</v>
      </c>
      <c r="E499">
        <v>18</v>
      </c>
      <c r="F499">
        <v>11113248</v>
      </c>
      <c r="G499">
        <v>38.471196999999997</v>
      </c>
      <c r="H499">
        <v>-121.41719999999999</v>
      </c>
      <c r="I499">
        <v>2.2999999999999998</v>
      </c>
      <c r="J499" t="s">
        <v>1206</v>
      </c>
      <c r="K499" t="s">
        <v>1174</v>
      </c>
      <c r="L499" t="s">
        <v>1175</v>
      </c>
      <c r="M499">
        <v>6</v>
      </c>
      <c r="N499" t="s">
        <v>1207</v>
      </c>
      <c r="O499" t="s">
        <v>1153</v>
      </c>
      <c r="P499">
        <v>67</v>
      </c>
      <c r="Q499">
        <v>6067</v>
      </c>
      <c r="R499">
        <v>1584652</v>
      </c>
      <c r="S499">
        <v>263726910564</v>
      </c>
      <c r="T499">
        <v>493708885</v>
      </c>
      <c r="U499">
        <v>1004.400714</v>
      </c>
      <c r="V499">
        <v>209037794.74139601</v>
      </c>
      <c r="W499">
        <v>97.645561999999998</v>
      </c>
      <c r="X499" t="s">
        <v>1154</v>
      </c>
      <c r="Y499" t="str">
        <f t="shared" si="7"/>
        <v>38.471197-121.4172</v>
      </c>
      <c r="Z499" t="s">
        <v>1605</v>
      </c>
      <c r="AA499" t="str">
        <f>VLOOKUP(Table2[[#This Row],[State FIPS Code]],Census_Bureau_Regions_and_Divis!$C$1:$E$52,2,FALSE)</f>
        <v>West</v>
      </c>
      <c r="AB499" t="str">
        <f>VLOOKUP(Table2[[#This Row],[State FIPS Code]],Census_Bureau_Regions_and_Divis!$C$1:$E$52,3,FALSE)</f>
        <v>Pacific</v>
      </c>
    </row>
    <row r="500" spans="1:28" x14ac:dyDescent="0.35">
      <c r="A500">
        <v>603</v>
      </c>
      <c r="B500" t="s">
        <v>1148</v>
      </c>
      <c r="C500">
        <v>1</v>
      </c>
      <c r="D500">
        <v>5345</v>
      </c>
      <c r="E500">
        <v>56</v>
      </c>
      <c r="F500">
        <v>11113260</v>
      </c>
      <c r="G500">
        <v>27.869537999999999</v>
      </c>
      <c r="H500">
        <v>-82.699832999999998</v>
      </c>
      <c r="I500">
        <v>3.2</v>
      </c>
      <c r="J500" t="s">
        <v>1405</v>
      </c>
      <c r="K500" t="s">
        <v>1150</v>
      </c>
      <c r="L500" t="s">
        <v>1151</v>
      </c>
      <c r="M500">
        <v>12</v>
      </c>
      <c r="N500" t="s">
        <v>1406</v>
      </c>
      <c r="O500" t="s">
        <v>1153</v>
      </c>
      <c r="P500">
        <v>103</v>
      </c>
      <c r="Q500">
        <v>12103</v>
      </c>
      <c r="R500">
        <v>958822</v>
      </c>
      <c r="S500">
        <v>145298091262</v>
      </c>
      <c r="T500">
        <v>2218355</v>
      </c>
      <c r="U500">
        <v>871.24965099999997</v>
      </c>
      <c r="V500">
        <v>410018954.95932299</v>
      </c>
      <c r="W500">
        <v>99.204582000000002</v>
      </c>
      <c r="X500" t="s">
        <v>1154</v>
      </c>
      <c r="Y500" t="str">
        <f t="shared" si="7"/>
        <v>27.869538-82.699833</v>
      </c>
      <c r="Z500" t="s">
        <v>1605</v>
      </c>
      <c r="AA500" t="str">
        <f>VLOOKUP(Table2[[#This Row],[State FIPS Code]],Census_Bureau_Regions_and_Divis!$C$1:$E$52,2,FALSE)</f>
        <v>South</v>
      </c>
      <c r="AB500" t="str">
        <f>VLOOKUP(Table2[[#This Row],[State FIPS Code]],Census_Bureau_Regions_and_Divis!$C$1:$E$52,3,FALSE)</f>
        <v>South Atlantic</v>
      </c>
    </row>
    <row r="501" spans="1:28" x14ac:dyDescent="0.35">
      <c r="A501">
        <v>604</v>
      </c>
      <c r="B501" t="s">
        <v>1148</v>
      </c>
      <c r="C501">
        <v>1</v>
      </c>
      <c r="D501">
        <v>5353</v>
      </c>
      <c r="E501">
        <v>65</v>
      </c>
      <c r="F501">
        <v>11113415</v>
      </c>
      <c r="G501">
        <v>41.623809999999999</v>
      </c>
      <c r="H501">
        <v>-87.676630000000003</v>
      </c>
      <c r="I501">
        <v>3.9</v>
      </c>
      <c r="J501" t="s">
        <v>1269</v>
      </c>
      <c r="K501" t="s">
        <v>1270</v>
      </c>
      <c r="L501" t="s">
        <v>1271</v>
      </c>
      <c r="M501">
        <v>17</v>
      </c>
      <c r="N501" t="s">
        <v>1272</v>
      </c>
      <c r="O501" t="s">
        <v>1153</v>
      </c>
      <c r="P501">
        <v>31</v>
      </c>
      <c r="Q501">
        <v>17031</v>
      </c>
      <c r="R501">
        <v>5272775</v>
      </c>
      <c r="S501">
        <v>893116815354</v>
      </c>
      <c r="T501">
        <v>22584899</v>
      </c>
      <c r="U501">
        <v>1651.135984</v>
      </c>
      <c r="V501">
        <v>715494813.71124196</v>
      </c>
      <c r="W501">
        <v>99.618199000000004</v>
      </c>
      <c r="X501" t="s">
        <v>1154</v>
      </c>
      <c r="Y501" t="str">
        <f t="shared" si="7"/>
        <v>41.62381-87.67663</v>
      </c>
      <c r="Z501" t="s">
        <v>1605</v>
      </c>
      <c r="AA501" t="str">
        <f>VLOOKUP(Table2[[#This Row],[State FIPS Code]],Census_Bureau_Regions_and_Divis!$C$1:$E$52,2,FALSE)</f>
        <v>Midwest</v>
      </c>
      <c r="AB501" t="str">
        <f>VLOOKUP(Table2[[#This Row],[State FIPS Code]],Census_Bureau_Regions_and_Divis!$C$1:$E$52,3,FALSE)</f>
        <v>East North Central</v>
      </c>
    </row>
    <row r="502" spans="1:28" x14ac:dyDescent="0.35">
      <c r="A502">
        <v>605</v>
      </c>
      <c r="B502" t="s">
        <v>1148</v>
      </c>
      <c r="C502">
        <v>1</v>
      </c>
      <c r="D502">
        <v>5354</v>
      </c>
      <c r="E502">
        <v>128</v>
      </c>
      <c r="F502">
        <v>11113424</v>
      </c>
      <c r="G502">
        <v>30.044650000000001</v>
      </c>
      <c r="H502">
        <v>-95.874870000000001</v>
      </c>
      <c r="I502">
        <v>3.5</v>
      </c>
      <c r="J502" t="s">
        <v>1216</v>
      </c>
      <c r="K502" t="s">
        <v>1170</v>
      </c>
      <c r="L502" t="s">
        <v>1171</v>
      </c>
      <c r="M502">
        <v>48</v>
      </c>
      <c r="N502" t="s">
        <v>1217</v>
      </c>
      <c r="O502" t="s">
        <v>1153</v>
      </c>
      <c r="P502">
        <v>201</v>
      </c>
      <c r="Q502">
        <v>48201</v>
      </c>
      <c r="R502">
        <v>4726200</v>
      </c>
      <c r="S502">
        <v>747256513006</v>
      </c>
      <c r="T502">
        <v>58019785</v>
      </c>
      <c r="U502">
        <v>1795.344568</v>
      </c>
      <c r="V502">
        <v>2940135130.21172</v>
      </c>
      <c r="W502">
        <v>99.968182999999996</v>
      </c>
      <c r="X502" t="s">
        <v>1154</v>
      </c>
      <c r="Y502" t="str">
        <f t="shared" si="7"/>
        <v>30.04465-95.87487</v>
      </c>
      <c r="Z502" t="s">
        <v>1605</v>
      </c>
      <c r="AA502" t="str">
        <f>VLOOKUP(Table2[[#This Row],[State FIPS Code]],Census_Bureau_Regions_and_Divis!$C$1:$E$52,2,FALSE)</f>
        <v>South</v>
      </c>
      <c r="AB502" t="str">
        <f>VLOOKUP(Table2[[#This Row],[State FIPS Code]],Census_Bureau_Regions_and_Divis!$C$1:$E$52,3,FALSE)</f>
        <v>West South Central</v>
      </c>
    </row>
    <row r="503" spans="1:28" x14ac:dyDescent="0.35">
      <c r="A503">
        <v>606</v>
      </c>
      <c r="B503" t="s">
        <v>1148</v>
      </c>
      <c r="C503">
        <v>1</v>
      </c>
      <c r="D503">
        <v>5355</v>
      </c>
      <c r="E503">
        <v>34</v>
      </c>
      <c r="F503">
        <v>11113447</v>
      </c>
      <c r="G503">
        <v>41.146174999999999</v>
      </c>
      <c r="H503">
        <v>-73.256090999999998</v>
      </c>
      <c r="I503">
        <v>4.4000000000000004</v>
      </c>
      <c r="J503" t="s">
        <v>1372</v>
      </c>
      <c r="K503" t="s">
        <v>1373</v>
      </c>
      <c r="L503" t="s">
        <v>1374</v>
      </c>
      <c r="M503">
        <v>9</v>
      </c>
      <c r="N503" t="s">
        <v>1375</v>
      </c>
      <c r="O503" t="s">
        <v>1153</v>
      </c>
      <c r="P503">
        <v>1</v>
      </c>
      <c r="Q503">
        <v>9001</v>
      </c>
      <c r="R503">
        <v>957322</v>
      </c>
      <c r="S503">
        <v>202345538715</v>
      </c>
      <c r="T503">
        <v>48252692</v>
      </c>
      <c r="U503">
        <v>845.49852699999997</v>
      </c>
      <c r="V503">
        <v>108472972.08648799</v>
      </c>
      <c r="W503">
        <v>95.450207000000006</v>
      </c>
      <c r="X503" t="s">
        <v>1154</v>
      </c>
      <c r="Y503" t="str">
        <f t="shared" si="7"/>
        <v>41.146175-73.256091</v>
      </c>
      <c r="Z503" t="s">
        <v>1605</v>
      </c>
      <c r="AA503" t="str">
        <f>VLOOKUP(Table2[[#This Row],[State FIPS Code]],Census_Bureau_Regions_and_Divis!$C$1:$E$52,2,FALSE)</f>
        <v>Northeast</v>
      </c>
      <c r="AB503" t="str">
        <f>VLOOKUP(Table2[[#This Row],[State FIPS Code]],Census_Bureau_Regions_and_Divis!$C$1:$E$52,3,FALSE)</f>
        <v>New England</v>
      </c>
    </row>
    <row r="504" spans="1:28" x14ac:dyDescent="0.35">
      <c r="A504">
        <v>607</v>
      </c>
      <c r="B504" t="s">
        <v>1148</v>
      </c>
      <c r="C504">
        <v>1</v>
      </c>
      <c r="D504">
        <v>5357</v>
      </c>
      <c r="E504">
        <v>83</v>
      </c>
      <c r="F504">
        <v>11113450</v>
      </c>
      <c r="G504">
        <v>39.129755000000003</v>
      </c>
      <c r="H504">
        <v>-94.505179999999996</v>
      </c>
      <c r="I504">
        <v>4.3</v>
      </c>
      <c r="J504" t="s">
        <v>1200</v>
      </c>
      <c r="K504" t="s">
        <v>1194</v>
      </c>
      <c r="L504" t="s">
        <v>1195</v>
      </c>
      <c r="M504">
        <v>29</v>
      </c>
      <c r="N504" t="s">
        <v>1201</v>
      </c>
      <c r="O504" t="s">
        <v>1153</v>
      </c>
      <c r="P504">
        <v>95</v>
      </c>
      <c r="Q504">
        <v>29095</v>
      </c>
      <c r="R504">
        <v>716764</v>
      </c>
      <c r="S504">
        <v>135907674186</v>
      </c>
      <c r="T504">
        <v>43104675</v>
      </c>
      <c r="U504">
        <v>622.56471099999999</v>
      </c>
      <c r="V504">
        <v>110865145.33896901</v>
      </c>
      <c r="W504">
        <v>95.609290000000001</v>
      </c>
      <c r="X504" t="s">
        <v>1154</v>
      </c>
      <c r="Y504" t="str">
        <f t="shared" si="7"/>
        <v>39.129755-94.50518</v>
      </c>
      <c r="Z504" t="s">
        <v>1605</v>
      </c>
      <c r="AA504" t="str">
        <f>VLOOKUP(Table2[[#This Row],[State FIPS Code]],Census_Bureau_Regions_and_Divis!$C$1:$E$52,2,FALSE)</f>
        <v>Midwest</v>
      </c>
      <c r="AB504" t="str">
        <f>VLOOKUP(Table2[[#This Row],[State FIPS Code]],Census_Bureau_Regions_and_Divis!$C$1:$E$52,3,FALSE)</f>
        <v>West North Central</v>
      </c>
    </row>
    <row r="505" spans="1:28" x14ac:dyDescent="0.35">
      <c r="A505">
        <v>608</v>
      </c>
      <c r="B505" t="s">
        <v>1148</v>
      </c>
      <c r="C505">
        <v>1</v>
      </c>
      <c r="D505">
        <v>5358</v>
      </c>
      <c r="E505">
        <v>72</v>
      </c>
      <c r="F505">
        <v>11113462</v>
      </c>
      <c r="G505">
        <v>30.47879</v>
      </c>
      <c r="H505">
        <v>-90.747979999999998</v>
      </c>
      <c r="I505">
        <v>2.5</v>
      </c>
      <c r="J505" t="s">
        <v>1340</v>
      </c>
      <c r="K505" t="s">
        <v>1156</v>
      </c>
      <c r="L505" t="s">
        <v>1157</v>
      </c>
      <c r="M505">
        <v>22</v>
      </c>
      <c r="N505" t="s">
        <v>1341</v>
      </c>
      <c r="O505" t="s">
        <v>1159</v>
      </c>
      <c r="P505">
        <v>63</v>
      </c>
      <c r="Q505">
        <v>22063</v>
      </c>
      <c r="R505">
        <v>142163</v>
      </c>
      <c r="S505">
        <v>26179530479</v>
      </c>
      <c r="T505">
        <v>12118901</v>
      </c>
      <c r="U505">
        <v>698.42296399999998</v>
      </c>
      <c r="V505">
        <v>155936529.11773601</v>
      </c>
      <c r="W505">
        <v>96.850143000000003</v>
      </c>
      <c r="X505" t="s">
        <v>1154</v>
      </c>
      <c r="Y505" t="str">
        <f t="shared" si="7"/>
        <v>30.47879-90.74798</v>
      </c>
      <c r="Z505" t="s">
        <v>1605</v>
      </c>
      <c r="AA505" t="str">
        <f>VLOOKUP(Table2[[#This Row],[State FIPS Code]],Census_Bureau_Regions_and_Divis!$C$1:$E$52,2,FALSE)</f>
        <v>South</v>
      </c>
      <c r="AB505" t="str">
        <f>VLOOKUP(Table2[[#This Row],[State FIPS Code]],Census_Bureau_Regions_and_Divis!$C$1:$E$52,3,FALSE)</f>
        <v>West South Central</v>
      </c>
    </row>
    <row r="506" spans="1:28" x14ac:dyDescent="0.35">
      <c r="A506">
        <v>609</v>
      </c>
      <c r="B506" t="s">
        <v>1148</v>
      </c>
      <c r="C506">
        <v>1</v>
      </c>
      <c r="D506">
        <v>5373</v>
      </c>
      <c r="E506">
        <v>17</v>
      </c>
      <c r="F506">
        <v>11113650</v>
      </c>
      <c r="G506">
        <v>34.015636000000001</v>
      </c>
      <c r="H506">
        <v>-117.525611</v>
      </c>
      <c r="I506">
        <v>3</v>
      </c>
      <c r="J506" t="s">
        <v>1220</v>
      </c>
      <c r="K506" t="s">
        <v>1174</v>
      </c>
      <c r="L506" t="s">
        <v>1175</v>
      </c>
      <c r="M506">
        <v>6</v>
      </c>
      <c r="N506" t="s">
        <v>1221</v>
      </c>
      <c r="O506" t="s">
        <v>1153</v>
      </c>
      <c r="P506">
        <v>65</v>
      </c>
      <c r="Q506">
        <v>6065</v>
      </c>
      <c r="R506">
        <v>2416838</v>
      </c>
      <c r="S506">
        <v>418735926451</v>
      </c>
      <c r="T506">
        <v>1068987536</v>
      </c>
      <c r="U506">
        <v>7376.8054000000002</v>
      </c>
      <c r="V506">
        <v>1590497610.3759601</v>
      </c>
      <c r="W506">
        <v>99.936367000000004</v>
      </c>
      <c r="X506" t="s">
        <v>1154</v>
      </c>
      <c r="Y506" t="str">
        <f t="shared" si="7"/>
        <v>34.015636-117.525611</v>
      </c>
      <c r="Z506" t="s">
        <v>1605</v>
      </c>
      <c r="AA506" t="str">
        <f>VLOOKUP(Table2[[#This Row],[State FIPS Code]],Census_Bureau_Regions_and_Divis!$C$1:$E$52,2,FALSE)</f>
        <v>West</v>
      </c>
      <c r="AB506" t="str">
        <f>VLOOKUP(Table2[[#This Row],[State FIPS Code]],Census_Bureau_Regions_and_Divis!$C$1:$E$52,3,FALSE)</f>
        <v>Pacific</v>
      </c>
    </row>
    <row r="507" spans="1:28" x14ac:dyDescent="0.35">
      <c r="A507">
        <v>610</v>
      </c>
      <c r="B507" t="s">
        <v>1148</v>
      </c>
      <c r="C507">
        <v>1</v>
      </c>
      <c r="D507">
        <v>5374</v>
      </c>
      <c r="E507">
        <v>89</v>
      </c>
      <c r="F507">
        <v>11113653</v>
      </c>
      <c r="G507">
        <v>40.824286999999998</v>
      </c>
      <c r="H507">
        <v>-74.030850000000001</v>
      </c>
      <c r="I507">
        <v>3.3</v>
      </c>
      <c r="J507" t="s">
        <v>1265</v>
      </c>
      <c r="K507" t="s">
        <v>1266</v>
      </c>
      <c r="L507" t="s">
        <v>1267</v>
      </c>
      <c r="M507">
        <v>34</v>
      </c>
      <c r="N507" t="s">
        <v>1268</v>
      </c>
      <c r="O507" t="s">
        <v>1153</v>
      </c>
      <c r="P507">
        <v>3</v>
      </c>
      <c r="Q507">
        <v>34003</v>
      </c>
      <c r="R507">
        <v>955459</v>
      </c>
      <c r="S507">
        <v>183678037646</v>
      </c>
      <c r="T507">
        <v>5908366</v>
      </c>
      <c r="U507">
        <v>248.939302</v>
      </c>
      <c r="V507">
        <v>310240016.21424699</v>
      </c>
      <c r="W507">
        <v>98.695514000000003</v>
      </c>
      <c r="X507" t="s">
        <v>1154</v>
      </c>
      <c r="Y507" t="str">
        <f t="shared" si="7"/>
        <v>40.824287-74.03085</v>
      </c>
      <c r="Z507" t="s">
        <v>1605</v>
      </c>
      <c r="AA507" t="str">
        <f>VLOOKUP(Table2[[#This Row],[State FIPS Code]],Census_Bureau_Regions_and_Divis!$C$1:$E$52,2,FALSE)</f>
        <v>Northeast</v>
      </c>
      <c r="AB507" t="str">
        <f>VLOOKUP(Table2[[#This Row],[State FIPS Code]],Census_Bureau_Regions_and_Divis!$C$1:$E$52,3,FALSE)</f>
        <v>Middle Atlantic</v>
      </c>
    </row>
    <row r="508" spans="1:28" x14ac:dyDescent="0.35">
      <c r="A508">
        <v>611</v>
      </c>
      <c r="B508" t="s">
        <v>1148</v>
      </c>
      <c r="C508">
        <v>1</v>
      </c>
      <c r="D508">
        <v>5384</v>
      </c>
      <c r="E508">
        <v>75</v>
      </c>
      <c r="F508">
        <v>11113734</v>
      </c>
      <c r="G508">
        <v>30.577334</v>
      </c>
      <c r="H508">
        <v>-90.497754</v>
      </c>
      <c r="I508">
        <v>1.7</v>
      </c>
      <c r="J508" t="s">
        <v>1155</v>
      </c>
      <c r="K508" t="s">
        <v>1156</v>
      </c>
      <c r="L508" t="s">
        <v>1157</v>
      </c>
      <c r="M508">
        <v>22</v>
      </c>
      <c r="N508" t="s">
        <v>1158</v>
      </c>
      <c r="O508" t="s">
        <v>1159</v>
      </c>
      <c r="P508">
        <v>105</v>
      </c>
      <c r="Q508">
        <v>22105</v>
      </c>
      <c r="R508">
        <v>132858</v>
      </c>
      <c r="S508">
        <v>20728581865</v>
      </c>
      <c r="T508">
        <v>48617413</v>
      </c>
      <c r="U508">
        <v>852.467804</v>
      </c>
      <c r="V508">
        <v>127528433.98611601</v>
      </c>
      <c r="W508">
        <v>96.150175000000004</v>
      </c>
      <c r="X508" t="s">
        <v>1154</v>
      </c>
      <c r="Y508" t="str">
        <f t="shared" si="7"/>
        <v>30.577334-90.497754</v>
      </c>
      <c r="Z508" t="s">
        <v>1605</v>
      </c>
      <c r="AA508" t="str">
        <f>VLOOKUP(Table2[[#This Row],[State FIPS Code]],Census_Bureau_Regions_and_Divis!$C$1:$E$52,2,FALSE)</f>
        <v>South</v>
      </c>
      <c r="AB508" t="str">
        <f>VLOOKUP(Table2[[#This Row],[State FIPS Code]],Census_Bureau_Regions_and_Divis!$C$1:$E$52,3,FALSE)</f>
        <v>West South Central</v>
      </c>
    </row>
    <row r="509" spans="1:28" x14ac:dyDescent="0.35">
      <c r="A509">
        <v>612</v>
      </c>
      <c r="B509" t="s">
        <v>1148</v>
      </c>
      <c r="C509">
        <v>1</v>
      </c>
      <c r="D509">
        <v>5387</v>
      </c>
      <c r="E509">
        <v>125</v>
      </c>
      <c r="F509">
        <v>11113787</v>
      </c>
      <c r="G509">
        <v>33.231068</v>
      </c>
      <c r="H509">
        <v>-97.001926999999995</v>
      </c>
      <c r="I509">
        <v>2</v>
      </c>
      <c r="J509" t="s">
        <v>1227</v>
      </c>
      <c r="K509" t="s">
        <v>1170</v>
      </c>
      <c r="L509" t="s">
        <v>1171</v>
      </c>
      <c r="M509">
        <v>48</v>
      </c>
      <c r="N509" t="s">
        <v>1228</v>
      </c>
      <c r="O509" t="s">
        <v>1153</v>
      </c>
      <c r="P509">
        <v>121</v>
      </c>
      <c r="Q509">
        <v>48121</v>
      </c>
      <c r="R509">
        <v>906057</v>
      </c>
      <c r="S509">
        <v>158046224975</v>
      </c>
      <c r="T509">
        <v>141328378</v>
      </c>
      <c r="U509">
        <v>961.26815999999997</v>
      </c>
      <c r="V509">
        <v>246132701.279246</v>
      </c>
      <c r="W509">
        <v>98.250079999999997</v>
      </c>
      <c r="X509" t="s">
        <v>1154</v>
      </c>
      <c r="Y509" t="str">
        <f t="shared" si="7"/>
        <v>33.231068-97.001927</v>
      </c>
      <c r="Z509" t="s">
        <v>1605</v>
      </c>
      <c r="AA509" t="str">
        <f>VLOOKUP(Table2[[#This Row],[State FIPS Code]],Census_Bureau_Regions_and_Divis!$C$1:$E$52,2,FALSE)</f>
        <v>South</v>
      </c>
      <c r="AB509" t="str">
        <f>VLOOKUP(Table2[[#This Row],[State FIPS Code]],Census_Bureau_Regions_and_Divis!$C$1:$E$52,3,FALSE)</f>
        <v>West South Central</v>
      </c>
    </row>
    <row r="510" spans="1:28" x14ac:dyDescent="0.35">
      <c r="A510">
        <v>613</v>
      </c>
      <c r="B510" t="s">
        <v>1148</v>
      </c>
      <c r="C510">
        <v>1</v>
      </c>
      <c r="D510">
        <v>5396</v>
      </c>
      <c r="E510">
        <v>65</v>
      </c>
      <c r="F510">
        <v>11113924</v>
      </c>
      <c r="G510">
        <v>41.827660000000002</v>
      </c>
      <c r="H510">
        <v>-87.742833000000005</v>
      </c>
      <c r="I510">
        <v>3.9</v>
      </c>
      <c r="J510" t="s">
        <v>1269</v>
      </c>
      <c r="K510" t="s">
        <v>1270</v>
      </c>
      <c r="L510" t="s">
        <v>1271</v>
      </c>
      <c r="M510">
        <v>17</v>
      </c>
      <c r="N510" t="s">
        <v>1272</v>
      </c>
      <c r="O510" t="s">
        <v>1153</v>
      </c>
      <c r="P510">
        <v>31</v>
      </c>
      <c r="Q510">
        <v>17031</v>
      </c>
      <c r="R510">
        <v>5272775</v>
      </c>
      <c r="S510">
        <v>893116815354</v>
      </c>
      <c r="T510">
        <v>22584899</v>
      </c>
      <c r="U510">
        <v>1651.135984</v>
      </c>
      <c r="V510">
        <v>715494813.71124196</v>
      </c>
      <c r="W510">
        <v>99.618199000000004</v>
      </c>
      <c r="X510" t="s">
        <v>1154</v>
      </c>
      <c r="Y510" t="str">
        <f t="shared" si="7"/>
        <v>41.82766-87.742833</v>
      </c>
      <c r="Z510" t="s">
        <v>1605</v>
      </c>
      <c r="AA510" t="str">
        <f>VLOOKUP(Table2[[#This Row],[State FIPS Code]],Census_Bureau_Regions_and_Divis!$C$1:$E$52,2,FALSE)</f>
        <v>Midwest</v>
      </c>
      <c r="AB510" t="str">
        <f>VLOOKUP(Table2[[#This Row],[State FIPS Code]],Census_Bureau_Regions_and_Divis!$C$1:$E$52,3,FALSE)</f>
        <v>East North Central</v>
      </c>
    </row>
    <row r="511" spans="1:28" x14ac:dyDescent="0.35">
      <c r="A511">
        <v>614</v>
      </c>
      <c r="B511" t="s">
        <v>1148</v>
      </c>
      <c r="C511">
        <v>1</v>
      </c>
      <c r="D511">
        <v>5400</v>
      </c>
      <c r="E511">
        <v>3</v>
      </c>
      <c r="F511">
        <v>11113951</v>
      </c>
      <c r="G511">
        <v>30.553381000000002</v>
      </c>
      <c r="H511">
        <v>-88.124429000000006</v>
      </c>
      <c r="I511">
        <v>1</v>
      </c>
      <c r="J511" t="s">
        <v>1314</v>
      </c>
      <c r="K511" t="s">
        <v>1303</v>
      </c>
      <c r="L511" t="s">
        <v>1304</v>
      </c>
      <c r="M511">
        <v>1</v>
      </c>
      <c r="N511" t="s">
        <v>1315</v>
      </c>
      <c r="O511" t="s">
        <v>1153</v>
      </c>
      <c r="P511">
        <v>97</v>
      </c>
      <c r="Q511">
        <v>1097</v>
      </c>
      <c r="R511">
        <v>414514</v>
      </c>
      <c r="S511">
        <v>76023019218</v>
      </c>
      <c r="T511">
        <v>103890465</v>
      </c>
      <c r="U511">
        <v>1660.6493720000001</v>
      </c>
      <c r="V511">
        <v>319033182.22064298</v>
      </c>
      <c r="W511">
        <v>98.790964000000002</v>
      </c>
      <c r="X511" t="s">
        <v>1154</v>
      </c>
      <c r="Y511" t="str">
        <f t="shared" si="7"/>
        <v>30.553381-88.124429</v>
      </c>
      <c r="Z511" t="s">
        <v>1605</v>
      </c>
      <c r="AA511" t="str">
        <f>VLOOKUP(Table2[[#This Row],[State FIPS Code]],Census_Bureau_Regions_and_Divis!$C$1:$E$52,2,FALSE)</f>
        <v>South</v>
      </c>
      <c r="AB511" t="str">
        <f>VLOOKUP(Table2[[#This Row],[State FIPS Code]],Census_Bureau_Regions_and_Divis!$C$1:$E$52,3,FALSE)</f>
        <v>East South Central</v>
      </c>
    </row>
    <row r="512" spans="1:28" x14ac:dyDescent="0.35">
      <c r="A512">
        <v>615</v>
      </c>
      <c r="B512" t="s">
        <v>1148</v>
      </c>
      <c r="C512">
        <v>1</v>
      </c>
      <c r="D512">
        <v>5409</v>
      </c>
      <c r="E512">
        <v>31</v>
      </c>
      <c r="F512">
        <v>11113994</v>
      </c>
      <c r="G512">
        <v>36.056249000000001</v>
      </c>
      <c r="H512">
        <v>-119.312659</v>
      </c>
      <c r="I512">
        <v>1</v>
      </c>
      <c r="J512" t="s">
        <v>1282</v>
      </c>
      <c r="K512" t="s">
        <v>1174</v>
      </c>
      <c r="L512" t="s">
        <v>1175</v>
      </c>
      <c r="M512">
        <v>6</v>
      </c>
      <c r="N512" t="s">
        <v>1283</v>
      </c>
      <c r="O512" t="s">
        <v>1153</v>
      </c>
      <c r="P512">
        <v>107</v>
      </c>
      <c r="Q512">
        <v>6107</v>
      </c>
      <c r="R512">
        <v>472585</v>
      </c>
      <c r="S512">
        <v>74473680893</v>
      </c>
      <c r="T512">
        <v>5132532815</v>
      </c>
      <c r="U512">
        <v>4887.1296700000003</v>
      </c>
      <c r="V512">
        <v>117045494.297443</v>
      </c>
      <c r="W512">
        <v>95.768373999999994</v>
      </c>
      <c r="X512" t="s">
        <v>1154</v>
      </c>
      <c r="Y512" t="str">
        <f t="shared" si="7"/>
        <v>36.056249-119.312659</v>
      </c>
      <c r="Z512" t="s">
        <v>1605</v>
      </c>
      <c r="AA512" t="str">
        <f>VLOOKUP(Table2[[#This Row],[State FIPS Code]],Census_Bureau_Regions_and_Divis!$C$1:$E$52,2,FALSE)</f>
        <v>West</v>
      </c>
      <c r="AB512" t="str">
        <f>VLOOKUP(Table2[[#This Row],[State FIPS Code]],Census_Bureau_Regions_and_Divis!$C$1:$E$52,3,FALSE)</f>
        <v>Pacific</v>
      </c>
    </row>
    <row r="513" spans="1:28" x14ac:dyDescent="0.35">
      <c r="A513">
        <v>616</v>
      </c>
      <c r="B513" t="s">
        <v>1148</v>
      </c>
      <c r="C513">
        <v>1</v>
      </c>
      <c r="D513">
        <v>5412</v>
      </c>
      <c r="E513">
        <v>128</v>
      </c>
      <c r="F513">
        <v>11114022</v>
      </c>
      <c r="G513">
        <v>29.597522000000001</v>
      </c>
      <c r="H513">
        <v>-95.445206999999996</v>
      </c>
      <c r="I513">
        <v>3</v>
      </c>
      <c r="J513" t="s">
        <v>1216</v>
      </c>
      <c r="K513" t="s">
        <v>1170</v>
      </c>
      <c r="L513" t="s">
        <v>1171</v>
      </c>
      <c r="M513">
        <v>48</v>
      </c>
      <c r="N513" t="s">
        <v>1217</v>
      </c>
      <c r="O513" t="s">
        <v>1153</v>
      </c>
      <c r="P513">
        <v>201</v>
      </c>
      <c r="Q513">
        <v>48201</v>
      </c>
      <c r="R513">
        <v>4726200</v>
      </c>
      <c r="S513">
        <v>747256513006</v>
      </c>
      <c r="T513">
        <v>58019785</v>
      </c>
      <c r="U513">
        <v>1795.344568</v>
      </c>
      <c r="V513">
        <v>2940135130.21172</v>
      </c>
      <c r="W513">
        <v>99.968182999999996</v>
      </c>
      <c r="X513" t="s">
        <v>1154</v>
      </c>
      <c r="Y513" t="str">
        <f t="shared" si="7"/>
        <v>29.597522-95.445207</v>
      </c>
      <c r="Z513" t="s">
        <v>1605</v>
      </c>
      <c r="AA513" t="str">
        <f>VLOOKUP(Table2[[#This Row],[State FIPS Code]],Census_Bureau_Regions_and_Divis!$C$1:$E$52,2,FALSE)</f>
        <v>South</v>
      </c>
      <c r="AB513" t="str">
        <f>VLOOKUP(Table2[[#This Row],[State FIPS Code]],Census_Bureau_Regions_and_Divis!$C$1:$E$52,3,FALSE)</f>
        <v>West South Central</v>
      </c>
    </row>
    <row r="514" spans="1:28" x14ac:dyDescent="0.35">
      <c r="A514">
        <v>617</v>
      </c>
      <c r="B514" t="s">
        <v>1148</v>
      </c>
      <c r="C514">
        <v>1</v>
      </c>
      <c r="D514">
        <v>5413</v>
      </c>
      <c r="E514">
        <v>127</v>
      </c>
      <c r="F514">
        <v>11114051</v>
      </c>
      <c r="G514">
        <v>29.357295000000001</v>
      </c>
      <c r="H514">
        <v>-94.980760000000004</v>
      </c>
      <c r="I514">
        <v>3.8</v>
      </c>
      <c r="J514" t="s">
        <v>1392</v>
      </c>
      <c r="K514" t="s">
        <v>1170</v>
      </c>
      <c r="L514" t="s">
        <v>1171</v>
      </c>
      <c r="M514">
        <v>48</v>
      </c>
      <c r="N514" t="s">
        <v>1393</v>
      </c>
      <c r="O514" t="s">
        <v>1153</v>
      </c>
      <c r="P514">
        <v>167</v>
      </c>
      <c r="Q514">
        <v>48167</v>
      </c>
      <c r="R514">
        <v>350477</v>
      </c>
      <c r="S514">
        <v>56746977585</v>
      </c>
      <c r="T514">
        <v>10592645</v>
      </c>
      <c r="U514">
        <v>882.70949499999995</v>
      </c>
      <c r="V514">
        <v>553807380.897879</v>
      </c>
      <c r="W514">
        <v>99.522749000000005</v>
      </c>
      <c r="X514" t="s">
        <v>1154</v>
      </c>
      <c r="Y514" t="str">
        <f t="shared" ref="Y514:Y577" si="8">_xlfn.CONCAT(G514,H514)</f>
        <v>29.357295-94.98076</v>
      </c>
      <c r="Z514" t="s">
        <v>1605</v>
      </c>
      <c r="AA514" t="str">
        <f>VLOOKUP(Table2[[#This Row],[State FIPS Code]],Census_Bureau_Regions_and_Divis!$C$1:$E$52,2,FALSE)</f>
        <v>South</v>
      </c>
      <c r="AB514" t="str">
        <f>VLOOKUP(Table2[[#This Row],[State FIPS Code]],Census_Bureau_Regions_and_Divis!$C$1:$E$52,3,FALSE)</f>
        <v>West South Central</v>
      </c>
    </row>
    <row r="515" spans="1:28" x14ac:dyDescent="0.35">
      <c r="A515">
        <v>618</v>
      </c>
      <c r="B515" t="s">
        <v>1148</v>
      </c>
      <c r="C515">
        <v>1</v>
      </c>
      <c r="D515">
        <v>5438</v>
      </c>
      <c r="E515">
        <v>8</v>
      </c>
      <c r="F515">
        <v>11114283</v>
      </c>
      <c r="G515">
        <v>36.639214000000003</v>
      </c>
      <c r="H515">
        <v>-120.627855</v>
      </c>
      <c r="I515">
        <v>3</v>
      </c>
      <c r="J515" t="s">
        <v>1278</v>
      </c>
      <c r="K515" t="s">
        <v>1174</v>
      </c>
      <c r="L515" t="s">
        <v>1175</v>
      </c>
      <c r="M515">
        <v>6</v>
      </c>
      <c r="N515" t="s">
        <v>1279</v>
      </c>
      <c r="O515" t="s">
        <v>1153</v>
      </c>
      <c r="P515">
        <v>19</v>
      </c>
      <c r="Q515">
        <v>6019</v>
      </c>
      <c r="R515">
        <v>1007944</v>
      </c>
      <c r="S515">
        <v>160307002371</v>
      </c>
      <c r="T515">
        <v>6586833560</v>
      </c>
      <c r="U515">
        <v>6071.8121840000003</v>
      </c>
      <c r="V515">
        <v>231090303.33674899</v>
      </c>
      <c r="W515">
        <v>98.090996000000004</v>
      </c>
      <c r="X515" t="s">
        <v>1154</v>
      </c>
      <c r="Y515" t="str">
        <f t="shared" si="8"/>
        <v>36.639214-120.627855</v>
      </c>
      <c r="Z515" t="s">
        <v>1605</v>
      </c>
      <c r="AA515" t="str">
        <f>VLOOKUP(Table2[[#This Row],[State FIPS Code]],Census_Bureau_Regions_and_Divis!$C$1:$E$52,2,FALSE)</f>
        <v>West</v>
      </c>
      <c r="AB515" t="str">
        <f>VLOOKUP(Table2[[#This Row],[State FIPS Code]],Census_Bureau_Regions_and_Divis!$C$1:$E$52,3,FALSE)</f>
        <v>Pacific</v>
      </c>
    </row>
    <row r="516" spans="1:28" x14ac:dyDescent="0.35">
      <c r="A516">
        <v>619</v>
      </c>
      <c r="B516" t="s">
        <v>1148</v>
      </c>
      <c r="C516">
        <v>1</v>
      </c>
      <c r="D516">
        <v>5443</v>
      </c>
      <c r="E516">
        <v>19</v>
      </c>
      <c r="F516">
        <v>11114336</v>
      </c>
      <c r="G516">
        <v>34.571074000000003</v>
      </c>
      <c r="H516">
        <v>-117.40858</v>
      </c>
      <c r="I516">
        <v>2.9</v>
      </c>
      <c r="J516" t="s">
        <v>1181</v>
      </c>
      <c r="K516" t="s">
        <v>1174</v>
      </c>
      <c r="L516" t="s">
        <v>1175</v>
      </c>
      <c r="M516">
        <v>6</v>
      </c>
      <c r="N516" t="s">
        <v>1182</v>
      </c>
      <c r="O516" t="s">
        <v>1153</v>
      </c>
      <c r="P516">
        <v>71</v>
      </c>
      <c r="Q516">
        <v>6071</v>
      </c>
      <c r="R516">
        <v>2179979</v>
      </c>
      <c r="S516">
        <v>377607290209</v>
      </c>
      <c r="T516">
        <v>428886621</v>
      </c>
      <c r="U516">
        <v>20308.295399999999</v>
      </c>
      <c r="V516">
        <v>1523897374.02088</v>
      </c>
      <c r="W516">
        <v>99.90455</v>
      </c>
      <c r="X516" t="s">
        <v>1154</v>
      </c>
      <c r="Y516" t="str">
        <f t="shared" si="8"/>
        <v>34.571074-117.40858</v>
      </c>
      <c r="Z516" t="s">
        <v>1605</v>
      </c>
      <c r="AA516" t="str">
        <f>VLOOKUP(Table2[[#This Row],[State FIPS Code]],Census_Bureau_Regions_and_Divis!$C$1:$E$52,2,FALSE)</f>
        <v>West</v>
      </c>
      <c r="AB516" t="str">
        <f>VLOOKUP(Table2[[#This Row],[State FIPS Code]],Census_Bureau_Regions_and_Divis!$C$1:$E$52,3,FALSE)</f>
        <v>Pacific</v>
      </c>
    </row>
    <row r="517" spans="1:28" x14ac:dyDescent="0.35">
      <c r="A517">
        <v>620</v>
      </c>
      <c r="B517" t="s">
        <v>1148</v>
      </c>
      <c r="C517">
        <v>1</v>
      </c>
      <c r="D517">
        <v>5454</v>
      </c>
      <c r="E517">
        <v>131</v>
      </c>
      <c r="F517">
        <v>11114521</v>
      </c>
      <c r="G517">
        <v>33.642611000000002</v>
      </c>
      <c r="H517">
        <v>-101.93901</v>
      </c>
      <c r="I517">
        <v>3.5</v>
      </c>
      <c r="J517" t="s">
        <v>1294</v>
      </c>
      <c r="K517" t="s">
        <v>1170</v>
      </c>
      <c r="L517" t="s">
        <v>1171</v>
      </c>
      <c r="M517">
        <v>48</v>
      </c>
      <c r="N517" t="s">
        <v>1295</v>
      </c>
      <c r="O517" t="s">
        <v>1153</v>
      </c>
      <c r="P517">
        <v>303</v>
      </c>
      <c r="Q517">
        <v>48303</v>
      </c>
      <c r="R517">
        <v>309719</v>
      </c>
      <c r="S517">
        <v>50066608710</v>
      </c>
      <c r="T517">
        <v>251797379</v>
      </c>
      <c r="U517">
        <v>909.79533300000003</v>
      </c>
      <c r="V517">
        <v>114866114.98234101</v>
      </c>
      <c r="W517">
        <v>95.736557000000005</v>
      </c>
      <c r="X517" t="s">
        <v>1154</v>
      </c>
      <c r="Y517" t="str">
        <f t="shared" si="8"/>
        <v>33.642611-101.93901</v>
      </c>
      <c r="Z517" t="s">
        <v>1605</v>
      </c>
      <c r="AA517" t="str">
        <f>VLOOKUP(Table2[[#This Row],[State FIPS Code]],Census_Bureau_Regions_and_Divis!$C$1:$E$52,2,FALSE)</f>
        <v>South</v>
      </c>
      <c r="AB517" t="str">
        <f>VLOOKUP(Table2[[#This Row],[State FIPS Code]],Census_Bureau_Regions_and_Divis!$C$1:$E$52,3,FALSE)</f>
        <v>West South Central</v>
      </c>
    </row>
    <row r="518" spans="1:28" x14ac:dyDescent="0.35">
      <c r="A518">
        <v>621</v>
      </c>
      <c r="B518" t="s">
        <v>1148</v>
      </c>
      <c r="C518">
        <v>1</v>
      </c>
      <c r="D518">
        <v>5470</v>
      </c>
      <c r="E518">
        <v>120</v>
      </c>
      <c r="F518">
        <v>11114803</v>
      </c>
      <c r="G518">
        <v>29.497229999999998</v>
      </c>
      <c r="H518">
        <v>-98.399517000000003</v>
      </c>
      <c r="I518">
        <v>2.6</v>
      </c>
      <c r="J518" t="s">
        <v>1169</v>
      </c>
      <c r="K518" t="s">
        <v>1170</v>
      </c>
      <c r="L518" t="s">
        <v>1171</v>
      </c>
      <c r="M518">
        <v>48</v>
      </c>
      <c r="N518" t="s">
        <v>1172</v>
      </c>
      <c r="O518" t="s">
        <v>1153</v>
      </c>
      <c r="P518">
        <v>29</v>
      </c>
      <c r="Q518">
        <v>48029</v>
      </c>
      <c r="R518">
        <v>2007298</v>
      </c>
      <c r="S518">
        <v>274658997004</v>
      </c>
      <c r="T518">
        <v>77862185</v>
      </c>
      <c r="U518">
        <v>1268.7540100000001</v>
      </c>
      <c r="V518">
        <v>250804252.36247301</v>
      </c>
      <c r="W518">
        <v>98.281896000000003</v>
      </c>
      <c r="X518" t="s">
        <v>1154</v>
      </c>
      <c r="Y518" t="str">
        <f t="shared" si="8"/>
        <v>29.49723-98.399517</v>
      </c>
      <c r="Z518" t="s">
        <v>1605</v>
      </c>
      <c r="AA518" t="str">
        <f>VLOOKUP(Table2[[#This Row],[State FIPS Code]],Census_Bureau_Regions_and_Divis!$C$1:$E$52,2,FALSE)</f>
        <v>South</v>
      </c>
      <c r="AB518" t="str">
        <f>VLOOKUP(Table2[[#This Row],[State FIPS Code]],Census_Bureau_Regions_and_Divis!$C$1:$E$52,3,FALSE)</f>
        <v>West South Central</v>
      </c>
    </row>
    <row r="519" spans="1:28" x14ac:dyDescent="0.35">
      <c r="A519">
        <v>622</v>
      </c>
      <c r="B519" t="s">
        <v>1148</v>
      </c>
      <c r="C519">
        <v>1</v>
      </c>
      <c r="D519">
        <v>5471</v>
      </c>
      <c r="E519">
        <v>120</v>
      </c>
      <c r="F519">
        <v>11114804</v>
      </c>
      <c r="G519">
        <v>29.447212</v>
      </c>
      <c r="H519">
        <v>-98.360263000000003</v>
      </c>
      <c r="I519">
        <v>4</v>
      </c>
      <c r="J519" t="s">
        <v>1169</v>
      </c>
      <c r="K519" t="s">
        <v>1170</v>
      </c>
      <c r="L519" t="s">
        <v>1171</v>
      </c>
      <c r="M519">
        <v>48</v>
      </c>
      <c r="N519" t="s">
        <v>1172</v>
      </c>
      <c r="O519" t="s">
        <v>1153</v>
      </c>
      <c r="P519">
        <v>29</v>
      </c>
      <c r="Q519">
        <v>48029</v>
      </c>
      <c r="R519">
        <v>2007298</v>
      </c>
      <c r="S519">
        <v>274658997004</v>
      </c>
      <c r="T519">
        <v>77862185</v>
      </c>
      <c r="U519">
        <v>1268.7540100000001</v>
      </c>
      <c r="V519">
        <v>250804252.36247301</v>
      </c>
      <c r="W519">
        <v>98.281896000000003</v>
      </c>
      <c r="X519" t="s">
        <v>1154</v>
      </c>
      <c r="Y519" t="str">
        <f t="shared" si="8"/>
        <v>29.447212-98.360263</v>
      </c>
      <c r="Z519" t="s">
        <v>1605</v>
      </c>
      <c r="AA519" t="str">
        <f>VLOOKUP(Table2[[#This Row],[State FIPS Code]],Census_Bureau_Regions_and_Divis!$C$1:$E$52,2,FALSE)</f>
        <v>South</v>
      </c>
      <c r="AB519" t="str">
        <f>VLOOKUP(Table2[[#This Row],[State FIPS Code]],Census_Bureau_Regions_and_Divis!$C$1:$E$52,3,FALSE)</f>
        <v>West South Central</v>
      </c>
    </row>
    <row r="520" spans="1:28" x14ac:dyDescent="0.35">
      <c r="A520">
        <v>623</v>
      </c>
      <c r="B520" t="s">
        <v>1148</v>
      </c>
      <c r="C520">
        <v>1</v>
      </c>
      <c r="D520">
        <v>5517</v>
      </c>
      <c r="E520">
        <v>137</v>
      </c>
      <c r="F520">
        <v>11116047</v>
      </c>
      <c r="G520">
        <v>40.740740000000002</v>
      </c>
      <c r="H520">
        <v>-111.982657</v>
      </c>
      <c r="I520">
        <v>3.5</v>
      </c>
      <c r="J520" t="s">
        <v>1218</v>
      </c>
      <c r="K520" t="s">
        <v>1198</v>
      </c>
      <c r="L520" t="s">
        <v>1199</v>
      </c>
      <c r="M520">
        <v>49</v>
      </c>
      <c r="N520" t="s">
        <v>1219</v>
      </c>
      <c r="O520" t="s">
        <v>1153</v>
      </c>
      <c r="P520">
        <v>35</v>
      </c>
      <c r="Q520">
        <v>49035</v>
      </c>
      <c r="R520">
        <v>1185141</v>
      </c>
      <c r="S520">
        <v>172211418586</v>
      </c>
      <c r="T520">
        <v>22826241</v>
      </c>
      <c r="U520">
        <v>813.87108899999998</v>
      </c>
      <c r="V520">
        <v>348054915.68340802</v>
      </c>
      <c r="W520">
        <v>98.950047999999995</v>
      </c>
      <c r="X520" t="s">
        <v>1154</v>
      </c>
      <c r="Y520" t="str">
        <f t="shared" si="8"/>
        <v>40.74074-111.982657</v>
      </c>
      <c r="Z520" t="s">
        <v>1605</v>
      </c>
      <c r="AA520" t="str">
        <f>VLOOKUP(Table2[[#This Row],[State FIPS Code]],Census_Bureau_Regions_and_Divis!$C$1:$E$52,2,FALSE)</f>
        <v>West</v>
      </c>
      <c r="AB520" t="str">
        <f>VLOOKUP(Table2[[#This Row],[State FIPS Code]],Census_Bureau_Regions_and_Divis!$C$1:$E$52,3,FALSE)</f>
        <v>Mountain</v>
      </c>
    </row>
    <row r="521" spans="1:28" x14ac:dyDescent="0.35">
      <c r="A521">
        <v>624</v>
      </c>
      <c r="B521" t="s">
        <v>1148</v>
      </c>
      <c r="C521">
        <v>1</v>
      </c>
      <c r="D521">
        <v>5519</v>
      </c>
      <c r="E521">
        <v>128</v>
      </c>
      <c r="F521">
        <v>11116065</v>
      </c>
      <c r="G521">
        <v>29.885594999999999</v>
      </c>
      <c r="H521">
        <v>-95.319951000000003</v>
      </c>
      <c r="I521">
        <v>5</v>
      </c>
      <c r="J521" t="s">
        <v>1216</v>
      </c>
      <c r="K521" t="s">
        <v>1170</v>
      </c>
      <c r="L521" t="s">
        <v>1171</v>
      </c>
      <c r="M521">
        <v>48</v>
      </c>
      <c r="N521" t="s">
        <v>1217</v>
      </c>
      <c r="O521" t="s">
        <v>1153</v>
      </c>
      <c r="P521">
        <v>201</v>
      </c>
      <c r="Q521">
        <v>48201</v>
      </c>
      <c r="R521">
        <v>4726200</v>
      </c>
      <c r="S521">
        <v>747256513006</v>
      </c>
      <c r="T521">
        <v>58019785</v>
      </c>
      <c r="U521">
        <v>1795.344568</v>
      </c>
      <c r="V521">
        <v>2940135130.21172</v>
      </c>
      <c r="W521">
        <v>99.968182999999996</v>
      </c>
      <c r="X521" t="s">
        <v>1154</v>
      </c>
      <c r="Y521" t="str">
        <f t="shared" si="8"/>
        <v>29.885595-95.319951</v>
      </c>
      <c r="Z521" t="s">
        <v>1605</v>
      </c>
      <c r="AA521" t="str">
        <f>VLOOKUP(Table2[[#This Row],[State FIPS Code]],Census_Bureau_Regions_and_Divis!$C$1:$E$52,2,FALSE)</f>
        <v>South</v>
      </c>
      <c r="AB521" t="str">
        <f>VLOOKUP(Table2[[#This Row],[State FIPS Code]],Census_Bureau_Regions_and_Divis!$C$1:$E$52,3,FALSE)</f>
        <v>West South Central</v>
      </c>
    </row>
    <row r="522" spans="1:28" x14ac:dyDescent="0.35">
      <c r="A522">
        <v>625</v>
      </c>
      <c r="B522" t="s">
        <v>1148</v>
      </c>
      <c r="C522">
        <v>1</v>
      </c>
      <c r="D522">
        <v>5530</v>
      </c>
      <c r="E522">
        <v>31</v>
      </c>
      <c r="F522">
        <v>11116407</v>
      </c>
      <c r="G522">
        <v>36.350459000000001</v>
      </c>
      <c r="H522">
        <v>-119.42528</v>
      </c>
      <c r="I522">
        <v>3.7</v>
      </c>
      <c r="J522" t="s">
        <v>1282</v>
      </c>
      <c r="K522" t="s">
        <v>1174</v>
      </c>
      <c r="L522" t="s">
        <v>1175</v>
      </c>
      <c r="M522">
        <v>6</v>
      </c>
      <c r="N522" t="s">
        <v>1283</v>
      </c>
      <c r="O522" t="s">
        <v>1153</v>
      </c>
      <c r="P522">
        <v>107</v>
      </c>
      <c r="Q522">
        <v>6107</v>
      </c>
      <c r="R522">
        <v>472585</v>
      </c>
      <c r="S522">
        <v>74473680893</v>
      </c>
      <c r="T522">
        <v>5132532815</v>
      </c>
      <c r="U522">
        <v>4887.1296700000003</v>
      </c>
      <c r="V522">
        <v>117045494.297443</v>
      </c>
      <c r="W522">
        <v>95.768373999999994</v>
      </c>
      <c r="X522" t="s">
        <v>1154</v>
      </c>
      <c r="Y522" t="str">
        <f t="shared" si="8"/>
        <v>36.350459-119.42528</v>
      </c>
      <c r="Z522" t="s">
        <v>1605</v>
      </c>
      <c r="AA522" t="str">
        <f>VLOOKUP(Table2[[#This Row],[State FIPS Code]],Census_Bureau_Regions_and_Divis!$C$1:$E$52,2,FALSE)</f>
        <v>West</v>
      </c>
      <c r="AB522" t="str">
        <f>VLOOKUP(Table2[[#This Row],[State FIPS Code]],Census_Bureau_Regions_and_Divis!$C$1:$E$52,3,FALSE)</f>
        <v>Pacific</v>
      </c>
    </row>
    <row r="523" spans="1:28" x14ac:dyDescent="0.35">
      <c r="A523">
        <v>626</v>
      </c>
      <c r="B523" t="s">
        <v>1148</v>
      </c>
      <c r="C523">
        <v>1</v>
      </c>
      <c r="D523">
        <v>5567</v>
      </c>
      <c r="E523">
        <v>132</v>
      </c>
      <c r="F523">
        <v>11116818</v>
      </c>
      <c r="G523">
        <v>30.329946</v>
      </c>
      <c r="H523">
        <v>-95.274851999999996</v>
      </c>
      <c r="I523">
        <v>3.3</v>
      </c>
      <c r="J523" t="s">
        <v>1318</v>
      </c>
      <c r="K523" t="s">
        <v>1170</v>
      </c>
      <c r="L523" t="s">
        <v>1171</v>
      </c>
      <c r="M523">
        <v>48</v>
      </c>
      <c r="N523" t="s">
        <v>1319</v>
      </c>
      <c r="O523" t="s">
        <v>1153</v>
      </c>
      <c r="P523">
        <v>339</v>
      </c>
      <c r="Q523">
        <v>48339</v>
      </c>
      <c r="R523">
        <v>620016</v>
      </c>
      <c r="S523">
        <v>95830790708</v>
      </c>
      <c r="T523">
        <v>29547387</v>
      </c>
      <c r="U523">
        <v>1087.7556179999999</v>
      </c>
      <c r="V523">
        <v>152092453.23330599</v>
      </c>
      <c r="W523">
        <v>96.722875999999999</v>
      </c>
      <c r="X523" t="s">
        <v>1154</v>
      </c>
      <c r="Y523" t="str">
        <f t="shared" si="8"/>
        <v>30.329946-95.274852</v>
      </c>
      <c r="Z523" t="s">
        <v>1605</v>
      </c>
      <c r="AA523" t="str">
        <f>VLOOKUP(Table2[[#This Row],[State FIPS Code]],Census_Bureau_Regions_and_Divis!$C$1:$E$52,2,FALSE)</f>
        <v>South</v>
      </c>
      <c r="AB523" t="str">
        <f>VLOOKUP(Table2[[#This Row],[State FIPS Code]],Census_Bureau_Regions_and_Divis!$C$1:$E$52,3,FALSE)</f>
        <v>West South Central</v>
      </c>
    </row>
    <row r="524" spans="1:28" x14ac:dyDescent="0.35">
      <c r="A524">
        <v>627</v>
      </c>
      <c r="B524" t="s">
        <v>1148</v>
      </c>
      <c r="C524">
        <v>1</v>
      </c>
      <c r="D524">
        <v>5585</v>
      </c>
      <c r="E524">
        <v>11</v>
      </c>
      <c r="F524">
        <v>11117002</v>
      </c>
      <c r="G524">
        <v>35.011274999999998</v>
      </c>
      <c r="H524">
        <v>-117.64529899999999</v>
      </c>
      <c r="I524">
        <v>4.5</v>
      </c>
      <c r="J524" t="s">
        <v>1212</v>
      </c>
      <c r="K524" t="s">
        <v>1174</v>
      </c>
      <c r="L524" t="s">
        <v>1175</v>
      </c>
      <c r="M524">
        <v>6</v>
      </c>
      <c r="N524" t="s">
        <v>1213</v>
      </c>
      <c r="O524" t="s">
        <v>1153</v>
      </c>
      <c r="P524">
        <v>29</v>
      </c>
      <c r="Q524">
        <v>6029</v>
      </c>
      <c r="R524">
        <v>908530</v>
      </c>
      <c r="S524">
        <v>146738640467</v>
      </c>
      <c r="T524">
        <v>4676111605</v>
      </c>
      <c r="U524">
        <v>8247.3451380000006</v>
      </c>
      <c r="V524">
        <v>348935217.62360501</v>
      </c>
      <c r="W524">
        <v>99.013681000000005</v>
      </c>
      <c r="X524" t="s">
        <v>1154</v>
      </c>
      <c r="Y524" t="str">
        <f t="shared" si="8"/>
        <v>35.011275-117.645299</v>
      </c>
      <c r="Z524" t="s">
        <v>1605</v>
      </c>
      <c r="AA524" t="str">
        <f>VLOOKUP(Table2[[#This Row],[State FIPS Code]],Census_Bureau_Regions_and_Divis!$C$1:$E$52,2,FALSE)</f>
        <v>West</v>
      </c>
      <c r="AB524" t="str">
        <f>VLOOKUP(Table2[[#This Row],[State FIPS Code]],Census_Bureau_Regions_and_Divis!$C$1:$E$52,3,FALSE)</f>
        <v>Pacific</v>
      </c>
    </row>
    <row r="525" spans="1:28" x14ac:dyDescent="0.35">
      <c r="A525">
        <v>628</v>
      </c>
      <c r="B525" t="s">
        <v>1148</v>
      </c>
      <c r="C525">
        <v>1</v>
      </c>
      <c r="D525">
        <v>5588</v>
      </c>
      <c r="E525">
        <v>3</v>
      </c>
      <c r="F525">
        <v>11117050</v>
      </c>
      <c r="G525">
        <v>30.552848000000001</v>
      </c>
      <c r="H525">
        <v>-88.122347000000005</v>
      </c>
      <c r="I525">
        <v>4</v>
      </c>
      <c r="J525" t="s">
        <v>1314</v>
      </c>
      <c r="K525" t="s">
        <v>1303</v>
      </c>
      <c r="L525" t="s">
        <v>1304</v>
      </c>
      <c r="M525">
        <v>1</v>
      </c>
      <c r="N525" t="s">
        <v>1315</v>
      </c>
      <c r="O525" t="s">
        <v>1153</v>
      </c>
      <c r="P525">
        <v>97</v>
      </c>
      <c r="Q525">
        <v>1097</v>
      </c>
      <c r="R525">
        <v>414514</v>
      </c>
      <c r="S525">
        <v>76023019218</v>
      </c>
      <c r="T525">
        <v>103890465</v>
      </c>
      <c r="U525">
        <v>1660.6493720000001</v>
      </c>
      <c r="V525">
        <v>319033182.22064298</v>
      </c>
      <c r="W525">
        <v>98.790964000000002</v>
      </c>
      <c r="X525" t="s">
        <v>1154</v>
      </c>
      <c r="Y525" t="str">
        <f t="shared" si="8"/>
        <v>30.552848-88.122347</v>
      </c>
      <c r="Z525" t="s">
        <v>1605</v>
      </c>
      <c r="AA525" t="str">
        <f>VLOOKUP(Table2[[#This Row],[State FIPS Code]],Census_Bureau_Regions_and_Divis!$C$1:$E$52,2,FALSE)</f>
        <v>South</v>
      </c>
      <c r="AB525" t="str">
        <f>VLOOKUP(Table2[[#This Row],[State FIPS Code]],Census_Bureau_Regions_and_Divis!$C$1:$E$52,3,FALSE)</f>
        <v>East South Central</v>
      </c>
    </row>
    <row r="526" spans="1:28" x14ac:dyDescent="0.35">
      <c r="A526">
        <v>629</v>
      </c>
      <c r="B526" t="s">
        <v>1148</v>
      </c>
      <c r="C526">
        <v>1</v>
      </c>
      <c r="D526">
        <v>5589</v>
      </c>
      <c r="E526">
        <v>10</v>
      </c>
      <c r="F526">
        <v>11117063</v>
      </c>
      <c r="G526">
        <v>32.786453000000002</v>
      </c>
      <c r="H526">
        <v>-115.531842</v>
      </c>
      <c r="I526">
        <v>1</v>
      </c>
      <c r="J526" t="s">
        <v>1292</v>
      </c>
      <c r="K526" t="s">
        <v>1174</v>
      </c>
      <c r="L526" t="s">
        <v>1175</v>
      </c>
      <c r="M526">
        <v>6</v>
      </c>
      <c r="N526" t="s">
        <v>1293</v>
      </c>
      <c r="O526" t="s">
        <v>1153</v>
      </c>
      <c r="P526">
        <v>25</v>
      </c>
      <c r="Q526">
        <v>6025</v>
      </c>
      <c r="R526">
        <v>179319</v>
      </c>
      <c r="S526">
        <v>33548773598</v>
      </c>
      <c r="T526">
        <v>2133059124</v>
      </c>
      <c r="U526">
        <v>4525.8766889999997</v>
      </c>
      <c r="V526">
        <v>230450355.003544</v>
      </c>
      <c r="W526">
        <v>98.059179</v>
      </c>
      <c r="X526" t="s">
        <v>1154</v>
      </c>
      <c r="Y526" t="str">
        <f t="shared" si="8"/>
        <v>32.786453-115.531842</v>
      </c>
      <c r="Z526" t="s">
        <v>1605</v>
      </c>
      <c r="AA526" t="str">
        <f>VLOOKUP(Table2[[#This Row],[State FIPS Code]],Census_Bureau_Regions_and_Divis!$C$1:$E$52,2,FALSE)</f>
        <v>West</v>
      </c>
      <c r="AB526" t="str">
        <f>VLOOKUP(Table2[[#This Row],[State FIPS Code]],Census_Bureau_Regions_and_Divis!$C$1:$E$52,3,FALSE)</f>
        <v>Pacific</v>
      </c>
    </row>
    <row r="527" spans="1:28" x14ac:dyDescent="0.35">
      <c r="A527">
        <v>630</v>
      </c>
      <c r="B527" t="s">
        <v>1148</v>
      </c>
      <c r="C527">
        <v>1</v>
      </c>
      <c r="D527">
        <v>5590</v>
      </c>
      <c r="E527">
        <v>33</v>
      </c>
      <c r="F527">
        <v>11117066</v>
      </c>
      <c r="G527">
        <v>38.579549999999998</v>
      </c>
      <c r="H527">
        <v>-121.54825</v>
      </c>
      <c r="I527">
        <v>2.1</v>
      </c>
      <c r="J527" t="s">
        <v>1370</v>
      </c>
      <c r="K527" t="s">
        <v>1174</v>
      </c>
      <c r="L527" t="s">
        <v>1175</v>
      </c>
      <c r="M527">
        <v>6</v>
      </c>
      <c r="N527" t="s">
        <v>1371</v>
      </c>
      <c r="O527" t="s">
        <v>1153</v>
      </c>
      <c r="P527">
        <v>113</v>
      </c>
      <c r="Q527">
        <v>6113</v>
      </c>
      <c r="R527">
        <v>216393</v>
      </c>
      <c r="S527">
        <v>42474300118</v>
      </c>
      <c r="T527">
        <v>655518695</v>
      </c>
      <c r="U527">
        <v>1033.899013</v>
      </c>
      <c r="V527">
        <v>185952052.68588999</v>
      </c>
      <c r="W527">
        <v>97.359211000000002</v>
      </c>
      <c r="X527" t="s">
        <v>1154</v>
      </c>
      <c r="Y527" t="str">
        <f t="shared" si="8"/>
        <v>38.57955-121.54825</v>
      </c>
      <c r="Z527" t="s">
        <v>1605</v>
      </c>
      <c r="AA527" t="str">
        <f>VLOOKUP(Table2[[#This Row],[State FIPS Code]],Census_Bureau_Regions_and_Divis!$C$1:$E$52,2,FALSE)</f>
        <v>West</v>
      </c>
      <c r="AB527" t="str">
        <f>VLOOKUP(Table2[[#This Row],[State FIPS Code]],Census_Bureau_Regions_and_Divis!$C$1:$E$52,3,FALSE)</f>
        <v>Pacific</v>
      </c>
    </row>
    <row r="528" spans="1:28" x14ac:dyDescent="0.35">
      <c r="A528">
        <v>631</v>
      </c>
      <c r="B528" t="s">
        <v>1148</v>
      </c>
      <c r="C528">
        <v>1</v>
      </c>
      <c r="D528">
        <v>5599</v>
      </c>
      <c r="E528">
        <v>79</v>
      </c>
      <c r="F528">
        <v>11117123</v>
      </c>
      <c r="G528">
        <v>42.287871000000003</v>
      </c>
      <c r="H528">
        <v>-83.165068000000005</v>
      </c>
      <c r="I528">
        <v>1.8</v>
      </c>
      <c r="J528" t="s">
        <v>1253</v>
      </c>
      <c r="K528" t="s">
        <v>1254</v>
      </c>
      <c r="L528" t="s">
        <v>1255</v>
      </c>
      <c r="M528">
        <v>26</v>
      </c>
      <c r="N528" t="s">
        <v>1256</v>
      </c>
      <c r="O528" t="s">
        <v>1153</v>
      </c>
      <c r="P528">
        <v>163</v>
      </c>
      <c r="Q528">
        <v>26163</v>
      </c>
      <c r="R528">
        <v>1792549</v>
      </c>
      <c r="S528">
        <v>317490695630</v>
      </c>
      <c r="T528">
        <v>26530603</v>
      </c>
      <c r="U528">
        <v>679.53660600000001</v>
      </c>
      <c r="V528">
        <v>151989358.32353801</v>
      </c>
      <c r="W528">
        <v>96.691058999999996</v>
      </c>
      <c r="X528" t="s">
        <v>1154</v>
      </c>
      <c r="Y528" t="str">
        <f t="shared" si="8"/>
        <v>42.287871-83.165068</v>
      </c>
      <c r="Z528" t="s">
        <v>1605</v>
      </c>
      <c r="AA528" t="str">
        <f>VLOOKUP(Table2[[#This Row],[State FIPS Code]],Census_Bureau_Regions_and_Divis!$C$1:$E$52,2,FALSE)</f>
        <v>Midwest</v>
      </c>
      <c r="AB528" t="str">
        <f>VLOOKUP(Table2[[#This Row],[State FIPS Code]],Census_Bureau_Regions_and_Divis!$C$1:$E$52,3,FALSE)</f>
        <v>East North Central</v>
      </c>
    </row>
    <row r="529" spans="1:28" x14ac:dyDescent="0.35">
      <c r="A529">
        <v>632</v>
      </c>
      <c r="B529" t="s">
        <v>1148</v>
      </c>
      <c r="C529">
        <v>1</v>
      </c>
      <c r="D529">
        <v>5611</v>
      </c>
      <c r="E529">
        <v>128</v>
      </c>
      <c r="F529">
        <v>11117194</v>
      </c>
      <c r="G529">
        <v>29.791388999999999</v>
      </c>
      <c r="H529">
        <v>-95.266621000000001</v>
      </c>
      <c r="I529">
        <v>2</v>
      </c>
      <c r="J529" t="s">
        <v>1216</v>
      </c>
      <c r="K529" t="s">
        <v>1170</v>
      </c>
      <c r="L529" t="s">
        <v>1171</v>
      </c>
      <c r="M529">
        <v>48</v>
      </c>
      <c r="N529" t="s">
        <v>1217</v>
      </c>
      <c r="O529" t="s">
        <v>1153</v>
      </c>
      <c r="P529">
        <v>201</v>
      </c>
      <c r="Q529">
        <v>48201</v>
      </c>
      <c r="R529">
        <v>4726200</v>
      </c>
      <c r="S529">
        <v>747256513006</v>
      </c>
      <c r="T529">
        <v>58019785</v>
      </c>
      <c r="U529">
        <v>1795.344568</v>
      </c>
      <c r="V529">
        <v>2940135130.21172</v>
      </c>
      <c r="W529">
        <v>99.968182999999996</v>
      </c>
      <c r="X529" t="s">
        <v>1154</v>
      </c>
      <c r="Y529" t="str">
        <f t="shared" si="8"/>
        <v>29.791389-95.266621</v>
      </c>
      <c r="Z529" t="s">
        <v>1605</v>
      </c>
      <c r="AA529" t="str">
        <f>VLOOKUP(Table2[[#This Row],[State FIPS Code]],Census_Bureau_Regions_and_Divis!$C$1:$E$52,2,FALSE)</f>
        <v>South</v>
      </c>
      <c r="AB529" t="str">
        <f>VLOOKUP(Table2[[#This Row],[State FIPS Code]],Census_Bureau_Regions_and_Divis!$C$1:$E$52,3,FALSE)</f>
        <v>West South Central</v>
      </c>
    </row>
    <row r="530" spans="1:28" x14ac:dyDescent="0.35">
      <c r="A530">
        <v>633</v>
      </c>
      <c r="B530" t="s">
        <v>1148</v>
      </c>
      <c r="C530">
        <v>1</v>
      </c>
      <c r="D530">
        <v>5612</v>
      </c>
      <c r="E530">
        <v>128</v>
      </c>
      <c r="F530">
        <v>11117197</v>
      </c>
      <c r="G530">
        <v>29.951478000000002</v>
      </c>
      <c r="H530">
        <v>-95.358019999999996</v>
      </c>
      <c r="I530">
        <v>3</v>
      </c>
      <c r="J530" t="s">
        <v>1216</v>
      </c>
      <c r="K530" t="s">
        <v>1170</v>
      </c>
      <c r="L530" t="s">
        <v>1171</v>
      </c>
      <c r="M530">
        <v>48</v>
      </c>
      <c r="N530" t="s">
        <v>1217</v>
      </c>
      <c r="O530" t="s">
        <v>1153</v>
      </c>
      <c r="P530">
        <v>201</v>
      </c>
      <c r="Q530">
        <v>48201</v>
      </c>
      <c r="R530">
        <v>4726200</v>
      </c>
      <c r="S530">
        <v>747256513006</v>
      </c>
      <c r="T530">
        <v>58019785</v>
      </c>
      <c r="U530">
        <v>1795.344568</v>
      </c>
      <c r="V530">
        <v>2940135130.21172</v>
      </c>
      <c r="W530">
        <v>99.968182999999996</v>
      </c>
      <c r="X530" t="s">
        <v>1154</v>
      </c>
      <c r="Y530" t="str">
        <f t="shared" si="8"/>
        <v>29.951478-95.35802</v>
      </c>
      <c r="Z530" t="s">
        <v>1605</v>
      </c>
      <c r="AA530" t="str">
        <f>VLOOKUP(Table2[[#This Row],[State FIPS Code]],Census_Bureau_Regions_and_Divis!$C$1:$E$52,2,FALSE)</f>
        <v>South</v>
      </c>
      <c r="AB530" t="str">
        <f>VLOOKUP(Table2[[#This Row],[State FIPS Code]],Census_Bureau_Regions_and_Divis!$C$1:$E$52,3,FALSE)</f>
        <v>West South Central</v>
      </c>
    </row>
    <row r="531" spans="1:28" x14ac:dyDescent="0.35">
      <c r="A531">
        <v>634</v>
      </c>
      <c r="B531" t="s">
        <v>1148</v>
      </c>
      <c r="C531">
        <v>1</v>
      </c>
      <c r="D531">
        <v>5614</v>
      </c>
      <c r="E531">
        <v>137</v>
      </c>
      <c r="F531">
        <v>11117205</v>
      </c>
      <c r="G531">
        <v>40.717512999999997</v>
      </c>
      <c r="H531">
        <v>-112.02377</v>
      </c>
      <c r="I531">
        <v>4</v>
      </c>
      <c r="J531" t="s">
        <v>1218</v>
      </c>
      <c r="K531" t="s">
        <v>1198</v>
      </c>
      <c r="L531" t="s">
        <v>1199</v>
      </c>
      <c r="M531">
        <v>49</v>
      </c>
      <c r="N531" t="s">
        <v>1219</v>
      </c>
      <c r="O531" t="s">
        <v>1153</v>
      </c>
      <c r="P531">
        <v>35</v>
      </c>
      <c r="Q531">
        <v>49035</v>
      </c>
      <c r="R531">
        <v>1185141</v>
      </c>
      <c r="S531">
        <v>172211418586</v>
      </c>
      <c r="T531">
        <v>22826241</v>
      </c>
      <c r="U531">
        <v>813.87108899999998</v>
      </c>
      <c r="V531">
        <v>348054915.68340802</v>
      </c>
      <c r="W531">
        <v>98.950047999999995</v>
      </c>
      <c r="X531" t="s">
        <v>1154</v>
      </c>
      <c r="Y531" t="str">
        <f t="shared" si="8"/>
        <v>40.717513-112.02377</v>
      </c>
      <c r="Z531" t="s">
        <v>1605</v>
      </c>
      <c r="AA531" t="str">
        <f>VLOOKUP(Table2[[#This Row],[State FIPS Code]],Census_Bureau_Regions_and_Divis!$C$1:$E$52,2,FALSE)</f>
        <v>West</v>
      </c>
      <c r="AB531" t="str">
        <f>VLOOKUP(Table2[[#This Row],[State FIPS Code]],Census_Bureau_Regions_and_Divis!$C$1:$E$52,3,FALSE)</f>
        <v>Mountain</v>
      </c>
    </row>
    <row r="532" spans="1:28" x14ac:dyDescent="0.35">
      <c r="A532">
        <v>635</v>
      </c>
      <c r="B532" t="s">
        <v>1148</v>
      </c>
      <c r="C532">
        <v>1</v>
      </c>
      <c r="D532">
        <v>5639</v>
      </c>
      <c r="E532">
        <v>76</v>
      </c>
      <c r="F532">
        <v>11117464</v>
      </c>
      <c r="G532">
        <v>29.630908999999999</v>
      </c>
      <c r="H532">
        <v>-90.704851000000005</v>
      </c>
      <c r="I532">
        <v>5</v>
      </c>
      <c r="J532" t="s">
        <v>1342</v>
      </c>
      <c r="K532" t="s">
        <v>1156</v>
      </c>
      <c r="L532" t="s">
        <v>1157</v>
      </c>
      <c r="M532">
        <v>22</v>
      </c>
      <c r="N532" t="s">
        <v>1343</v>
      </c>
      <c r="O532" t="s">
        <v>1159</v>
      </c>
      <c r="P532">
        <v>109</v>
      </c>
      <c r="Q532">
        <v>22109</v>
      </c>
      <c r="R532">
        <v>109484</v>
      </c>
      <c r="S532">
        <v>21956698171</v>
      </c>
      <c r="T532">
        <v>34563504</v>
      </c>
      <c r="U532">
        <v>2103.2641309999999</v>
      </c>
      <c r="V532">
        <v>138263891.38012201</v>
      </c>
      <c r="W532">
        <v>96.372891999999993</v>
      </c>
      <c r="X532" t="s">
        <v>1154</v>
      </c>
      <c r="Y532" t="str">
        <f t="shared" si="8"/>
        <v>29.630909-90.704851</v>
      </c>
      <c r="Z532" t="s">
        <v>1605</v>
      </c>
      <c r="AA532" t="str">
        <f>VLOOKUP(Table2[[#This Row],[State FIPS Code]],Census_Bureau_Regions_and_Divis!$C$1:$E$52,2,FALSE)</f>
        <v>South</v>
      </c>
      <c r="AB532" t="str">
        <f>VLOOKUP(Table2[[#This Row],[State FIPS Code]],Census_Bureau_Regions_and_Divis!$C$1:$E$52,3,FALSE)</f>
        <v>West South Central</v>
      </c>
    </row>
    <row r="533" spans="1:28" x14ac:dyDescent="0.35">
      <c r="A533">
        <v>636</v>
      </c>
      <c r="B533" t="s">
        <v>1148</v>
      </c>
      <c r="C533">
        <v>1</v>
      </c>
      <c r="D533">
        <v>5644</v>
      </c>
      <c r="E533">
        <v>128</v>
      </c>
      <c r="F533">
        <v>11117654</v>
      </c>
      <c r="G533">
        <v>29.715233999999999</v>
      </c>
      <c r="H533">
        <v>-95.279075000000006</v>
      </c>
      <c r="I533">
        <v>0</v>
      </c>
      <c r="J533" t="s">
        <v>1216</v>
      </c>
      <c r="K533" t="s">
        <v>1170</v>
      </c>
      <c r="L533" t="s">
        <v>1171</v>
      </c>
      <c r="M533">
        <v>48</v>
      </c>
      <c r="N533" t="s">
        <v>1217</v>
      </c>
      <c r="O533" t="s">
        <v>1153</v>
      </c>
      <c r="P533">
        <v>201</v>
      </c>
      <c r="Q533">
        <v>48201</v>
      </c>
      <c r="R533">
        <v>4726200</v>
      </c>
      <c r="S533">
        <v>747256513006</v>
      </c>
      <c r="T533">
        <v>58019785</v>
      </c>
      <c r="U533">
        <v>1795.344568</v>
      </c>
      <c r="V533">
        <v>2940135130.21172</v>
      </c>
      <c r="W533">
        <v>99.968182999999996</v>
      </c>
      <c r="X533" t="s">
        <v>1154</v>
      </c>
      <c r="Y533" t="str">
        <f t="shared" si="8"/>
        <v>29.715234-95.279075</v>
      </c>
      <c r="Z533" t="s">
        <v>1605</v>
      </c>
      <c r="AA533" t="str">
        <f>VLOOKUP(Table2[[#This Row],[State FIPS Code]],Census_Bureau_Regions_and_Divis!$C$1:$E$52,2,FALSE)</f>
        <v>South</v>
      </c>
      <c r="AB533" t="str">
        <f>VLOOKUP(Table2[[#This Row],[State FIPS Code]],Census_Bureau_Regions_and_Divis!$C$1:$E$52,3,FALSE)</f>
        <v>West South Central</v>
      </c>
    </row>
    <row r="534" spans="1:28" x14ac:dyDescent="0.35">
      <c r="A534">
        <v>637</v>
      </c>
      <c r="B534" t="s">
        <v>1148</v>
      </c>
      <c r="C534">
        <v>1</v>
      </c>
      <c r="D534">
        <v>5654</v>
      </c>
      <c r="E534">
        <v>2</v>
      </c>
      <c r="F534">
        <v>11117698</v>
      </c>
      <c r="G534">
        <v>33.443781999999999</v>
      </c>
      <c r="H534">
        <v>-86.930222000000001</v>
      </c>
      <c r="I534">
        <v>0</v>
      </c>
      <c r="J534" t="s">
        <v>1302</v>
      </c>
      <c r="K534" t="s">
        <v>1303</v>
      </c>
      <c r="L534" t="s">
        <v>1304</v>
      </c>
      <c r="M534">
        <v>1</v>
      </c>
      <c r="N534" t="s">
        <v>1305</v>
      </c>
      <c r="O534" t="s">
        <v>1153</v>
      </c>
      <c r="P534">
        <v>73</v>
      </c>
      <c r="Q534">
        <v>1073</v>
      </c>
      <c r="R534">
        <v>673766</v>
      </c>
      <c r="S534">
        <v>127980243708</v>
      </c>
      <c r="T534">
        <v>5664806</v>
      </c>
      <c r="U534">
        <v>1135.498241</v>
      </c>
      <c r="V534">
        <v>140565447.08965501</v>
      </c>
      <c r="W534">
        <v>96.468342000000007</v>
      </c>
      <c r="X534" t="s">
        <v>1154</v>
      </c>
      <c r="Y534" t="str">
        <f t="shared" si="8"/>
        <v>33.443782-86.930222</v>
      </c>
      <c r="Z534" t="s">
        <v>1605</v>
      </c>
      <c r="AA534" t="str">
        <f>VLOOKUP(Table2[[#This Row],[State FIPS Code]],Census_Bureau_Regions_and_Divis!$C$1:$E$52,2,FALSE)</f>
        <v>South</v>
      </c>
      <c r="AB534" t="str">
        <f>VLOOKUP(Table2[[#This Row],[State FIPS Code]],Census_Bureau_Regions_and_Divis!$C$1:$E$52,3,FALSE)</f>
        <v>East South Central</v>
      </c>
    </row>
    <row r="535" spans="1:28" x14ac:dyDescent="0.35">
      <c r="A535">
        <v>638</v>
      </c>
      <c r="B535" t="s">
        <v>1148</v>
      </c>
      <c r="C535">
        <v>1</v>
      </c>
      <c r="D535">
        <v>5672</v>
      </c>
      <c r="E535">
        <v>89</v>
      </c>
      <c r="F535">
        <v>11117807</v>
      </c>
      <c r="G535">
        <v>40.822830000000003</v>
      </c>
      <c r="H535">
        <v>-74.029650000000004</v>
      </c>
      <c r="I535">
        <v>3.6</v>
      </c>
      <c r="J535" t="s">
        <v>1265</v>
      </c>
      <c r="K535" t="s">
        <v>1266</v>
      </c>
      <c r="L535" t="s">
        <v>1267</v>
      </c>
      <c r="M535">
        <v>34</v>
      </c>
      <c r="N535" t="s">
        <v>1268</v>
      </c>
      <c r="O535" t="s">
        <v>1153</v>
      </c>
      <c r="P535">
        <v>3</v>
      </c>
      <c r="Q535">
        <v>34003</v>
      </c>
      <c r="R535">
        <v>955459</v>
      </c>
      <c r="S535">
        <v>183678037646</v>
      </c>
      <c r="T535">
        <v>5908366</v>
      </c>
      <c r="U535">
        <v>248.939302</v>
      </c>
      <c r="V535">
        <v>310240016.21424699</v>
      </c>
      <c r="W535">
        <v>98.695514000000003</v>
      </c>
      <c r="X535" t="s">
        <v>1154</v>
      </c>
      <c r="Y535" t="str">
        <f t="shared" si="8"/>
        <v>40.82283-74.02965</v>
      </c>
      <c r="Z535" t="s">
        <v>1605</v>
      </c>
      <c r="AA535" t="str">
        <f>VLOOKUP(Table2[[#This Row],[State FIPS Code]],Census_Bureau_Regions_and_Divis!$C$1:$E$52,2,FALSE)</f>
        <v>Northeast</v>
      </c>
      <c r="AB535" t="str">
        <f>VLOOKUP(Table2[[#This Row],[State FIPS Code]],Census_Bureau_Regions_and_Divis!$C$1:$E$52,3,FALSE)</f>
        <v>Middle Atlantic</v>
      </c>
    </row>
    <row r="536" spans="1:28" x14ac:dyDescent="0.35">
      <c r="A536">
        <v>639</v>
      </c>
      <c r="B536" t="s">
        <v>1148</v>
      </c>
      <c r="C536">
        <v>1</v>
      </c>
      <c r="D536">
        <v>5673</v>
      </c>
      <c r="E536">
        <v>33</v>
      </c>
      <c r="F536">
        <v>11117808</v>
      </c>
      <c r="G536">
        <v>38.576014999999998</v>
      </c>
      <c r="H536">
        <v>-121.575861</v>
      </c>
      <c r="I536">
        <v>4.5</v>
      </c>
      <c r="J536" t="s">
        <v>1370</v>
      </c>
      <c r="K536" t="s">
        <v>1174</v>
      </c>
      <c r="L536" t="s">
        <v>1175</v>
      </c>
      <c r="M536">
        <v>6</v>
      </c>
      <c r="N536" t="s">
        <v>1371</v>
      </c>
      <c r="O536" t="s">
        <v>1153</v>
      </c>
      <c r="P536">
        <v>113</v>
      </c>
      <c r="Q536">
        <v>6113</v>
      </c>
      <c r="R536">
        <v>216393</v>
      </c>
      <c r="S536">
        <v>42474300118</v>
      </c>
      <c r="T536">
        <v>655518695</v>
      </c>
      <c r="U536">
        <v>1033.899013</v>
      </c>
      <c r="V536">
        <v>185952052.68588999</v>
      </c>
      <c r="W536">
        <v>97.359211000000002</v>
      </c>
      <c r="X536" t="s">
        <v>1154</v>
      </c>
      <c r="Y536" t="str">
        <f t="shared" si="8"/>
        <v>38.576015-121.575861</v>
      </c>
      <c r="Z536" t="s">
        <v>1605</v>
      </c>
      <c r="AA536" t="str">
        <f>VLOOKUP(Table2[[#This Row],[State FIPS Code]],Census_Bureau_Regions_and_Divis!$C$1:$E$52,2,FALSE)</f>
        <v>West</v>
      </c>
      <c r="AB536" t="str">
        <f>VLOOKUP(Table2[[#This Row],[State FIPS Code]],Census_Bureau_Regions_and_Divis!$C$1:$E$52,3,FALSE)</f>
        <v>Pacific</v>
      </c>
    </row>
    <row r="537" spans="1:28" x14ac:dyDescent="0.35">
      <c r="A537">
        <v>640</v>
      </c>
      <c r="B537" t="s">
        <v>1148</v>
      </c>
      <c r="C537">
        <v>1</v>
      </c>
      <c r="D537">
        <v>5676</v>
      </c>
      <c r="E537">
        <v>71</v>
      </c>
      <c r="F537">
        <v>11117827</v>
      </c>
      <c r="G537">
        <v>30.253681</v>
      </c>
      <c r="H537">
        <v>-92.036961000000005</v>
      </c>
      <c r="I537">
        <v>1</v>
      </c>
      <c r="J537" t="s">
        <v>1235</v>
      </c>
      <c r="K537" t="s">
        <v>1156</v>
      </c>
      <c r="L537" t="s">
        <v>1157</v>
      </c>
      <c r="M537">
        <v>22</v>
      </c>
      <c r="N537" t="s">
        <v>1236</v>
      </c>
      <c r="O537" t="s">
        <v>1159</v>
      </c>
      <c r="P537">
        <v>55</v>
      </c>
      <c r="Q537">
        <v>22055</v>
      </c>
      <c r="R537">
        <v>241618</v>
      </c>
      <c r="S537">
        <v>45112495786</v>
      </c>
      <c r="T537">
        <v>24558441</v>
      </c>
      <c r="U537">
        <v>271.98862700000001</v>
      </c>
      <c r="V537">
        <v>227290152.15196699</v>
      </c>
      <c r="W537">
        <v>97.963729000000001</v>
      </c>
      <c r="X537" t="s">
        <v>1154</v>
      </c>
      <c r="Y537" t="str">
        <f t="shared" si="8"/>
        <v>30.253681-92.036961</v>
      </c>
      <c r="Z537" t="s">
        <v>1605</v>
      </c>
      <c r="AA537" t="str">
        <f>VLOOKUP(Table2[[#This Row],[State FIPS Code]],Census_Bureau_Regions_and_Divis!$C$1:$E$52,2,FALSE)</f>
        <v>South</v>
      </c>
      <c r="AB537" t="str">
        <f>VLOOKUP(Table2[[#This Row],[State FIPS Code]],Census_Bureau_Regions_and_Divis!$C$1:$E$52,3,FALSE)</f>
        <v>West South Central</v>
      </c>
    </row>
    <row r="538" spans="1:28" x14ac:dyDescent="0.35">
      <c r="A538">
        <v>641</v>
      </c>
      <c r="B538" t="s">
        <v>1148</v>
      </c>
      <c r="C538">
        <v>1</v>
      </c>
      <c r="D538">
        <v>5678</v>
      </c>
      <c r="E538">
        <v>74</v>
      </c>
      <c r="F538">
        <v>11117847</v>
      </c>
      <c r="G538">
        <v>30.246092999999998</v>
      </c>
      <c r="H538">
        <v>-89.761031000000003</v>
      </c>
      <c r="I538">
        <v>0</v>
      </c>
      <c r="J538" t="s">
        <v>1237</v>
      </c>
      <c r="K538" t="s">
        <v>1156</v>
      </c>
      <c r="L538" t="s">
        <v>1157</v>
      </c>
      <c r="M538">
        <v>22</v>
      </c>
      <c r="N538" t="s">
        <v>1238</v>
      </c>
      <c r="O538" t="s">
        <v>1159</v>
      </c>
      <c r="P538">
        <v>103</v>
      </c>
      <c r="Q538">
        <v>22103</v>
      </c>
      <c r="R538">
        <v>263870</v>
      </c>
      <c r="S538">
        <v>43684772713</v>
      </c>
      <c r="T538">
        <v>11474454</v>
      </c>
      <c r="U538">
        <v>1106.6838560000001</v>
      </c>
      <c r="V538">
        <v>217806369.55302101</v>
      </c>
      <c r="W538">
        <v>97.804644999999994</v>
      </c>
      <c r="X538" t="s">
        <v>1154</v>
      </c>
      <c r="Y538" t="str">
        <f t="shared" si="8"/>
        <v>30.246093-89.761031</v>
      </c>
      <c r="Z538" t="s">
        <v>1605</v>
      </c>
      <c r="AA538" t="str">
        <f>VLOOKUP(Table2[[#This Row],[State FIPS Code]],Census_Bureau_Regions_and_Divis!$C$1:$E$52,2,FALSE)</f>
        <v>South</v>
      </c>
      <c r="AB538" t="str">
        <f>VLOOKUP(Table2[[#This Row],[State FIPS Code]],Census_Bureau_Regions_and_Divis!$C$1:$E$52,3,FALSE)</f>
        <v>West South Central</v>
      </c>
    </row>
    <row r="539" spans="1:28" x14ac:dyDescent="0.35">
      <c r="A539">
        <v>642</v>
      </c>
      <c r="B539" t="s">
        <v>1148</v>
      </c>
      <c r="C539">
        <v>1</v>
      </c>
      <c r="D539">
        <v>5679</v>
      </c>
      <c r="E539">
        <v>22</v>
      </c>
      <c r="F539">
        <v>11117852</v>
      </c>
      <c r="G539">
        <v>37.854987999999999</v>
      </c>
      <c r="H539">
        <v>-121.280255</v>
      </c>
      <c r="I539">
        <v>1</v>
      </c>
      <c r="J539" t="s">
        <v>1202</v>
      </c>
      <c r="K539" t="s">
        <v>1174</v>
      </c>
      <c r="L539" t="s">
        <v>1175</v>
      </c>
      <c r="M539">
        <v>6</v>
      </c>
      <c r="N539" t="s">
        <v>1203</v>
      </c>
      <c r="O539" t="s">
        <v>1153</v>
      </c>
      <c r="P539">
        <v>77</v>
      </c>
      <c r="Q539">
        <v>6077</v>
      </c>
      <c r="R539">
        <v>778512</v>
      </c>
      <c r="S539">
        <v>139591102790</v>
      </c>
      <c r="T539">
        <v>2495791679</v>
      </c>
      <c r="U539">
        <v>1441.147561</v>
      </c>
      <c r="V539">
        <v>216316017.749277</v>
      </c>
      <c r="W539">
        <v>97.772829000000002</v>
      </c>
      <c r="X539" t="s">
        <v>1154</v>
      </c>
      <c r="Y539" t="str">
        <f t="shared" si="8"/>
        <v>37.854988-121.280255</v>
      </c>
      <c r="Z539" t="s">
        <v>1605</v>
      </c>
      <c r="AA539" t="str">
        <f>VLOOKUP(Table2[[#This Row],[State FIPS Code]],Census_Bureau_Regions_and_Divis!$C$1:$E$52,2,FALSE)</f>
        <v>West</v>
      </c>
      <c r="AB539" t="str">
        <f>VLOOKUP(Table2[[#This Row],[State FIPS Code]],Census_Bureau_Regions_and_Divis!$C$1:$E$52,3,FALSE)</f>
        <v>Pacific</v>
      </c>
    </row>
    <row r="540" spans="1:28" x14ac:dyDescent="0.35">
      <c r="A540">
        <v>643</v>
      </c>
      <c r="B540" t="s">
        <v>1148</v>
      </c>
      <c r="C540">
        <v>1</v>
      </c>
      <c r="D540">
        <v>5682</v>
      </c>
      <c r="E540">
        <v>128</v>
      </c>
      <c r="F540">
        <v>11117871</v>
      </c>
      <c r="G540">
        <v>29.776257000000001</v>
      </c>
      <c r="H540">
        <v>-95.290735999999995</v>
      </c>
      <c r="I540">
        <v>1</v>
      </c>
      <c r="J540" t="s">
        <v>1216</v>
      </c>
      <c r="K540" t="s">
        <v>1170</v>
      </c>
      <c r="L540" t="s">
        <v>1171</v>
      </c>
      <c r="M540">
        <v>48</v>
      </c>
      <c r="N540" t="s">
        <v>1217</v>
      </c>
      <c r="O540" t="s">
        <v>1153</v>
      </c>
      <c r="P540">
        <v>201</v>
      </c>
      <c r="Q540">
        <v>48201</v>
      </c>
      <c r="R540">
        <v>4726200</v>
      </c>
      <c r="S540">
        <v>747256513006</v>
      </c>
      <c r="T540">
        <v>58019785</v>
      </c>
      <c r="U540">
        <v>1795.344568</v>
      </c>
      <c r="V540">
        <v>2940135130.21172</v>
      </c>
      <c r="W540">
        <v>99.968182999999996</v>
      </c>
      <c r="X540" t="s">
        <v>1154</v>
      </c>
      <c r="Y540" t="str">
        <f t="shared" si="8"/>
        <v>29.776257-95.290736</v>
      </c>
      <c r="Z540" t="s">
        <v>1605</v>
      </c>
      <c r="AA540" t="str">
        <f>VLOOKUP(Table2[[#This Row],[State FIPS Code]],Census_Bureau_Regions_and_Divis!$C$1:$E$52,2,FALSE)</f>
        <v>South</v>
      </c>
      <c r="AB540" t="str">
        <f>VLOOKUP(Table2[[#This Row],[State FIPS Code]],Census_Bureau_Regions_and_Divis!$C$1:$E$52,3,FALSE)</f>
        <v>West South Central</v>
      </c>
    </row>
    <row r="541" spans="1:28" x14ac:dyDescent="0.35">
      <c r="A541">
        <v>645</v>
      </c>
      <c r="B541" t="s">
        <v>1148</v>
      </c>
      <c r="C541">
        <v>1</v>
      </c>
      <c r="D541">
        <v>5722</v>
      </c>
      <c r="E541">
        <v>8</v>
      </c>
      <c r="F541">
        <v>11118371</v>
      </c>
      <c r="G541">
        <v>36.677376000000002</v>
      </c>
      <c r="H541">
        <v>-119.746183</v>
      </c>
      <c r="I541">
        <v>3</v>
      </c>
      <c r="J541" t="s">
        <v>1278</v>
      </c>
      <c r="K541" t="s">
        <v>1174</v>
      </c>
      <c r="L541" t="s">
        <v>1175</v>
      </c>
      <c r="M541">
        <v>6</v>
      </c>
      <c r="N541" t="s">
        <v>1279</v>
      </c>
      <c r="O541" t="s">
        <v>1153</v>
      </c>
      <c r="P541">
        <v>19</v>
      </c>
      <c r="Q541">
        <v>6019</v>
      </c>
      <c r="R541">
        <v>1007944</v>
      </c>
      <c r="S541">
        <v>160307002371</v>
      </c>
      <c r="T541">
        <v>6586833560</v>
      </c>
      <c r="U541">
        <v>6071.8121840000003</v>
      </c>
      <c r="V541">
        <v>231090303.33674899</v>
      </c>
      <c r="W541">
        <v>98.090996000000004</v>
      </c>
      <c r="X541" t="s">
        <v>1154</v>
      </c>
      <c r="Y541" t="str">
        <f t="shared" si="8"/>
        <v>36.677376-119.746183</v>
      </c>
      <c r="Z541" t="s">
        <v>1605</v>
      </c>
      <c r="AA541" t="str">
        <f>VLOOKUP(Table2[[#This Row],[State FIPS Code]],Census_Bureau_Regions_and_Divis!$C$1:$E$52,2,FALSE)</f>
        <v>West</v>
      </c>
      <c r="AB541" t="str">
        <f>VLOOKUP(Table2[[#This Row],[State FIPS Code]],Census_Bureau_Regions_and_Divis!$C$1:$E$52,3,FALSE)</f>
        <v>Pacific</v>
      </c>
    </row>
    <row r="542" spans="1:28" x14ac:dyDescent="0.35">
      <c r="A542">
        <v>646</v>
      </c>
      <c r="B542" t="s">
        <v>1148</v>
      </c>
      <c r="C542">
        <v>1</v>
      </c>
      <c r="D542">
        <v>5728</v>
      </c>
      <c r="E542">
        <v>69</v>
      </c>
      <c r="F542">
        <v>11118392</v>
      </c>
      <c r="G542">
        <v>30.508610999999998</v>
      </c>
      <c r="H542">
        <v>-91.179167000000007</v>
      </c>
      <c r="I542">
        <v>5</v>
      </c>
      <c r="J542" t="s">
        <v>1338</v>
      </c>
      <c r="K542" t="s">
        <v>1156</v>
      </c>
      <c r="L542" t="s">
        <v>1157</v>
      </c>
      <c r="M542">
        <v>22</v>
      </c>
      <c r="N542" t="s">
        <v>1339</v>
      </c>
      <c r="O542" t="s">
        <v>1159</v>
      </c>
      <c r="P542">
        <v>33</v>
      </c>
      <c r="Q542">
        <v>22033</v>
      </c>
      <c r="R542">
        <v>456512</v>
      </c>
      <c r="S542">
        <v>112065657996</v>
      </c>
      <c r="T542">
        <v>14443393</v>
      </c>
      <c r="U542">
        <v>475.09353399999998</v>
      </c>
      <c r="V542">
        <v>334079483.38755703</v>
      </c>
      <c r="W542">
        <v>98.886414000000002</v>
      </c>
      <c r="X542" t="s">
        <v>1154</v>
      </c>
      <c r="Y542" t="str">
        <f t="shared" si="8"/>
        <v>30.508611-91.179167</v>
      </c>
      <c r="Z542" t="s">
        <v>1605</v>
      </c>
      <c r="AA542" t="str">
        <f>VLOOKUP(Table2[[#This Row],[State FIPS Code]],Census_Bureau_Regions_and_Divis!$C$1:$E$52,2,FALSE)</f>
        <v>South</v>
      </c>
      <c r="AB542" t="str">
        <f>VLOOKUP(Table2[[#This Row],[State FIPS Code]],Census_Bureau_Regions_and_Divis!$C$1:$E$52,3,FALSE)</f>
        <v>West South Central</v>
      </c>
    </row>
    <row r="543" spans="1:28" x14ac:dyDescent="0.35">
      <c r="A543">
        <v>647</v>
      </c>
      <c r="B543" t="s">
        <v>1148</v>
      </c>
      <c r="C543">
        <v>1</v>
      </c>
      <c r="D543">
        <v>5735</v>
      </c>
      <c r="E543">
        <v>128</v>
      </c>
      <c r="F543">
        <v>11118433</v>
      </c>
      <c r="G543">
        <v>29.853462</v>
      </c>
      <c r="H543">
        <v>-95.532145999999997</v>
      </c>
      <c r="I543">
        <v>4</v>
      </c>
      <c r="J543" t="s">
        <v>1216</v>
      </c>
      <c r="K543" t="s">
        <v>1170</v>
      </c>
      <c r="L543" t="s">
        <v>1171</v>
      </c>
      <c r="M543">
        <v>48</v>
      </c>
      <c r="N543" t="s">
        <v>1217</v>
      </c>
      <c r="O543" t="s">
        <v>1153</v>
      </c>
      <c r="P543">
        <v>201</v>
      </c>
      <c r="Q543">
        <v>48201</v>
      </c>
      <c r="R543">
        <v>4726200</v>
      </c>
      <c r="S543">
        <v>747256513006</v>
      </c>
      <c r="T543">
        <v>58019785</v>
      </c>
      <c r="U543">
        <v>1795.344568</v>
      </c>
      <c r="V543">
        <v>2940135130.21172</v>
      </c>
      <c r="W543">
        <v>99.968182999999996</v>
      </c>
      <c r="X543" t="s">
        <v>1154</v>
      </c>
      <c r="Y543" t="str">
        <f t="shared" si="8"/>
        <v>29.853462-95.532146</v>
      </c>
      <c r="Z543" t="s">
        <v>1605</v>
      </c>
      <c r="AA543" t="str">
        <f>VLOOKUP(Table2[[#This Row],[State FIPS Code]],Census_Bureau_Regions_and_Divis!$C$1:$E$52,2,FALSE)</f>
        <v>South</v>
      </c>
      <c r="AB543" t="str">
        <f>VLOOKUP(Table2[[#This Row],[State FIPS Code]],Census_Bureau_Regions_and_Divis!$C$1:$E$52,3,FALSE)</f>
        <v>West South Central</v>
      </c>
    </row>
    <row r="544" spans="1:28" x14ac:dyDescent="0.35">
      <c r="A544">
        <v>649</v>
      </c>
      <c r="B544" t="s">
        <v>1148</v>
      </c>
      <c r="C544">
        <v>1</v>
      </c>
      <c r="D544">
        <v>5777</v>
      </c>
      <c r="E544">
        <v>68</v>
      </c>
      <c r="F544">
        <v>11118994</v>
      </c>
      <c r="G544">
        <v>30.149623999999999</v>
      </c>
      <c r="H544">
        <v>-93.638255999999998</v>
      </c>
      <c r="I544">
        <v>5</v>
      </c>
      <c r="J544" t="s">
        <v>1344</v>
      </c>
      <c r="K544" t="s">
        <v>1156</v>
      </c>
      <c r="L544" t="s">
        <v>1157</v>
      </c>
      <c r="M544">
        <v>22</v>
      </c>
      <c r="N544" t="s">
        <v>1345</v>
      </c>
      <c r="O544" t="s">
        <v>1159</v>
      </c>
      <c r="P544">
        <v>19</v>
      </c>
      <c r="Q544">
        <v>22019</v>
      </c>
      <c r="R544">
        <v>216652</v>
      </c>
      <c r="S544">
        <v>42279240426</v>
      </c>
      <c r="T544">
        <v>29560204</v>
      </c>
      <c r="U544">
        <v>1105.210274</v>
      </c>
      <c r="V544">
        <v>159546984.28389999</v>
      </c>
      <c r="W544">
        <v>96.913776999999996</v>
      </c>
      <c r="X544" t="s">
        <v>1154</v>
      </c>
      <c r="Y544" t="str">
        <f t="shared" si="8"/>
        <v>30.149624-93.638256</v>
      </c>
      <c r="Z544" t="s">
        <v>1605</v>
      </c>
      <c r="AA544" t="str">
        <f>VLOOKUP(Table2[[#This Row],[State FIPS Code]],Census_Bureau_Regions_and_Divis!$C$1:$E$52,2,FALSE)</f>
        <v>South</v>
      </c>
      <c r="AB544" t="str">
        <f>VLOOKUP(Table2[[#This Row],[State FIPS Code]],Census_Bureau_Regions_and_Divis!$C$1:$E$52,3,FALSE)</f>
        <v>West South Central</v>
      </c>
    </row>
    <row r="545" spans="1:28" x14ac:dyDescent="0.35">
      <c r="A545">
        <v>650</v>
      </c>
      <c r="B545" t="s">
        <v>1148</v>
      </c>
      <c r="C545">
        <v>1</v>
      </c>
      <c r="D545">
        <v>5779</v>
      </c>
      <c r="E545">
        <v>128</v>
      </c>
      <c r="F545">
        <v>11119016</v>
      </c>
      <c r="G545">
        <v>29.858529000000001</v>
      </c>
      <c r="H545">
        <v>-95.489403999999993</v>
      </c>
      <c r="I545">
        <v>1</v>
      </c>
      <c r="J545" t="s">
        <v>1216</v>
      </c>
      <c r="K545" t="s">
        <v>1170</v>
      </c>
      <c r="L545" t="s">
        <v>1171</v>
      </c>
      <c r="M545">
        <v>48</v>
      </c>
      <c r="N545" t="s">
        <v>1217</v>
      </c>
      <c r="O545" t="s">
        <v>1153</v>
      </c>
      <c r="P545">
        <v>201</v>
      </c>
      <c r="Q545">
        <v>48201</v>
      </c>
      <c r="R545">
        <v>4726200</v>
      </c>
      <c r="S545">
        <v>747256513006</v>
      </c>
      <c r="T545">
        <v>58019785</v>
      </c>
      <c r="U545">
        <v>1795.344568</v>
      </c>
      <c r="V545">
        <v>2940135130.21172</v>
      </c>
      <c r="W545">
        <v>99.968182999999996</v>
      </c>
      <c r="X545" t="s">
        <v>1154</v>
      </c>
      <c r="Y545" t="str">
        <f t="shared" si="8"/>
        <v>29.858529-95.489404</v>
      </c>
      <c r="Z545" t="s">
        <v>1605</v>
      </c>
      <c r="AA545" t="str">
        <f>VLOOKUP(Table2[[#This Row],[State FIPS Code]],Census_Bureau_Regions_and_Divis!$C$1:$E$52,2,FALSE)</f>
        <v>South</v>
      </c>
      <c r="AB545" t="str">
        <f>VLOOKUP(Table2[[#This Row],[State FIPS Code]],Census_Bureau_Regions_and_Divis!$C$1:$E$52,3,FALSE)</f>
        <v>West South Central</v>
      </c>
    </row>
    <row r="546" spans="1:28" x14ac:dyDescent="0.35">
      <c r="A546">
        <v>651</v>
      </c>
      <c r="B546" t="s">
        <v>1148</v>
      </c>
      <c r="C546">
        <v>1</v>
      </c>
      <c r="D546">
        <v>5782</v>
      </c>
      <c r="E546">
        <v>50</v>
      </c>
      <c r="F546">
        <v>11119062</v>
      </c>
      <c r="G546">
        <v>25.937156000000002</v>
      </c>
      <c r="H546">
        <v>-80.199710999999994</v>
      </c>
      <c r="I546">
        <v>2.6</v>
      </c>
      <c r="J546" t="s">
        <v>1204</v>
      </c>
      <c r="K546" t="s">
        <v>1150</v>
      </c>
      <c r="L546" t="s">
        <v>1151</v>
      </c>
      <c r="M546">
        <v>12</v>
      </c>
      <c r="N546" t="s">
        <v>1205</v>
      </c>
      <c r="O546" t="s">
        <v>1153</v>
      </c>
      <c r="P546">
        <v>86</v>
      </c>
      <c r="Q546">
        <v>12086</v>
      </c>
      <c r="R546">
        <v>2698679</v>
      </c>
      <c r="S546">
        <v>319574411037</v>
      </c>
      <c r="T546">
        <v>960869503</v>
      </c>
      <c r="U546">
        <v>2413.4420129999999</v>
      </c>
      <c r="V546">
        <v>1301109036.7829001</v>
      </c>
      <c r="W546">
        <v>99.809100000000001</v>
      </c>
      <c r="X546" t="s">
        <v>1154</v>
      </c>
      <c r="Y546" t="str">
        <f t="shared" si="8"/>
        <v>25.937156-80.199711</v>
      </c>
      <c r="Z546" t="s">
        <v>1605</v>
      </c>
      <c r="AA546" t="str">
        <f>VLOOKUP(Table2[[#This Row],[State FIPS Code]],Census_Bureau_Regions_and_Divis!$C$1:$E$52,2,FALSE)</f>
        <v>South</v>
      </c>
      <c r="AB546" t="str">
        <f>VLOOKUP(Table2[[#This Row],[State FIPS Code]],Census_Bureau_Regions_and_Divis!$C$1:$E$52,3,FALSE)</f>
        <v>South Atlantic</v>
      </c>
    </row>
    <row r="547" spans="1:28" x14ac:dyDescent="0.35">
      <c r="A547">
        <v>652</v>
      </c>
      <c r="B547" t="s">
        <v>1148</v>
      </c>
      <c r="C547">
        <v>1</v>
      </c>
      <c r="D547">
        <v>5784</v>
      </c>
      <c r="E547">
        <v>19</v>
      </c>
      <c r="F547">
        <v>11119065</v>
      </c>
      <c r="G547">
        <v>35.276947999999997</v>
      </c>
      <c r="H547">
        <v>-116.05730699999999</v>
      </c>
      <c r="I547">
        <v>2.2999999999999998</v>
      </c>
      <c r="J547" t="s">
        <v>1181</v>
      </c>
      <c r="K547" t="s">
        <v>1174</v>
      </c>
      <c r="L547" t="s">
        <v>1175</v>
      </c>
      <c r="M547">
        <v>6</v>
      </c>
      <c r="N547" t="s">
        <v>1182</v>
      </c>
      <c r="O547" t="s">
        <v>1153</v>
      </c>
      <c r="P547">
        <v>71</v>
      </c>
      <c r="Q547">
        <v>6071</v>
      </c>
      <c r="R547">
        <v>2179979</v>
      </c>
      <c r="S547">
        <v>377607290209</v>
      </c>
      <c r="T547">
        <v>428886621</v>
      </c>
      <c r="U547">
        <v>20308.295399999999</v>
      </c>
      <c r="V547">
        <v>1523897374.02088</v>
      </c>
      <c r="W547">
        <v>99.90455</v>
      </c>
      <c r="X547" t="s">
        <v>1154</v>
      </c>
      <c r="Y547" t="str">
        <f t="shared" si="8"/>
        <v>35.276948-116.057307</v>
      </c>
      <c r="Z547" t="s">
        <v>1605</v>
      </c>
      <c r="AA547" t="str">
        <f>VLOOKUP(Table2[[#This Row],[State FIPS Code]],Census_Bureau_Regions_and_Divis!$C$1:$E$52,2,FALSE)</f>
        <v>West</v>
      </c>
      <c r="AB547" t="str">
        <f>VLOOKUP(Table2[[#This Row],[State FIPS Code]],Census_Bureau_Regions_and_Divis!$C$1:$E$52,3,FALSE)</f>
        <v>Pacific</v>
      </c>
    </row>
    <row r="548" spans="1:28" x14ac:dyDescent="0.35">
      <c r="A548">
        <v>653</v>
      </c>
      <c r="B548" t="s">
        <v>1148</v>
      </c>
      <c r="C548">
        <v>1</v>
      </c>
      <c r="D548">
        <v>5799</v>
      </c>
      <c r="E548">
        <v>19</v>
      </c>
      <c r="F548">
        <v>11119251</v>
      </c>
      <c r="G548">
        <v>34.818649000000001</v>
      </c>
      <c r="H548">
        <v>-116.609593</v>
      </c>
      <c r="I548">
        <v>4</v>
      </c>
      <c r="J548" t="s">
        <v>1181</v>
      </c>
      <c r="K548" t="s">
        <v>1174</v>
      </c>
      <c r="L548" t="s">
        <v>1175</v>
      </c>
      <c r="M548">
        <v>6</v>
      </c>
      <c r="N548" t="s">
        <v>1182</v>
      </c>
      <c r="O548" t="s">
        <v>1153</v>
      </c>
      <c r="P548">
        <v>71</v>
      </c>
      <c r="Q548">
        <v>6071</v>
      </c>
      <c r="R548">
        <v>2179979</v>
      </c>
      <c r="S548">
        <v>377607290209</v>
      </c>
      <c r="T548">
        <v>428886621</v>
      </c>
      <c r="U548">
        <v>20308.295399999999</v>
      </c>
      <c r="V548">
        <v>1523897374.02088</v>
      </c>
      <c r="W548">
        <v>99.90455</v>
      </c>
      <c r="X548" t="s">
        <v>1154</v>
      </c>
      <c r="Y548" t="str">
        <f t="shared" si="8"/>
        <v>34.818649-116.609593</v>
      </c>
      <c r="Z548" t="s">
        <v>1605</v>
      </c>
      <c r="AA548" t="str">
        <f>VLOOKUP(Table2[[#This Row],[State FIPS Code]],Census_Bureau_Regions_and_Divis!$C$1:$E$52,2,FALSE)</f>
        <v>West</v>
      </c>
      <c r="AB548" t="str">
        <f>VLOOKUP(Table2[[#This Row],[State FIPS Code]],Census_Bureau_Regions_and_Divis!$C$1:$E$52,3,FALSE)</f>
        <v>Pacific</v>
      </c>
    </row>
    <row r="549" spans="1:28" x14ac:dyDescent="0.35">
      <c r="A549">
        <v>654</v>
      </c>
      <c r="B549" t="s">
        <v>1148</v>
      </c>
      <c r="C549">
        <v>1</v>
      </c>
      <c r="D549">
        <v>5800</v>
      </c>
      <c r="E549">
        <v>63</v>
      </c>
      <c r="F549">
        <v>11119285</v>
      </c>
      <c r="G549">
        <v>32.18909</v>
      </c>
      <c r="H549">
        <v>-81.193348999999998</v>
      </c>
      <c r="I549">
        <v>3.3</v>
      </c>
      <c r="J549" t="s">
        <v>1308</v>
      </c>
      <c r="K549" t="s">
        <v>1309</v>
      </c>
      <c r="L549" t="s">
        <v>1310</v>
      </c>
      <c r="M549">
        <v>13</v>
      </c>
      <c r="N549" t="s">
        <v>1311</v>
      </c>
      <c r="O549" t="s">
        <v>1153</v>
      </c>
      <c r="P549">
        <v>51</v>
      </c>
      <c r="Q549">
        <v>13051</v>
      </c>
      <c r="R549">
        <v>293520</v>
      </c>
      <c r="S549">
        <v>56341879834</v>
      </c>
      <c r="T549">
        <v>14020809</v>
      </c>
      <c r="U549">
        <v>636.33398</v>
      </c>
      <c r="V549">
        <v>308433246.67491299</v>
      </c>
      <c r="W549">
        <v>98.663696999999999</v>
      </c>
      <c r="X549" t="s">
        <v>1154</v>
      </c>
      <c r="Y549" t="str">
        <f t="shared" si="8"/>
        <v>32.18909-81.193349</v>
      </c>
      <c r="Z549" t="s">
        <v>1605</v>
      </c>
      <c r="AA549" t="str">
        <f>VLOOKUP(Table2[[#This Row],[State FIPS Code]],Census_Bureau_Regions_and_Divis!$C$1:$E$52,2,FALSE)</f>
        <v>South</v>
      </c>
      <c r="AB549" t="str">
        <f>VLOOKUP(Table2[[#This Row],[State FIPS Code]],Census_Bureau_Regions_and_Divis!$C$1:$E$52,3,FALSE)</f>
        <v>South Atlantic</v>
      </c>
    </row>
    <row r="550" spans="1:28" x14ac:dyDescent="0.35">
      <c r="A550">
        <v>655</v>
      </c>
      <c r="B550" t="s">
        <v>1148</v>
      </c>
      <c r="C550">
        <v>1</v>
      </c>
      <c r="D550">
        <v>5803</v>
      </c>
      <c r="E550">
        <v>90</v>
      </c>
      <c r="F550">
        <v>11119318</v>
      </c>
      <c r="G550">
        <v>40.371020000000001</v>
      </c>
      <c r="H550">
        <v>-74.459468999999999</v>
      </c>
      <c r="I550">
        <v>4.4000000000000004</v>
      </c>
      <c r="J550" t="s">
        <v>1273</v>
      </c>
      <c r="K550" t="s">
        <v>1266</v>
      </c>
      <c r="L550" t="s">
        <v>1267</v>
      </c>
      <c r="M550">
        <v>34</v>
      </c>
      <c r="N550" t="s">
        <v>1264</v>
      </c>
      <c r="O550" t="s">
        <v>1153</v>
      </c>
      <c r="P550">
        <v>23</v>
      </c>
      <c r="Q550">
        <v>34023</v>
      </c>
      <c r="R550">
        <v>862614</v>
      </c>
      <c r="S550">
        <v>175360549447</v>
      </c>
      <c r="T550">
        <v>43995211</v>
      </c>
      <c r="U550">
        <v>326.132836</v>
      </c>
      <c r="V550">
        <v>121202492.103222</v>
      </c>
      <c r="W550">
        <v>95.863823999999994</v>
      </c>
      <c r="X550" t="s">
        <v>1154</v>
      </c>
      <c r="Y550" t="str">
        <f t="shared" si="8"/>
        <v>40.37102-74.459469</v>
      </c>
      <c r="Z550" t="s">
        <v>1605</v>
      </c>
      <c r="AA550" t="str">
        <f>VLOOKUP(Table2[[#This Row],[State FIPS Code]],Census_Bureau_Regions_and_Divis!$C$1:$E$52,2,FALSE)</f>
        <v>Northeast</v>
      </c>
      <c r="AB550" t="str">
        <f>VLOOKUP(Table2[[#This Row],[State FIPS Code]],Census_Bureau_Regions_and_Divis!$C$1:$E$52,3,FALSE)</f>
        <v>Middle Atlantic</v>
      </c>
    </row>
    <row r="551" spans="1:28" x14ac:dyDescent="0.35">
      <c r="A551">
        <v>656</v>
      </c>
      <c r="B551" t="s">
        <v>1148</v>
      </c>
      <c r="C551">
        <v>1</v>
      </c>
      <c r="D551">
        <v>5805</v>
      </c>
      <c r="E551">
        <v>63</v>
      </c>
      <c r="F551">
        <v>11119324</v>
      </c>
      <c r="G551">
        <v>32.100729000000001</v>
      </c>
      <c r="H551">
        <v>-81.221990000000005</v>
      </c>
      <c r="I551">
        <v>3.2</v>
      </c>
      <c r="J551" t="s">
        <v>1308</v>
      </c>
      <c r="K551" t="s">
        <v>1309</v>
      </c>
      <c r="L551" t="s">
        <v>1310</v>
      </c>
      <c r="M551">
        <v>13</v>
      </c>
      <c r="N551" t="s">
        <v>1311</v>
      </c>
      <c r="O551" t="s">
        <v>1153</v>
      </c>
      <c r="P551">
        <v>51</v>
      </c>
      <c r="Q551">
        <v>13051</v>
      </c>
      <c r="R551">
        <v>293520</v>
      </c>
      <c r="S551">
        <v>56341879834</v>
      </c>
      <c r="T551">
        <v>14020809</v>
      </c>
      <c r="U551">
        <v>636.33398</v>
      </c>
      <c r="V551">
        <v>308433246.67491299</v>
      </c>
      <c r="W551">
        <v>98.663696999999999</v>
      </c>
      <c r="X551" t="s">
        <v>1154</v>
      </c>
      <c r="Y551" t="str">
        <f t="shared" si="8"/>
        <v>32.100729-81.22199</v>
      </c>
      <c r="Z551" t="s">
        <v>1605</v>
      </c>
      <c r="AA551" t="str">
        <f>VLOOKUP(Table2[[#This Row],[State FIPS Code]],Census_Bureau_Regions_and_Divis!$C$1:$E$52,2,FALSE)</f>
        <v>South</v>
      </c>
      <c r="AB551" t="str">
        <f>VLOOKUP(Table2[[#This Row],[State FIPS Code]],Census_Bureau_Regions_and_Divis!$C$1:$E$52,3,FALSE)</f>
        <v>South Atlantic</v>
      </c>
    </row>
    <row r="552" spans="1:28" x14ac:dyDescent="0.35">
      <c r="A552">
        <v>657</v>
      </c>
      <c r="B552" t="s">
        <v>1148</v>
      </c>
      <c r="C552">
        <v>1</v>
      </c>
      <c r="D552">
        <v>5817</v>
      </c>
      <c r="E552">
        <v>128</v>
      </c>
      <c r="F552">
        <v>11119637</v>
      </c>
      <c r="G552">
        <v>29.940683</v>
      </c>
      <c r="H552">
        <v>-95.303781999999998</v>
      </c>
      <c r="I552">
        <v>4</v>
      </c>
      <c r="J552" t="s">
        <v>1216</v>
      </c>
      <c r="K552" t="s">
        <v>1170</v>
      </c>
      <c r="L552" t="s">
        <v>1171</v>
      </c>
      <c r="M552">
        <v>48</v>
      </c>
      <c r="N552" t="s">
        <v>1217</v>
      </c>
      <c r="O552" t="s">
        <v>1153</v>
      </c>
      <c r="P552">
        <v>201</v>
      </c>
      <c r="Q552">
        <v>48201</v>
      </c>
      <c r="R552">
        <v>4726200</v>
      </c>
      <c r="S552">
        <v>747256513006</v>
      </c>
      <c r="T552">
        <v>58019785</v>
      </c>
      <c r="U552">
        <v>1795.344568</v>
      </c>
      <c r="V552">
        <v>2940135130.21172</v>
      </c>
      <c r="W552">
        <v>99.968182999999996</v>
      </c>
      <c r="X552" t="s">
        <v>1154</v>
      </c>
      <c r="Y552" t="str">
        <f t="shared" si="8"/>
        <v>29.940683-95.303782</v>
      </c>
      <c r="Z552" t="s">
        <v>1605</v>
      </c>
      <c r="AA552" t="str">
        <f>VLOOKUP(Table2[[#This Row],[State FIPS Code]],Census_Bureau_Regions_and_Divis!$C$1:$E$52,2,FALSE)</f>
        <v>South</v>
      </c>
      <c r="AB552" t="str">
        <f>VLOOKUP(Table2[[#This Row],[State FIPS Code]],Census_Bureau_Regions_and_Divis!$C$1:$E$52,3,FALSE)</f>
        <v>West South Central</v>
      </c>
    </row>
    <row r="553" spans="1:28" x14ac:dyDescent="0.35">
      <c r="A553">
        <v>658</v>
      </c>
      <c r="B553" t="s">
        <v>1148</v>
      </c>
      <c r="C553">
        <v>1</v>
      </c>
      <c r="D553">
        <v>5818</v>
      </c>
      <c r="E553">
        <v>132</v>
      </c>
      <c r="F553">
        <v>11119641</v>
      </c>
      <c r="G553">
        <v>30.215114</v>
      </c>
      <c r="H553">
        <v>-95.279252999999997</v>
      </c>
      <c r="I553">
        <v>1</v>
      </c>
      <c r="J553" t="s">
        <v>1318</v>
      </c>
      <c r="K553" t="s">
        <v>1170</v>
      </c>
      <c r="L553" t="s">
        <v>1171</v>
      </c>
      <c r="M553">
        <v>48</v>
      </c>
      <c r="N553" t="s">
        <v>1319</v>
      </c>
      <c r="O553" t="s">
        <v>1153</v>
      </c>
      <c r="P553">
        <v>339</v>
      </c>
      <c r="Q553">
        <v>48339</v>
      </c>
      <c r="R553">
        <v>620016</v>
      </c>
      <c r="S553">
        <v>95830790708</v>
      </c>
      <c r="T553">
        <v>29547387</v>
      </c>
      <c r="U553">
        <v>1087.7556179999999</v>
      </c>
      <c r="V553">
        <v>152092453.23330599</v>
      </c>
      <c r="W553">
        <v>96.722875999999999</v>
      </c>
      <c r="X553" t="s">
        <v>1154</v>
      </c>
      <c r="Y553" t="str">
        <f t="shared" si="8"/>
        <v>30.215114-95.279253</v>
      </c>
      <c r="Z553" t="s">
        <v>1605</v>
      </c>
      <c r="AA553" t="str">
        <f>VLOOKUP(Table2[[#This Row],[State FIPS Code]],Census_Bureau_Regions_and_Divis!$C$1:$E$52,2,FALSE)</f>
        <v>South</v>
      </c>
      <c r="AB553" t="str">
        <f>VLOOKUP(Table2[[#This Row],[State FIPS Code]],Census_Bureau_Regions_and_Divis!$C$1:$E$52,3,FALSE)</f>
        <v>West South Central</v>
      </c>
    </row>
    <row r="554" spans="1:28" x14ac:dyDescent="0.35">
      <c r="A554">
        <v>659</v>
      </c>
      <c r="B554" t="s">
        <v>1148</v>
      </c>
      <c r="C554">
        <v>1</v>
      </c>
      <c r="D554">
        <v>5825</v>
      </c>
      <c r="E554">
        <v>19</v>
      </c>
      <c r="F554">
        <v>11119748</v>
      </c>
      <c r="G554">
        <v>34.470748</v>
      </c>
      <c r="H554">
        <v>-117.399068</v>
      </c>
      <c r="I554">
        <v>3.5</v>
      </c>
      <c r="J554" t="s">
        <v>1181</v>
      </c>
      <c r="K554" t="s">
        <v>1174</v>
      </c>
      <c r="L554" t="s">
        <v>1175</v>
      </c>
      <c r="M554">
        <v>6</v>
      </c>
      <c r="N554" t="s">
        <v>1182</v>
      </c>
      <c r="O554" t="s">
        <v>1153</v>
      </c>
      <c r="P554">
        <v>71</v>
      </c>
      <c r="Q554">
        <v>6071</v>
      </c>
      <c r="R554">
        <v>2179979</v>
      </c>
      <c r="S554">
        <v>377607290209</v>
      </c>
      <c r="T554">
        <v>428886621</v>
      </c>
      <c r="U554">
        <v>20308.295399999999</v>
      </c>
      <c r="V554">
        <v>1523897374.02088</v>
      </c>
      <c r="W554">
        <v>99.90455</v>
      </c>
      <c r="X554" t="s">
        <v>1154</v>
      </c>
      <c r="Y554" t="str">
        <f t="shared" si="8"/>
        <v>34.470748-117.399068</v>
      </c>
      <c r="Z554" t="s">
        <v>1605</v>
      </c>
      <c r="AA554" t="str">
        <f>VLOOKUP(Table2[[#This Row],[State FIPS Code]],Census_Bureau_Regions_and_Divis!$C$1:$E$52,2,FALSE)</f>
        <v>West</v>
      </c>
      <c r="AB554" t="str">
        <f>VLOOKUP(Table2[[#This Row],[State FIPS Code]],Census_Bureau_Regions_and_Divis!$C$1:$E$52,3,FALSE)</f>
        <v>Pacific</v>
      </c>
    </row>
    <row r="555" spans="1:28" x14ac:dyDescent="0.35">
      <c r="A555">
        <v>660</v>
      </c>
      <c r="B555" t="s">
        <v>1148</v>
      </c>
      <c r="C555">
        <v>1</v>
      </c>
      <c r="D555">
        <v>5844</v>
      </c>
      <c r="E555">
        <v>57</v>
      </c>
      <c r="F555">
        <v>11120325</v>
      </c>
      <c r="G555">
        <v>28.245173000000001</v>
      </c>
      <c r="H555">
        <v>-81.656419</v>
      </c>
      <c r="I555">
        <v>3.5</v>
      </c>
      <c r="J555" t="s">
        <v>1325</v>
      </c>
      <c r="K555" t="s">
        <v>1150</v>
      </c>
      <c r="L555" t="s">
        <v>1151</v>
      </c>
      <c r="M555">
        <v>12</v>
      </c>
      <c r="N555" t="s">
        <v>1326</v>
      </c>
      <c r="O555" t="s">
        <v>1153</v>
      </c>
      <c r="P555">
        <v>105</v>
      </c>
      <c r="Q555">
        <v>12105</v>
      </c>
      <c r="R555">
        <v>721918</v>
      </c>
      <c r="S555">
        <v>100744534946</v>
      </c>
      <c r="T555">
        <v>341471673</v>
      </c>
      <c r="U555">
        <v>2030.70802</v>
      </c>
      <c r="V555">
        <v>230155586.75371701</v>
      </c>
      <c r="W555">
        <v>98.027361999999997</v>
      </c>
      <c r="X555" t="s">
        <v>1154</v>
      </c>
      <c r="Y555" t="str">
        <f t="shared" si="8"/>
        <v>28.245173-81.656419</v>
      </c>
      <c r="Z555" t="s">
        <v>1605</v>
      </c>
      <c r="AA555" t="str">
        <f>VLOOKUP(Table2[[#This Row],[State FIPS Code]],Census_Bureau_Regions_and_Divis!$C$1:$E$52,2,FALSE)</f>
        <v>South</v>
      </c>
      <c r="AB555" t="str">
        <f>VLOOKUP(Table2[[#This Row],[State FIPS Code]],Census_Bureau_Regions_and_Divis!$C$1:$E$52,3,FALSE)</f>
        <v>South Atlantic</v>
      </c>
    </row>
    <row r="556" spans="1:28" x14ac:dyDescent="0.35">
      <c r="A556">
        <v>666</v>
      </c>
      <c r="B556" t="s">
        <v>1148</v>
      </c>
      <c r="C556">
        <v>1</v>
      </c>
      <c r="D556">
        <v>5869</v>
      </c>
      <c r="E556">
        <v>86</v>
      </c>
      <c r="F556">
        <v>11120494</v>
      </c>
      <c r="G556">
        <v>36.803356999999998</v>
      </c>
      <c r="H556">
        <v>-114.093189</v>
      </c>
      <c r="I556">
        <v>2</v>
      </c>
      <c r="J556" t="s">
        <v>1160</v>
      </c>
      <c r="K556" t="s">
        <v>1161</v>
      </c>
      <c r="L556" t="s">
        <v>1162</v>
      </c>
      <c r="M556">
        <v>32</v>
      </c>
      <c r="N556" t="s">
        <v>1163</v>
      </c>
      <c r="O556" t="s">
        <v>1153</v>
      </c>
      <c r="P556">
        <v>3</v>
      </c>
      <c r="Q556">
        <v>32003</v>
      </c>
      <c r="R556">
        <v>2260510</v>
      </c>
      <c r="S556">
        <v>395360231575</v>
      </c>
      <c r="T556">
        <v>14510536</v>
      </c>
      <c r="U556">
        <v>8142.3001350000004</v>
      </c>
      <c r="V556">
        <v>439629071.21515203</v>
      </c>
      <c r="W556">
        <v>99.300032000000002</v>
      </c>
      <c r="X556" t="s">
        <v>1154</v>
      </c>
      <c r="Y556" t="str">
        <f t="shared" si="8"/>
        <v>36.803357-114.093189</v>
      </c>
      <c r="Z556" t="s">
        <v>1605</v>
      </c>
      <c r="AA556" t="str">
        <f>VLOOKUP(Table2[[#This Row],[State FIPS Code]],Census_Bureau_Regions_and_Divis!$C$1:$E$52,2,FALSE)</f>
        <v>West</v>
      </c>
      <c r="AB556" t="str">
        <f>VLOOKUP(Table2[[#This Row],[State FIPS Code]],Census_Bureau_Regions_and_Divis!$C$1:$E$52,3,FALSE)</f>
        <v>Mountain</v>
      </c>
    </row>
    <row r="557" spans="1:28" x14ac:dyDescent="0.35">
      <c r="A557">
        <v>667</v>
      </c>
      <c r="B557" t="s">
        <v>1148</v>
      </c>
      <c r="C557">
        <v>1</v>
      </c>
      <c r="D557">
        <v>5880</v>
      </c>
      <c r="E557">
        <v>128</v>
      </c>
      <c r="F557">
        <v>11120817</v>
      </c>
      <c r="G557">
        <v>29.932946000000001</v>
      </c>
      <c r="H557">
        <v>-95.371661000000003</v>
      </c>
      <c r="I557">
        <v>3</v>
      </c>
      <c r="J557" t="s">
        <v>1216</v>
      </c>
      <c r="K557" t="s">
        <v>1170</v>
      </c>
      <c r="L557" t="s">
        <v>1171</v>
      </c>
      <c r="M557">
        <v>48</v>
      </c>
      <c r="N557" t="s">
        <v>1217</v>
      </c>
      <c r="O557" t="s">
        <v>1153</v>
      </c>
      <c r="P557">
        <v>201</v>
      </c>
      <c r="Q557">
        <v>48201</v>
      </c>
      <c r="R557">
        <v>4726200</v>
      </c>
      <c r="S557">
        <v>747256513006</v>
      </c>
      <c r="T557">
        <v>58019785</v>
      </c>
      <c r="U557">
        <v>1795.344568</v>
      </c>
      <c r="V557">
        <v>2940135130.21172</v>
      </c>
      <c r="W557">
        <v>99.968182999999996</v>
      </c>
      <c r="X557" t="s">
        <v>1154</v>
      </c>
      <c r="Y557" t="str">
        <f t="shared" si="8"/>
        <v>29.932946-95.371661</v>
      </c>
      <c r="Z557" t="s">
        <v>1605</v>
      </c>
      <c r="AA557" t="str">
        <f>VLOOKUP(Table2[[#This Row],[State FIPS Code]],Census_Bureau_Regions_and_Divis!$C$1:$E$52,2,FALSE)</f>
        <v>South</v>
      </c>
      <c r="AB557" t="str">
        <f>VLOOKUP(Table2[[#This Row],[State FIPS Code]],Census_Bureau_Regions_and_Divis!$C$1:$E$52,3,FALSE)</f>
        <v>West South Central</v>
      </c>
    </row>
    <row r="558" spans="1:28" x14ac:dyDescent="0.35">
      <c r="A558">
        <v>668</v>
      </c>
      <c r="B558" t="s">
        <v>1148</v>
      </c>
      <c r="C558">
        <v>1</v>
      </c>
      <c r="D558">
        <v>5883</v>
      </c>
      <c r="E558">
        <v>65</v>
      </c>
      <c r="F558">
        <v>11120862</v>
      </c>
      <c r="G558">
        <v>41.926684999999999</v>
      </c>
      <c r="H558">
        <v>-87.885206999999994</v>
      </c>
      <c r="I558">
        <v>1</v>
      </c>
      <c r="J558" t="s">
        <v>1269</v>
      </c>
      <c r="K558" t="s">
        <v>1270</v>
      </c>
      <c r="L558" t="s">
        <v>1271</v>
      </c>
      <c r="M558">
        <v>17</v>
      </c>
      <c r="N558" t="s">
        <v>1272</v>
      </c>
      <c r="O558" t="s">
        <v>1153</v>
      </c>
      <c r="P558">
        <v>31</v>
      </c>
      <c r="Q558">
        <v>17031</v>
      </c>
      <c r="R558">
        <v>5272775</v>
      </c>
      <c r="S558">
        <v>893116815354</v>
      </c>
      <c r="T558">
        <v>22584899</v>
      </c>
      <c r="U558">
        <v>1651.135984</v>
      </c>
      <c r="V558">
        <v>715494813.71124196</v>
      </c>
      <c r="W558">
        <v>99.618199000000004</v>
      </c>
      <c r="X558" t="s">
        <v>1154</v>
      </c>
      <c r="Y558" t="str">
        <f t="shared" si="8"/>
        <v>41.926685-87.885207</v>
      </c>
      <c r="Z558" t="s">
        <v>1605</v>
      </c>
      <c r="AA558" t="str">
        <f>VLOOKUP(Table2[[#This Row],[State FIPS Code]],Census_Bureau_Regions_and_Divis!$C$1:$E$52,2,FALSE)</f>
        <v>Midwest</v>
      </c>
      <c r="AB558" t="str">
        <f>VLOOKUP(Table2[[#This Row],[State FIPS Code]],Census_Bureau_Regions_and_Divis!$C$1:$E$52,3,FALSE)</f>
        <v>East North Central</v>
      </c>
    </row>
    <row r="559" spans="1:28" x14ac:dyDescent="0.35">
      <c r="A559">
        <v>669</v>
      </c>
      <c r="B559" t="s">
        <v>1148</v>
      </c>
      <c r="C559">
        <v>1</v>
      </c>
      <c r="D559">
        <v>5894</v>
      </c>
      <c r="E559">
        <v>128</v>
      </c>
      <c r="F559">
        <v>11121224</v>
      </c>
      <c r="G559">
        <v>29.874435999999999</v>
      </c>
      <c r="H559">
        <v>-95.525266000000002</v>
      </c>
      <c r="I559">
        <v>1</v>
      </c>
      <c r="J559" t="s">
        <v>1216</v>
      </c>
      <c r="K559" t="s">
        <v>1170</v>
      </c>
      <c r="L559" t="s">
        <v>1171</v>
      </c>
      <c r="M559">
        <v>48</v>
      </c>
      <c r="N559" t="s">
        <v>1217</v>
      </c>
      <c r="O559" t="s">
        <v>1153</v>
      </c>
      <c r="P559">
        <v>201</v>
      </c>
      <c r="Q559">
        <v>48201</v>
      </c>
      <c r="R559">
        <v>4726200</v>
      </c>
      <c r="S559">
        <v>747256513006</v>
      </c>
      <c r="T559">
        <v>58019785</v>
      </c>
      <c r="U559">
        <v>1795.344568</v>
      </c>
      <c r="V559">
        <v>2940135130.21172</v>
      </c>
      <c r="W559">
        <v>99.968182999999996</v>
      </c>
      <c r="X559" t="s">
        <v>1154</v>
      </c>
      <c r="Y559" t="str">
        <f t="shared" si="8"/>
        <v>29.874436-95.525266</v>
      </c>
      <c r="Z559" t="s">
        <v>1605</v>
      </c>
      <c r="AA559" t="str">
        <f>VLOOKUP(Table2[[#This Row],[State FIPS Code]],Census_Bureau_Regions_and_Divis!$C$1:$E$52,2,FALSE)</f>
        <v>South</v>
      </c>
      <c r="AB559" t="str">
        <f>VLOOKUP(Table2[[#This Row],[State FIPS Code]],Census_Bureau_Regions_and_Divis!$C$1:$E$52,3,FALSE)</f>
        <v>West South Central</v>
      </c>
    </row>
    <row r="560" spans="1:28" x14ac:dyDescent="0.35">
      <c r="A560">
        <v>670</v>
      </c>
      <c r="B560" t="s">
        <v>1148</v>
      </c>
      <c r="C560">
        <v>1</v>
      </c>
      <c r="D560">
        <v>5895</v>
      </c>
      <c r="E560">
        <v>135</v>
      </c>
      <c r="F560">
        <v>11121232</v>
      </c>
      <c r="G560">
        <v>32.778987000000001</v>
      </c>
      <c r="H560">
        <v>-97.214494000000002</v>
      </c>
      <c r="I560">
        <v>5</v>
      </c>
      <c r="J560" t="s">
        <v>1300</v>
      </c>
      <c r="K560" t="s">
        <v>1170</v>
      </c>
      <c r="L560" t="s">
        <v>1171</v>
      </c>
      <c r="M560">
        <v>48</v>
      </c>
      <c r="N560" t="s">
        <v>1301</v>
      </c>
      <c r="O560" t="s">
        <v>1153</v>
      </c>
      <c r="P560">
        <v>439</v>
      </c>
      <c r="Q560">
        <v>48439</v>
      </c>
      <c r="R560">
        <v>2106939</v>
      </c>
      <c r="S560">
        <v>317286936332</v>
      </c>
      <c r="T560">
        <v>33713588</v>
      </c>
      <c r="U560">
        <v>912.93575099999998</v>
      </c>
      <c r="V560">
        <v>325819213.61537302</v>
      </c>
      <c r="W560">
        <v>98.822781000000006</v>
      </c>
      <c r="X560" t="s">
        <v>1154</v>
      </c>
      <c r="Y560" t="str">
        <f t="shared" si="8"/>
        <v>32.778987-97.214494</v>
      </c>
      <c r="Z560" t="s">
        <v>1605</v>
      </c>
      <c r="AA560" t="str">
        <f>VLOOKUP(Table2[[#This Row],[State FIPS Code]],Census_Bureau_Regions_and_Divis!$C$1:$E$52,2,FALSE)</f>
        <v>South</v>
      </c>
      <c r="AB560" t="str">
        <f>VLOOKUP(Table2[[#This Row],[State FIPS Code]],Census_Bureau_Regions_and_Divis!$C$1:$E$52,3,FALSE)</f>
        <v>West South Central</v>
      </c>
    </row>
    <row r="561" spans="1:28" x14ac:dyDescent="0.35">
      <c r="A561">
        <v>671</v>
      </c>
      <c r="B561" t="s">
        <v>1148</v>
      </c>
      <c r="C561">
        <v>1</v>
      </c>
      <c r="D561">
        <v>5910</v>
      </c>
      <c r="E561">
        <v>119</v>
      </c>
      <c r="F561">
        <v>11121483</v>
      </c>
      <c r="G561">
        <v>35.006231999999997</v>
      </c>
      <c r="H561">
        <v>-89.901888</v>
      </c>
      <c r="I561">
        <v>1.6</v>
      </c>
      <c r="J561" t="s">
        <v>1359</v>
      </c>
      <c r="K561" t="s">
        <v>1186</v>
      </c>
      <c r="L561" t="s">
        <v>1187</v>
      </c>
      <c r="M561">
        <v>47</v>
      </c>
      <c r="N561" t="s">
        <v>1360</v>
      </c>
      <c r="O561" t="s">
        <v>1153</v>
      </c>
      <c r="P561">
        <v>157</v>
      </c>
      <c r="Q561">
        <v>47157</v>
      </c>
      <c r="R561">
        <v>929552</v>
      </c>
      <c r="S561">
        <v>178713937151</v>
      </c>
      <c r="T561">
        <v>31469960</v>
      </c>
      <c r="U561">
        <v>788.24269600000002</v>
      </c>
      <c r="V561">
        <v>424458602.42007703</v>
      </c>
      <c r="W561">
        <v>99.236397999999994</v>
      </c>
      <c r="X561" t="s">
        <v>1154</v>
      </c>
      <c r="Y561" t="str">
        <f t="shared" si="8"/>
        <v>35.006232-89.901888</v>
      </c>
      <c r="Z561" t="s">
        <v>1605</v>
      </c>
      <c r="AA561" t="str">
        <f>VLOOKUP(Table2[[#This Row],[State FIPS Code]],Census_Bureau_Regions_and_Divis!$C$1:$E$52,2,FALSE)</f>
        <v>South</v>
      </c>
      <c r="AB561" t="str">
        <f>VLOOKUP(Table2[[#This Row],[State FIPS Code]],Census_Bureau_Regions_and_Divis!$C$1:$E$52,3,FALSE)</f>
        <v>East South Central</v>
      </c>
    </row>
    <row r="562" spans="1:28" x14ac:dyDescent="0.35">
      <c r="A562">
        <v>672</v>
      </c>
      <c r="B562" t="s">
        <v>1148</v>
      </c>
      <c r="C562">
        <v>1</v>
      </c>
      <c r="D562">
        <v>5930</v>
      </c>
      <c r="E562">
        <v>3</v>
      </c>
      <c r="F562">
        <v>11121957</v>
      </c>
      <c r="G562">
        <v>30.531676999999998</v>
      </c>
      <c r="H562">
        <v>-88.237902000000005</v>
      </c>
      <c r="I562">
        <v>3.8</v>
      </c>
      <c r="J562" t="s">
        <v>1314</v>
      </c>
      <c r="K562" t="s">
        <v>1303</v>
      </c>
      <c r="L562" t="s">
        <v>1304</v>
      </c>
      <c r="M562">
        <v>1</v>
      </c>
      <c r="N562" t="s">
        <v>1315</v>
      </c>
      <c r="O562" t="s">
        <v>1153</v>
      </c>
      <c r="P562">
        <v>97</v>
      </c>
      <c r="Q562">
        <v>1097</v>
      </c>
      <c r="R562">
        <v>414514</v>
      </c>
      <c r="S562">
        <v>76023019218</v>
      </c>
      <c r="T562">
        <v>103890465</v>
      </c>
      <c r="U562">
        <v>1660.6493720000001</v>
      </c>
      <c r="V562">
        <v>319033182.22064298</v>
      </c>
      <c r="W562">
        <v>98.790964000000002</v>
      </c>
      <c r="X562" t="s">
        <v>1154</v>
      </c>
      <c r="Y562" t="str">
        <f t="shared" si="8"/>
        <v>30.531677-88.237902</v>
      </c>
      <c r="Z562" t="s">
        <v>1605</v>
      </c>
      <c r="AA562" t="str">
        <f>VLOOKUP(Table2[[#This Row],[State FIPS Code]],Census_Bureau_Regions_and_Divis!$C$1:$E$52,2,FALSE)</f>
        <v>South</v>
      </c>
      <c r="AB562" t="str">
        <f>VLOOKUP(Table2[[#This Row],[State FIPS Code]],Census_Bureau_Regions_and_Divis!$C$1:$E$52,3,FALSE)</f>
        <v>East South Central</v>
      </c>
    </row>
    <row r="563" spans="1:28" x14ac:dyDescent="0.35">
      <c r="A563">
        <v>673</v>
      </c>
      <c r="B563" t="s">
        <v>1148</v>
      </c>
      <c r="C563">
        <v>1</v>
      </c>
      <c r="D563">
        <v>5939</v>
      </c>
      <c r="E563">
        <v>130</v>
      </c>
      <c r="F563">
        <v>11122057</v>
      </c>
      <c r="G563">
        <v>29.824856</v>
      </c>
      <c r="H563">
        <v>-94.327465000000004</v>
      </c>
      <c r="I563">
        <v>3</v>
      </c>
      <c r="J563" t="s">
        <v>1388</v>
      </c>
      <c r="K563" t="s">
        <v>1170</v>
      </c>
      <c r="L563" t="s">
        <v>1171</v>
      </c>
      <c r="M563">
        <v>48</v>
      </c>
      <c r="N563" t="s">
        <v>1305</v>
      </c>
      <c r="O563" t="s">
        <v>1153</v>
      </c>
      <c r="P563">
        <v>245</v>
      </c>
      <c r="Q563">
        <v>48245</v>
      </c>
      <c r="R563">
        <v>256386</v>
      </c>
      <c r="S563">
        <v>38549011535</v>
      </c>
      <c r="T563">
        <v>37069602</v>
      </c>
      <c r="U563">
        <v>1123.8840210000001</v>
      </c>
      <c r="V563">
        <v>214980067.76174501</v>
      </c>
      <c r="W563">
        <v>97.741011999999998</v>
      </c>
      <c r="X563" t="s">
        <v>1154</v>
      </c>
      <c r="Y563" t="str">
        <f t="shared" si="8"/>
        <v>29.824856-94.327465</v>
      </c>
      <c r="Z563" t="s">
        <v>1605</v>
      </c>
      <c r="AA563" t="str">
        <f>VLOOKUP(Table2[[#This Row],[State FIPS Code]],Census_Bureau_Regions_and_Divis!$C$1:$E$52,2,FALSE)</f>
        <v>South</v>
      </c>
      <c r="AB563" t="str">
        <f>VLOOKUP(Table2[[#This Row],[State FIPS Code]],Census_Bureau_Regions_and_Divis!$C$1:$E$52,3,FALSE)</f>
        <v>West South Central</v>
      </c>
    </row>
    <row r="564" spans="1:28" x14ac:dyDescent="0.35">
      <c r="A564">
        <v>674</v>
      </c>
      <c r="B564" t="s">
        <v>1148</v>
      </c>
      <c r="C564">
        <v>1</v>
      </c>
      <c r="D564">
        <v>5946</v>
      </c>
      <c r="E564">
        <v>65</v>
      </c>
      <c r="F564">
        <v>11122194</v>
      </c>
      <c r="G564">
        <v>41.577525000000001</v>
      </c>
      <c r="H564">
        <v>-87.600042999999999</v>
      </c>
      <c r="I564">
        <v>2.9</v>
      </c>
      <c r="J564" t="s">
        <v>1269</v>
      </c>
      <c r="K564" t="s">
        <v>1270</v>
      </c>
      <c r="L564" t="s">
        <v>1271</v>
      </c>
      <c r="M564">
        <v>17</v>
      </c>
      <c r="N564" t="s">
        <v>1272</v>
      </c>
      <c r="O564" t="s">
        <v>1153</v>
      </c>
      <c r="P564">
        <v>31</v>
      </c>
      <c r="Q564">
        <v>17031</v>
      </c>
      <c r="R564">
        <v>5272775</v>
      </c>
      <c r="S564">
        <v>893116815354</v>
      </c>
      <c r="T564">
        <v>22584899</v>
      </c>
      <c r="U564">
        <v>1651.135984</v>
      </c>
      <c r="V564">
        <v>715494813.71124196</v>
      </c>
      <c r="W564">
        <v>99.618199000000004</v>
      </c>
      <c r="X564" t="s">
        <v>1154</v>
      </c>
      <c r="Y564" t="str">
        <f t="shared" si="8"/>
        <v>41.577525-87.600043</v>
      </c>
      <c r="Z564" t="s">
        <v>1605</v>
      </c>
      <c r="AA564" t="str">
        <f>VLOOKUP(Table2[[#This Row],[State FIPS Code]],Census_Bureau_Regions_and_Divis!$C$1:$E$52,2,FALSE)</f>
        <v>Midwest</v>
      </c>
      <c r="AB564" t="str">
        <f>VLOOKUP(Table2[[#This Row],[State FIPS Code]],Census_Bureau_Regions_and_Divis!$C$1:$E$52,3,FALSE)</f>
        <v>East North Central</v>
      </c>
    </row>
    <row r="565" spans="1:28" x14ac:dyDescent="0.35">
      <c r="A565">
        <v>675</v>
      </c>
      <c r="B565" t="s">
        <v>1148</v>
      </c>
      <c r="C565">
        <v>1</v>
      </c>
      <c r="D565">
        <v>5952</v>
      </c>
      <c r="E565">
        <v>135</v>
      </c>
      <c r="F565">
        <v>11122211</v>
      </c>
      <c r="G565">
        <v>32.678102000000003</v>
      </c>
      <c r="H565">
        <v>-97.044825000000003</v>
      </c>
      <c r="I565">
        <v>1</v>
      </c>
      <c r="J565" t="s">
        <v>1300</v>
      </c>
      <c r="K565" t="s">
        <v>1170</v>
      </c>
      <c r="L565" t="s">
        <v>1171</v>
      </c>
      <c r="M565">
        <v>48</v>
      </c>
      <c r="N565" t="s">
        <v>1301</v>
      </c>
      <c r="O565" t="s">
        <v>1153</v>
      </c>
      <c r="P565">
        <v>439</v>
      </c>
      <c r="Q565">
        <v>48439</v>
      </c>
      <c r="R565">
        <v>2106939</v>
      </c>
      <c r="S565">
        <v>317286936332</v>
      </c>
      <c r="T565">
        <v>33713588</v>
      </c>
      <c r="U565">
        <v>912.93575099999998</v>
      </c>
      <c r="V565">
        <v>325819213.61537302</v>
      </c>
      <c r="W565">
        <v>98.822781000000006</v>
      </c>
      <c r="X565" t="s">
        <v>1154</v>
      </c>
      <c r="Y565" t="str">
        <f t="shared" si="8"/>
        <v>32.678102-97.044825</v>
      </c>
      <c r="Z565" t="s">
        <v>1605</v>
      </c>
      <c r="AA565" t="str">
        <f>VLOOKUP(Table2[[#This Row],[State FIPS Code]],Census_Bureau_Regions_and_Divis!$C$1:$E$52,2,FALSE)</f>
        <v>South</v>
      </c>
      <c r="AB565" t="str">
        <f>VLOOKUP(Table2[[#This Row],[State FIPS Code]],Census_Bureau_Regions_and_Divis!$C$1:$E$52,3,FALSE)</f>
        <v>West South Central</v>
      </c>
    </row>
    <row r="566" spans="1:28" x14ac:dyDescent="0.35">
      <c r="A566">
        <v>676</v>
      </c>
      <c r="B566" t="s">
        <v>1148</v>
      </c>
      <c r="C566">
        <v>1</v>
      </c>
      <c r="D566">
        <v>5955</v>
      </c>
      <c r="E566">
        <v>86</v>
      </c>
      <c r="F566">
        <v>11122225</v>
      </c>
      <c r="G566">
        <v>36.577078</v>
      </c>
      <c r="H566">
        <v>-115.669157</v>
      </c>
      <c r="I566">
        <v>4.3</v>
      </c>
      <c r="J566" t="s">
        <v>1160</v>
      </c>
      <c r="K566" t="s">
        <v>1161</v>
      </c>
      <c r="L566" t="s">
        <v>1162</v>
      </c>
      <c r="M566">
        <v>32</v>
      </c>
      <c r="N566" t="s">
        <v>1163</v>
      </c>
      <c r="O566" t="s">
        <v>1153</v>
      </c>
      <c r="P566">
        <v>3</v>
      </c>
      <c r="Q566">
        <v>32003</v>
      </c>
      <c r="R566">
        <v>2260510</v>
      </c>
      <c r="S566">
        <v>395360231575</v>
      </c>
      <c r="T566">
        <v>14510536</v>
      </c>
      <c r="U566">
        <v>8142.3001350000004</v>
      </c>
      <c r="V566">
        <v>439629071.21515203</v>
      </c>
      <c r="W566">
        <v>99.300032000000002</v>
      </c>
      <c r="X566" t="s">
        <v>1154</v>
      </c>
      <c r="Y566" t="str">
        <f t="shared" si="8"/>
        <v>36.577078-115.669157</v>
      </c>
      <c r="Z566" t="s">
        <v>1605</v>
      </c>
      <c r="AA566" t="str">
        <f>VLOOKUP(Table2[[#This Row],[State FIPS Code]],Census_Bureau_Regions_and_Divis!$C$1:$E$52,2,FALSE)</f>
        <v>West</v>
      </c>
      <c r="AB566" t="str">
        <f>VLOOKUP(Table2[[#This Row],[State FIPS Code]],Census_Bureau_Regions_and_Divis!$C$1:$E$52,3,FALSE)</f>
        <v>Mountain</v>
      </c>
    </row>
    <row r="567" spans="1:28" x14ac:dyDescent="0.35">
      <c r="A567">
        <v>677</v>
      </c>
      <c r="B567" t="s">
        <v>1148</v>
      </c>
      <c r="C567">
        <v>1</v>
      </c>
      <c r="D567">
        <v>5973</v>
      </c>
      <c r="E567">
        <v>4</v>
      </c>
      <c r="F567">
        <v>11122408</v>
      </c>
      <c r="G567">
        <v>33.436627999999999</v>
      </c>
      <c r="H567">
        <v>-112.117615</v>
      </c>
      <c r="I567">
        <v>5</v>
      </c>
      <c r="J567" t="s">
        <v>1189</v>
      </c>
      <c r="K567" t="s">
        <v>1190</v>
      </c>
      <c r="L567" t="s">
        <v>1191</v>
      </c>
      <c r="M567">
        <v>4</v>
      </c>
      <c r="N567" t="s">
        <v>1192</v>
      </c>
      <c r="O567" t="s">
        <v>1153</v>
      </c>
      <c r="P567">
        <v>13</v>
      </c>
      <c r="Q567">
        <v>4013</v>
      </c>
      <c r="R567">
        <v>4418836</v>
      </c>
      <c r="S567">
        <v>761413089679</v>
      </c>
      <c r="T567">
        <v>1386839832</v>
      </c>
      <c r="U567">
        <v>9319.1417529999999</v>
      </c>
      <c r="V567">
        <v>181115759.27773201</v>
      </c>
      <c r="W567">
        <v>97.327393999999998</v>
      </c>
      <c r="X567" t="s">
        <v>1154</v>
      </c>
      <c r="Y567" t="str">
        <f t="shared" si="8"/>
        <v>33.436628-112.117615</v>
      </c>
      <c r="Z567" t="s">
        <v>1605</v>
      </c>
      <c r="AA567" t="str">
        <f>VLOOKUP(Table2[[#This Row],[State FIPS Code]],Census_Bureau_Regions_and_Divis!$C$1:$E$52,2,FALSE)</f>
        <v>West</v>
      </c>
      <c r="AB567" t="str">
        <f>VLOOKUP(Table2[[#This Row],[State FIPS Code]],Census_Bureau_Regions_and_Divis!$C$1:$E$52,3,FALSE)</f>
        <v>Mountain</v>
      </c>
    </row>
    <row r="568" spans="1:28" x14ac:dyDescent="0.35">
      <c r="A568">
        <v>678</v>
      </c>
      <c r="B568" t="s">
        <v>1148</v>
      </c>
      <c r="C568">
        <v>1</v>
      </c>
      <c r="D568">
        <v>5992</v>
      </c>
      <c r="E568">
        <v>33</v>
      </c>
      <c r="F568">
        <v>11122610</v>
      </c>
      <c r="G568">
        <v>38.867477000000001</v>
      </c>
      <c r="H568">
        <v>-121.95502500000001</v>
      </c>
      <c r="I568">
        <v>1</v>
      </c>
      <c r="J568" t="s">
        <v>1370</v>
      </c>
      <c r="K568" t="s">
        <v>1174</v>
      </c>
      <c r="L568" t="s">
        <v>1175</v>
      </c>
      <c r="M568">
        <v>6</v>
      </c>
      <c r="N568" t="s">
        <v>1371</v>
      </c>
      <c r="O568" t="s">
        <v>1153</v>
      </c>
      <c r="P568">
        <v>113</v>
      </c>
      <c r="Q568">
        <v>6113</v>
      </c>
      <c r="R568">
        <v>216393</v>
      </c>
      <c r="S568">
        <v>42474300118</v>
      </c>
      <c r="T568">
        <v>655518695</v>
      </c>
      <c r="U568">
        <v>1033.899013</v>
      </c>
      <c r="V568">
        <v>185952052.68588999</v>
      </c>
      <c r="W568">
        <v>97.359211000000002</v>
      </c>
      <c r="X568" t="s">
        <v>1154</v>
      </c>
      <c r="Y568" t="str">
        <f t="shared" si="8"/>
        <v>38.867477-121.955025</v>
      </c>
      <c r="Z568" t="s">
        <v>1605</v>
      </c>
      <c r="AA568" t="str">
        <f>VLOOKUP(Table2[[#This Row],[State FIPS Code]],Census_Bureau_Regions_and_Divis!$C$1:$E$52,2,FALSE)</f>
        <v>West</v>
      </c>
      <c r="AB568" t="str">
        <f>VLOOKUP(Table2[[#This Row],[State FIPS Code]],Census_Bureau_Regions_and_Divis!$C$1:$E$52,3,FALSE)</f>
        <v>Pacific</v>
      </c>
    </row>
    <row r="569" spans="1:28" x14ac:dyDescent="0.35">
      <c r="A569">
        <v>679</v>
      </c>
      <c r="B569" t="s">
        <v>1148</v>
      </c>
      <c r="C569">
        <v>1</v>
      </c>
      <c r="D569">
        <v>6002</v>
      </c>
      <c r="E569">
        <v>128</v>
      </c>
      <c r="F569">
        <v>11122796</v>
      </c>
      <c r="G569">
        <v>29.967568</v>
      </c>
      <c r="H569">
        <v>-95.285201000000001</v>
      </c>
      <c r="I569">
        <v>2.8</v>
      </c>
      <c r="J569" t="s">
        <v>1216</v>
      </c>
      <c r="K569" t="s">
        <v>1170</v>
      </c>
      <c r="L569" t="s">
        <v>1171</v>
      </c>
      <c r="M569">
        <v>48</v>
      </c>
      <c r="N569" t="s">
        <v>1217</v>
      </c>
      <c r="O569" t="s">
        <v>1153</v>
      </c>
      <c r="P569">
        <v>201</v>
      </c>
      <c r="Q569">
        <v>48201</v>
      </c>
      <c r="R569">
        <v>4726200</v>
      </c>
      <c r="S569">
        <v>747256513006</v>
      </c>
      <c r="T569">
        <v>58019785</v>
      </c>
      <c r="U569">
        <v>1795.344568</v>
      </c>
      <c r="V569">
        <v>2940135130.21172</v>
      </c>
      <c r="W569">
        <v>99.968182999999996</v>
      </c>
      <c r="X569" t="s">
        <v>1154</v>
      </c>
      <c r="Y569" t="str">
        <f t="shared" si="8"/>
        <v>29.967568-95.285201</v>
      </c>
      <c r="Z569" t="s">
        <v>1605</v>
      </c>
      <c r="AA569" t="str">
        <f>VLOOKUP(Table2[[#This Row],[State FIPS Code]],Census_Bureau_Regions_and_Divis!$C$1:$E$52,2,FALSE)</f>
        <v>South</v>
      </c>
      <c r="AB569" t="str">
        <f>VLOOKUP(Table2[[#This Row],[State FIPS Code]],Census_Bureau_Regions_and_Divis!$C$1:$E$52,3,FALSE)</f>
        <v>West South Central</v>
      </c>
    </row>
    <row r="570" spans="1:28" x14ac:dyDescent="0.35">
      <c r="A570">
        <v>680</v>
      </c>
      <c r="B570" t="s">
        <v>1148</v>
      </c>
      <c r="C570">
        <v>1</v>
      </c>
      <c r="D570">
        <v>6004</v>
      </c>
      <c r="E570">
        <v>65</v>
      </c>
      <c r="F570">
        <v>11123209</v>
      </c>
      <c r="G570">
        <v>41.718063999999998</v>
      </c>
      <c r="H570">
        <v>-87.811093999999997</v>
      </c>
      <c r="I570">
        <v>3.9</v>
      </c>
      <c r="J570" t="s">
        <v>1269</v>
      </c>
      <c r="K570" t="s">
        <v>1270</v>
      </c>
      <c r="L570" t="s">
        <v>1271</v>
      </c>
      <c r="M570">
        <v>17</v>
      </c>
      <c r="N570" t="s">
        <v>1272</v>
      </c>
      <c r="O570" t="s">
        <v>1153</v>
      </c>
      <c r="P570">
        <v>31</v>
      </c>
      <c r="Q570">
        <v>17031</v>
      </c>
      <c r="R570">
        <v>5272775</v>
      </c>
      <c r="S570">
        <v>893116815354</v>
      </c>
      <c r="T570">
        <v>22584899</v>
      </c>
      <c r="U570">
        <v>1651.135984</v>
      </c>
      <c r="V570">
        <v>715494813.71124196</v>
      </c>
      <c r="W570">
        <v>99.618199000000004</v>
      </c>
      <c r="X570" t="s">
        <v>1154</v>
      </c>
      <c r="Y570" t="str">
        <f t="shared" si="8"/>
        <v>41.718064-87.811094</v>
      </c>
      <c r="Z570" t="s">
        <v>1605</v>
      </c>
      <c r="AA570" t="str">
        <f>VLOOKUP(Table2[[#This Row],[State FIPS Code]],Census_Bureau_Regions_and_Divis!$C$1:$E$52,2,FALSE)</f>
        <v>Midwest</v>
      </c>
      <c r="AB570" t="str">
        <f>VLOOKUP(Table2[[#This Row],[State FIPS Code]],Census_Bureau_Regions_and_Divis!$C$1:$E$52,3,FALSE)</f>
        <v>East North Central</v>
      </c>
    </row>
    <row r="571" spans="1:28" x14ac:dyDescent="0.35">
      <c r="A571">
        <v>681</v>
      </c>
      <c r="B571" t="s">
        <v>1148</v>
      </c>
      <c r="C571">
        <v>1</v>
      </c>
      <c r="D571">
        <v>6009</v>
      </c>
      <c r="E571">
        <v>14</v>
      </c>
      <c r="F571">
        <v>11123643</v>
      </c>
      <c r="G571">
        <v>36.187541000000003</v>
      </c>
      <c r="H571">
        <v>-121.074939</v>
      </c>
      <c r="I571">
        <v>4</v>
      </c>
      <c r="J571" t="s">
        <v>1280</v>
      </c>
      <c r="K571" t="s">
        <v>1174</v>
      </c>
      <c r="L571" t="s">
        <v>1175</v>
      </c>
      <c r="M571">
        <v>6</v>
      </c>
      <c r="N571" t="s">
        <v>1281</v>
      </c>
      <c r="O571" t="s">
        <v>1153</v>
      </c>
      <c r="P571">
        <v>53</v>
      </c>
      <c r="Q571">
        <v>6053</v>
      </c>
      <c r="R571">
        <v>438599</v>
      </c>
      <c r="S571">
        <v>76406937519</v>
      </c>
      <c r="T571">
        <v>4721131468</v>
      </c>
      <c r="U571">
        <v>3809.2926379999999</v>
      </c>
      <c r="V571">
        <v>263588413.77456999</v>
      </c>
      <c r="W571">
        <v>98.377346000000003</v>
      </c>
      <c r="X571" t="s">
        <v>1154</v>
      </c>
      <c r="Y571" t="str">
        <f t="shared" si="8"/>
        <v>36.187541-121.074939</v>
      </c>
      <c r="Z571" t="s">
        <v>1605</v>
      </c>
      <c r="AA571" t="str">
        <f>VLOOKUP(Table2[[#This Row],[State FIPS Code]],Census_Bureau_Regions_and_Divis!$C$1:$E$52,2,FALSE)</f>
        <v>West</v>
      </c>
      <c r="AB571" t="str">
        <f>VLOOKUP(Table2[[#This Row],[State FIPS Code]],Census_Bureau_Regions_and_Divis!$C$1:$E$52,3,FALSE)</f>
        <v>Pacific</v>
      </c>
    </row>
    <row r="572" spans="1:28" x14ac:dyDescent="0.35">
      <c r="A572">
        <v>682</v>
      </c>
      <c r="B572" t="s">
        <v>1148</v>
      </c>
      <c r="C572">
        <v>1</v>
      </c>
      <c r="D572">
        <v>6010</v>
      </c>
      <c r="E572">
        <v>65</v>
      </c>
      <c r="F572">
        <v>11123655</v>
      </c>
      <c r="G572">
        <v>41.783892999999999</v>
      </c>
      <c r="H572">
        <v>-87.909150999999994</v>
      </c>
      <c r="I572">
        <v>2.7</v>
      </c>
      <c r="J572" t="s">
        <v>1269</v>
      </c>
      <c r="K572" t="s">
        <v>1270</v>
      </c>
      <c r="L572" t="s">
        <v>1271</v>
      </c>
      <c r="M572">
        <v>17</v>
      </c>
      <c r="N572" t="s">
        <v>1272</v>
      </c>
      <c r="O572" t="s">
        <v>1153</v>
      </c>
      <c r="P572">
        <v>31</v>
      </c>
      <c r="Q572">
        <v>17031</v>
      </c>
      <c r="R572">
        <v>5272775</v>
      </c>
      <c r="S572">
        <v>893116815354</v>
      </c>
      <c r="T572">
        <v>22584899</v>
      </c>
      <c r="U572">
        <v>1651.135984</v>
      </c>
      <c r="V572">
        <v>715494813.71124196</v>
      </c>
      <c r="W572">
        <v>99.618199000000004</v>
      </c>
      <c r="X572" t="s">
        <v>1154</v>
      </c>
      <c r="Y572" t="str">
        <f t="shared" si="8"/>
        <v>41.783893-87.909151</v>
      </c>
      <c r="Z572" t="s">
        <v>1605</v>
      </c>
      <c r="AA572" t="str">
        <f>VLOOKUP(Table2[[#This Row],[State FIPS Code]],Census_Bureau_Regions_and_Divis!$C$1:$E$52,2,FALSE)</f>
        <v>Midwest</v>
      </c>
      <c r="AB572" t="str">
        <f>VLOOKUP(Table2[[#This Row],[State FIPS Code]],Census_Bureau_Regions_and_Divis!$C$1:$E$52,3,FALSE)</f>
        <v>East North Central</v>
      </c>
    </row>
    <row r="573" spans="1:28" x14ac:dyDescent="0.35">
      <c r="A573">
        <v>683</v>
      </c>
      <c r="B573" t="s">
        <v>1148</v>
      </c>
      <c r="C573">
        <v>1</v>
      </c>
      <c r="D573">
        <v>6019</v>
      </c>
      <c r="E573">
        <v>11</v>
      </c>
      <c r="F573">
        <v>11123972</v>
      </c>
      <c r="G573">
        <v>34.818474000000002</v>
      </c>
      <c r="H573">
        <v>-118.884395</v>
      </c>
      <c r="I573">
        <v>3.2</v>
      </c>
      <c r="J573" t="s">
        <v>1212</v>
      </c>
      <c r="K573" t="s">
        <v>1174</v>
      </c>
      <c r="L573" t="s">
        <v>1175</v>
      </c>
      <c r="M573">
        <v>6</v>
      </c>
      <c r="N573" t="s">
        <v>1213</v>
      </c>
      <c r="O573" t="s">
        <v>1153</v>
      </c>
      <c r="P573">
        <v>29</v>
      </c>
      <c r="Q573">
        <v>6029</v>
      </c>
      <c r="R573">
        <v>908530</v>
      </c>
      <c r="S573">
        <v>146738640467</v>
      </c>
      <c r="T573">
        <v>4676111605</v>
      </c>
      <c r="U573">
        <v>8247.3451380000006</v>
      </c>
      <c r="V573">
        <v>348935217.62360501</v>
      </c>
      <c r="W573">
        <v>99.013681000000005</v>
      </c>
      <c r="X573" t="s">
        <v>1154</v>
      </c>
      <c r="Y573" t="str">
        <f t="shared" si="8"/>
        <v>34.818474-118.884395</v>
      </c>
      <c r="Z573" t="s">
        <v>1605</v>
      </c>
      <c r="AA573" t="str">
        <f>VLOOKUP(Table2[[#This Row],[State FIPS Code]],Census_Bureau_Regions_and_Divis!$C$1:$E$52,2,FALSE)</f>
        <v>West</v>
      </c>
      <c r="AB573" t="str">
        <f>VLOOKUP(Table2[[#This Row],[State FIPS Code]],Census_Bureau_Regions_and_Divis!$C$1:$E$52,3,FALSE)</f>
        <v>Pacific</v>
      </c>
    </row>
    <row r="574" spans="1:28" x14ac:dyDescent="0.35">
      <c r="A574">
        <v>684</v>
      </c>
      <c r="B574" t="s">
        <v>1148</v>
      </c>
      <c r="C574">
        <v>1</v>
      </c>
      <c r="D574">
        <v>6020</v>
      </c>
      <c r="E574">
        <v>48</v>
      </c>
      <c r="F574">
        <v>11123996</v>
      </c>
      <c r="G574">
        <v>29.006864</v>
      </c>
      <c r="H574">
        <v>-82.006223000000006</v>
      </c>
      <c r="I574">
        <v>3</v>
      </c>
      <c r="J574" t="s">
        <v>1149</v>
      </c>
      <c r="K574" t="s">
        <v>1150</v>
      </c>
      <c r="L574" t="s">
        <v>1151</v>
      </c>
      <c r="M574">
        <v>12</v>
      </c>
      <c r="N574" t="s">
        <v>1152</v>
      </c>
      <c r="O574" t="s">
        <v>1153</v>
      </c>
      <c r="P574">
        <v>83</v>
      </c>
      <c r="Q574">
        <v>12083</v>
      </c>
      <c r="R574">
        <v>375566</v>
      </c>
      <c r="S574">
        <v>56232557503</v>
      </c>
      <c r="T574">
        <v>166815176</v>
      </c>
      <c r="U574">
        <v>1679.4475540000001</v>
      </c>
      <c r="V574">
        <v>133438067.603145</v>
      </c>
      <c r="W574">
        <v>96.245625000000004</v>
      </c>
      <c r="X574" t="s">
        <v>1154</v>
      </c>
      <c r="Y574" t="str">
        <f t="shared" si="8"/>
        <v>29.006864-82.006223</v>
      </c>
      <c r="Z574" t="s">
        <v>1605</v>
      </c>
      <c r="AA574" t="str">
        <f>VLOOKUP(Table2[[#This Row],[State FIPS Code]],Census_Bureau_Regions_and_Divis!$C$1:$E$52,2,FALSE)</f>
        <v>South</v>
      </c>
      <c r="AB574" t="str">
        <f>VLOOKUP(Table2[[#This Row],[State FIPS Code]],Census_Bureau_Regions_and_Divis!$C$1:$E$52,3,FALSE)</f>
        <v>South Atlantic</v>
      </c>
    </row>
    <row r="575" spans="1:28" x14ac:dyDescent="0.35">
      <c r="A575">
        <v>685</v>
      </c>
      <c r="B575" t="s">
        <v>1148</v>
      </c>
      <c r="C575">
        <v>1</v>
      </c>
      <c r="D575">
        <v>6025</v>
      </c>
      <c r="E575">
        <v>48</v>
      </c>
      <c r="F575">
        <v>11124020</v>
      </c>
      <c r="G575">
        <v>29.134824999999999</v>
      </c>
      <c r="H575">
        <v>-82.107146</v>
      </c>
      <c r="I575">
        <v>3</v>
      </c>
      <c r="J575" t="s">
        <v>1149</v>
      </c>
      <c r="K575" t="s">
        <v>1150</v>
      </c>
      <c r="L575" t="s">
        <v>1151</v>
      </c>
      <c r="M575">
        <v>12</v>
      </c>
      <c r="N575" t="s">
        <v>1152</v>
      </c>
      <c r="O575" t="s">
        <v>1153</v>
      </c>
      <c r="P575">
        <v>83</v>
      </c>
      <c r="Q575">
        <v>12083</v>
      </c>
      <c r="R575">
        <v>375566</v>
      </c>
      <c r="S575">
        <v>56232557503</v>
      </c>
      <c r="T575">
        <v>166815176</v>
      </c>
      <c r="U575">
        <v>1679.4475540000001</v>
      </c>
      <c r="V575">
        <v>133438067.603145</v>
      </c>
      <c r="W575">
        <v>96.245625000000004</v>
      </c>
      <c r="X575" t="s">
        <v>1154</v>
      </c>
      <c r="Y575" t="str">
        <f t="shared" si="8"/>
        <v>29.134825-82.107146</v>
      </c>
      <c r="Z575" t="s">
        <v>1605</v>
      </c>
      <c r="AA575" t="str">
        <f>VLOOKUP(Table2[[#This Row],[State FIPS Code]],Census_Bureau_Regions_and_Divis!$C$1:$E$52,2,FALSE)</f>
        <v>South</v>
      </c>
      <c r="AB575" t="str">
        <f>VLOOKUP(Table2[[#This Row],[State FIPS Code]],Census_Bureau_Regions_and_Divis!$C$1:$E$52,3,FALSE)</f>
        <v>South Atlantic</v>
      </c>
    </row>
    <row r="576" spans="1:28" x14ac:dyDescent="0.35">
      <c r="A576">
        <v>686</v>
      </c>
      <c r="B576" t="s">
        <v>1148</v>
      </c>
      <c r="C576">
        <v>1</v>
      </c>
      <c r="D576">
        <v>6043</v>
      </c>
      <c r="E576">
        <v>31</v>
      </c>
      <c r="F576">
        <v>11124515</v>
      </c>
      <c r="G576">
        <v>36.448127999999997</v>
      </c>
      <c r="H576">
        <v>-119.485415</v>
      </c>
      <c r="I576">
        <v>3.5</v>
      </c>
      <c r="J576" t="s">
        <v>1282</v>
      </c>
      <c r="K576" t="s">
        <v>1174</v>
      </c>
      <c r="L576" t="s">
        <v>1175</v>
      </c>
      <c r="M576">
        <v>6</v>
      </c>
      <c r="N576" t="s">
        <v>1283</v>
      </c>
      <c r="O576" t="s">
        <v>1153</v>
      </c>
      <c r="P576">
        <v>107</v>
      </c>
      <c r="Q576">
        <v>6107</v>
      </c>
      <c r="R576">
        <v>472585</v>
      </c>
      <c r="S576">
        <v>74473680893</v>
      </c>
      <c r="T576">
        <v>5132532815</v>
      </c>
      <c r="U576">
        <v>4887.1296700000003</v>
      </c>
      <c r="V576">
        <v>117045494.297443</v>
      </c>
      <c r="W576">
        <v>95.768373999999994</v>
      </c>
      <c r="X576" t="s">
        <v>1154</v>
      </c>
      <c r="Y576" t="str">
        <f t="shared" si="8"/>
        <v>36.448128-119.485415</v>
      </c>
      <c r="Z576" t="s">
        <v>1605</v>
      </c>
      <c r="AA576" t="str">
        <f>VLOOKUP(Table2[[#This Row],[State FIPS Code]],Census_Bureau_Regions_and_Divis!$C$1:$E$52,2,FALSE)</f>
        <v>West</v>
      </c>
      <c r="AB576" t="str">
        <f>VLOOKUP(Table2[[#This Row],[State FIPS Code]],Census_Bureau_Regions_and_Divis!$C$1:$E$52,3,FALSE)</f>
        <v>Pacific</v>
      </c>
    </row>
    <row r="577" spans="1:28" x14ac:dyDescent="0.35">
      <c r="A577">
        <v>687</v>
      </c>
      <c r="B577" t="s">
        <v>1148</v>
      </c>
      <c r="C577">
        <v>1</v>
      </c>
      <c r="D577">
        <v>6050</v>
      </c>
      <c r="E577">
        <v>86</v>
      </c>
      <c r="F577">
        <v>11124615</v>
      </c>
      <c r="G577">
        <v>35.781509</v>
      </c>
      <c r="H577">
        <v>-115.332401</v>
      </c>
      <c r="I577">
        <v>4.5999999999999996</v>
      </c>
      <c r="J577" t="s">
        <v>1160</v>
      </c>
      <c r="K577" t="s">
        <v>1161</v>
      </c>
      <c r="L577" t="s">
        <v>1162</v>
      </c>
      <c r="M577">
        <v>32</v>
      </c>
      <c r="N577" t="s">
        <v>1163</v>
      </c>
      <c r="O577" t="s">
        <v>1153</v>
      </c>
      <c r="P577">
        <v>3</v>
      </c>
      <c r="Q577">
        <v>32003</v>
      </c>
      <c r="R577">
        <v>2260510</v>
      </c>
      <c r="S577">
        <v>395360231575</v>
      </c>
      <c r="T577">
        <v>14510536</v>
      </c>
      <c r="U577">
        <v>8142.3001350000004</v>
      </c>
      <c r="V577">
        <v>439629071.21515203</v>
      </c>
      <c r="W577">
        <v>99.300032000000002</v>
      </c>
      <c r="X577" t="s">
        <v>1154</v>
      </c>
      <c r="Y577" t="str">
        <f t="shared" si="8"/>
        <v>35.781509-115.332401</v>
      </c>
      <c r="Z577" t="s">
        <v>1605</v>
      </c>
      <c r="AA577" t="str">
        <f>VLOOKUP(Table2[[#This Row],[State FIPS Code]],Census_Bureau_Regions_and_Divis!$C$1:$E$52,2,FALSE)</f>
        <v>West</v>
      </c>
      <c r="AB577" t="str">
        <f>VLOOKUP(Table2[[#This Row],[State FIPS Code]],Census_Bureau_Regions_and_Divis!$C$1:$E$52,3,FALSE)</f>
        <v>Mountain</v>
      </c>
    </row>
    <row r="578" spans="1:28" x14ac:dyDescent="0.35">
      <c r="A578">
        <v>688</v>
      </c>
      <c r="B578" t="s">
        <v>1148</v>
      </c>
      <c r="C578">
        <v>1</v>
      </c>
      <c r="D578">
        <v>6051</v>
      </c>
      <c r="E578">
        <v>11</v>
      </c>
      <c r="F578">
        <v>11124619</v>
      </c>
      <c r="G578">
        <v>35.614134999999997</v>
      </c>
      <c r="H578">
        <v>-119.86841</v>
      </c>
      <c r="I578">
        <v>3.4</v>
      </c>
      <c r="J578" t="s">
        <v>1212</v>
      </c>
      <c r="K578" t="s">
        <v>1174</v>
      </c>
      <c r="L578" t="s">
        <v>1175</v>
      </c>
      <c r="M578">
        <v>6</v>
      </c>
      <c r="N578" t="s">
        <v>1213</v>
      </c>
      <c r="O578" t="s">
        <v>1153</v>
      </c>
      <c r="P578">
        <v>29</v>
      </c>
      <c r="Q578">
        <v>6029</v>
      </c>
      <c r="R578">
        <v>908530</v>
      </c>
      <c r="S578">
        <v>146738640467</v>
      </c>
      <c r="T578">
        <v>4676111605</v>
      </c>
      <c r="U578">
        <v>8247.3451380000006</v>
      </c>
      <c r="V578">
        <v>348935217.62360501</v>
      </c>
      <c r="W578">
        <v>99.013681000000005</v>
      </c>
      <c r="X578" t="s">
        <v>1154</v>
      </c>
      <c r="Y578" t="str">
        <f t="shared" ref="Y578:Y641" si="9">_xlfn.CONCAT(G578,H578)</f>
        <v>35.614135-119.86841</v>
      </c>
      <c r="Z578" t="s">
        <v>1605</v>
      </c>
      <c r="AA578" t="str">
        <f>VLOOKUP(Table2[[#This Row],[State FIPS Code]],Census_Bureau_Regions_and_Divis!$C$1:$E$52,2,FALSE)</f>
        <v>West</v>
      </c>
      <c r="AB578" t="str">
        <f>VLOOKUP(Table2[[#This Row],[State FIPS Code]],Census_Bureau_Regions_and_Divis!$C$1:$E$52,3,FALSE)</f>
        <v>Pacific</v>
      </c>
    </row>
    <row r="579" spans="1:28" x14ac:dyDescent="0.35">
      <c r="A579">
        <v>689</v>
      </c>
      <c r="B579" t="s">
        <v>1148</v>
      </c>
      <c r="C579">
        <v>1</v>
      </c>
      <c r="D579">
        <v>6055</v>
      </c>
      <c r="E579">
        <v>53</v>
      </c>
      <c r="F579">
        <v>11124671</v>
      </c>
      <c r="G579">
        <v>28.428349000000001</v>
      </c>
      <c r="H579">
        <v>-81.372208000000001</v>
      </c>
      <c r="I579">
        <v>2.8</v>
      </c>
      <c r="J579" t="s">
        <v>1329</v>
      </c>
      <c r="K579" t="s">
        <v>1150</v>
      </c>
      <c r="L579" t="s">
        <v>1151</v>
      </c>
      <c r="M579">
        <v>12</v>
      </c>
      <c r="N579" t="s">
        <v>1323</v>
      </c>
      <c r="O579" t="s">
        <v>1153</v>
      </c>
      <c r="P579">
        <v>95</v>
      </c>
      <c r="Q579">
        <v>12095</v>
      </c>
      <c r="R579">
        <v>1428790</v>
      </c>
      <c r="S579">
        <v>232470356635</v>
      </c>
      <c r="T579">
        <v>266063973</v>
      </c>
      <c r="U579">
        <v>1013.564631</v>
      </c>
      <c r="V579">
        <v>304674883.39027202</v>
      </c>
      <c r="W579">
        <v>98.568247</v>
      </c>
      <c r="X579" t="s">
        <v>1154</v>
      </c>
      <c r="Y579" t="str">
        <f t="shared" si="9"/>
        <v>28.428349-81.372208</v>
      </c>
      <c r="Z579" t="s">
        <v>1605</v>
      </c>
      <c r="AA579" t="str">
        <f>VLOOKUP(Table2[[#This Row],[State FIPS Code]],Census_Bureau_Regions_and_Divis!$C$1:$E$52,2,FALSE)</f>
        <v>South</v>
      </c>
      <c r="AB579" t="str">
        <f>VLOOKUP(Table2[[#This Row],[State FIPS Code]],Census_Bureau_Regions_and_Divis!$C$1:$E$52,3,FALSE)</f>
        <v>South Atlantic</v>
      </c>
    </row>
    <row r="580" spans="1:28" x14ac:dyDescent="0.35">
      <c r="A580">
        <v>690</v>
      </c>
      <c r="B580" t="s">
        <v>1148</v>
      </c>
      <c r="C580">
        <v>1</v>
      </c>
      <c r="D580">
        <v>6060</v>
      </c>
      <c r="E580">
        <v>65</v>
      </c>
      <c r="F580">
        <v>11124704</v>
      </c>
      <c r="G580">
        <v>41.998725</v>
      </c>
      <c r="H580">
        <v>-87.960846000000004</v>
      </c>
      <c r="I580">
        <v>2.9</v>
      </c>
      <c r="J580" t="s">
        <v>1269</v>
      </c>
      <c r="K580" t="s">
        <v>1270</v>
      </c>
      <c r="L580" t="s">
        <v>1271</v>
      </c>
      <c r="M580">
        <v>17</v>
      </c>
      <c r="N580" t="s">
        <v>1272</v>
      </c>
      <c r="O580" t="s">
        <v>1153</v>
      </c>
      <c r="P580">
        <v>31</v>
      </c>
      <c r="Q580">
        <v>17031</v>
      </c>
      <c r="R580">
        <v>5272775</v>
      </c>
      <c r="S580">
        <v>893116815354</v>
      </c>
      <c r="T580">
        <v>22584899</v>
      </c>
      <c r="U580">
        <v>1651.135984</v>
      </c>
      <c r="V580">
        <v>715494813.71124196</v>
      </c>
      <c r="W580">
        <v>99.618199000000004</v>
      </c>
      <c r="X580" t="s">
        <v>1154</v>
      </c>
      <c r="Y580" t="str">
        <f t="shared" si="9"/>
        <v>41.998725-87.960846</v>
      </c>
      <c r="Z580" t="s">
        <v>1605</v>
      </c>
      <c r="AA580" t="str">
        <f>VLOOKUP(Table2[[#This Row],[State FIPS Code]],Census_Bureau_Regions_and_Divis!$C$1:$E$52,2,FALSE)</f>
        <v>Midwest</v>
      </c>
      <c r="AB580" t="str">
        <f>VLOOKUP(Table2[[#This Row],[State FIPS Code]],Census_Bureau_Regions_and_Divis!$C$1:$E$52,3,FALSE)</f>
        <v>East North Central</v>
      </c>
    </row>
    <row r="581" spans="1:28" x14ac:dyDescent="0.35">
      <c r="A581">
        <v>691</v>
      </c>
      <c r="B581" t="s">
        <v>1148</v>
      </c>
      <c r="C581">
        <v>1</v>
      </c>
      <c r="D581">
        <v>6080</v>
      </c>
      <c r="E581">
        <v>37</v>
      </c>
      <c r="F581">
        <v>11124876</v>
      </c>
      <c r="G581">
        <v>26.24212</v>
      </c>
      <c r="H581">
        <v>-80.142353</v>
      </c>
      <c r="I581">
        <v>3.8</v>
      </c>
      <c r="J581" t="s">
        <v>1327</v>
      </c>
      <c r="K581" t="s">
        <v>1150</v>
      </c>
      <c r="L581" t="s">
        <v>1151</v>
      </c>
      <c r="M581">
        <v>12</v>
      </c>
      <c r="N581" t="s">
        <v>1328</v>
      </c>
      <c r="O581" t="s">
        <v>1153</v>
      </c>
      <c r="P581">
        <v>11</v>
      </c>
      <c r="Q581">
        <v>12011</v>
      </c>
      <c r="R581">
        <v>1940829</v>
      </c>
      <c r="S581">
        <v>268172777830</v>
      </c>
      <c r="T581">
        <v>28541787</v>
      </c>
      <c r="U581">
        <v>1321.6371469999999</v>
      </c>
      <c r="V581">
        <v>1193033660.0510099</v>
      </c>
      <c r="W581">
        <v>99.745465999999993</v>
      </c>
      <c r="X581" t="s">
        <v>1154</v>
      </c>
      <c r="Y581" t="str">
        <f t="shared" si="9"/>
        <v>26.24212-80.142353</v>
      </c>
      <c r="Z581" t="s">
        <v>1605</v>
      </c>
      <c r="AA581" t="str">
        <f>VLOOKUP(Table2[[#This Row],[State FIPS Code]],Census_Bureau_Regions_and_Divis!$C$1:$E$52,2,FALSE)</f>
        <v>South</v>
      </c>
      <c r="AB581" t="str">
        <f>VLOOKUP(Table2[[#This Row],[State FIPS Code]],Census_Bureau_Regions_and_Divis!$C$1:$E$52,3,FALSE)</f>
        <v>South Atlantic</v>
      </c>
    </row>
    <row r="582" spans="1:28" x14ac:dyDescent="0.35">
      <c r="A582">
        <v>692</v>
      </c>
      <c r="B582" t="s">
        <v>1148</v>
      </c>
      <c r="C582">
        <v>1</v>
      </c>
      <c r="D582">
        <v>6086</v>
      </c>
      <c r="E582">
        <v>50</v>
      </c>
      <c r="F582">
        <v>11124934</v>
      </c>
      <c r="G582">
        <v>25.535895</v>
      </c>
      <c r="H582">
        <v>-80.477430999999996</v>
      </c>
      <c r="I582">
        <v>4.4000000000000004</v>
      </c>
      <c r="J582" t="s">
        <v>1204</v>
      </c>
      <c r="K582" t="s">
        <v>1150</v>
      </c>
      <c r="L582" t="s">
        <v>1151</v>
      </c>
      <c r="M582">
        <v>12</v>
      </c>
      <c r="N582" t="s">
        <v>1205</v>
      </c>
      <c r="O582" t="s">
        <v>1153</v>
      </c>
      <c r="P582">
        <v>86</v>
      </c>
      <c r="Q582">
        <v>12086</v>
      </c>
      <c r="R582">
        <v>2698679</v>
      </c>
      <c r="S582">
        <v>319574411037</v>
      </c>
      <c r="T582">
        <v>960869503</v>
      </c>
      <c r="U582">
        <v>2413.4420129999999</v>
      </c>
      <c r="V582">
        <v>1301109036.7829001</v>
      </c>
      <c r="W582">
        <v>99.809100000000001</v>
      </c>
      <c r="X582" t="s">
        <v>1154</v>
      </c>
      <c r="Y582" t="str">
        <f t="shared" si="9"/>
        <v>25.535895-80.477431</v>
      </c>
      <c r="Z582" t="s">
        <v>1605</v>
      </c>
      <c r="AA582" t="str">
        <f>VLOOKUP(Table2[[#This Row],[State FIPS Code]],Census_Bureau_Regions_and_Divis!$C$1:$E$52,2,FALSE)</f>
        <v>South</v>
      </c>
      <c r="AB582" t="str">
        <f>VLOOKUP(Table2[[#This Row],[State FIPS Code]],Census_Bureau_Regions_and_Divis!$C$1:$E$52,3,FALSE)</f>
        <v>South Atlantic</v>
      </c>
    </row>
    <row r="583" spans="1:28" x14ac:dyDescent="0.35">
      <c r="A583">
        <v>693</v>
      </c>
      <c r="B583" t="s">
        <v>1148</v>
      </c>
      <c r="C583">
        <v>1</v>
      </c>
      <c r="D583">
        <v>6090</v>
      </c>
      <c r="E583">
        <v>130</v>
      </c>
      <c r="F583">
        <v>11124981</v>
      </c>
      <c r="G583">
        <v>29.932860000000002</v>
      </c>
      <c r="H583">
        <v>-94.267982000000003</v>
      </c>
      <c r="I583">
        <v>3.8</v>
      </c>
      <c r="J583" t="s">
        <v>1388</v>
      </c>
      <c r="K583" t="s">
        <v>1170</v>
      </c>
      <c r="L583" t="s">
        <v>1171</v>
      </c>
      <c r="M583">
        <v>48</v>
      </c>
      <c r="N583" t="s">
        <v>1305</v>
      </c>
      <c r="O583" t="s">
        <v>1153</v>
      </c>
      <c r="P583">
        <v>245</v>
      </c>
      <c r="Q583">
        <v>48245</v>
      </c>
      <c r="R583">
        <v>256386</v>
      </c>
      <c r="S583">
        <v>38549011535</v>
      </c>
      <c r="T583">
        <v>37069602</v>
      </c>
      <c r="U583">
        <v>1123.8840210000001</v>
      </c>
      <c r="V583">
        <v>214980067.76174501</v>
      </c>
      <c r="W583">
        <v>97.741011999999998</v>
      </c>
      <c r="X583" t="s">
        <v>1154</v>
      </c>
      <c r="Y583" t="str">
        <f t="shared" si="9"/>
        <v>29.93286-94.267982</v>
      </c>
      <c r="Z583" t="s">
        <v>1605</v>
      </c>
      <c r="AA583" t="str">
        <f>VLOOKUP(Table2[[#This Row],[State FIPS Code]],Census_Bureau_Regions_and_Divis!$C$1:$E$52,2,FALSE)</f>
        <v>South</v>
      </c>
      <c r="AB583" t="str">
        <f>VLOOKUP(Table2[[#This Row],[State FIPS Code]],Census_Bureau_Regions_and_Divis!$C$1:$E$52,3,FALSE)</f>
        <v>West South Central</v>
      </c>
    </row>
    <row r="584" spans="1:28" x14ac:dyDescent="0.35">
      <c r="A584">
        <v>694</v>
      </c>
      <c r="B584" t="s">
        <v>1148</v>
      </c>
      <c r="C584">
        <v>1</v>
      </c>
      <c r="D584">
        <v>6101</v>
      </c>
      <c r="E584">
        <v>43</v>
      </c>
      <c r="F584">
        <v>11125110</v>
      </c>
      <c r="G584">
        <v>28.508262999999999</v>
      </c>
      <c r="H584">
        <v>-82.169161000000003</v>
      </c>
      <c r="I584">
        <v>2.7</v>
      </c>
      <c r="J584" t="s">
        <v>1407</v>
      </c>
      <c r="K584" t="s">
        <v>1150</v>
      </c>
      <c r="L584" t="s">
        <v>1151</v>
      </c>
      <c r="M584">
        <v>12</v>
      </c>
      <c r="N584" t="s">
        <v>1408</v>
      </c>
      <c r="O584" t="s">
        <v>1153</v>
      </c>
      <c r="P584">
        <v>53</v>
      </c>
      <c r="Q584">
        <v>12053</v>
      </c>
      <c r="R584">
        <v>194448</v>
      </c>
      <c r="S584">
        <v>25645925432</v>
      </c>
      <c r="T584">
        <v>23397739</v>
      </c>
      <c r="U584">
        <v>722.63249399999995</v>
      </c>
      <c r="V584">
        <v>110343819.266596</v>
      </c>
      <c r="W584">
        <v>95.545657000000006</v>
      </c>
      <c r="X584" t="s">
        <v>1154</v>
      </c>
      <c r="Y584" t="str">
        <f t="shared" si="9"/>
        <v>28.508263-82.169161</v>
      </c>
      <c r="Z584" t="s">
        <v>1605</v>
      </c>
      <c r="AA584" t="str">
        <f>VLOOKUP(Table2[[#This Row],[State FIPS Code]],Census_Bureau_Regions_and_Divis!$C$1:$E$52,2,FALSE)</f>
        <v>South</v>
      </c>
      <c r="AB584" t="str">
        <f>VLOOKUP(Table2[[#This Row],[State FIPS Code]],Census_Bureau_Regions_and_Divis!$C$1:$E$52,3,FALSE)</f>
        <v>South Atlantic</v>
      </c>
    </row>
    <row r="585" spans="1:28" x14ac:dyDescent="0.35">
      <c r="A585">
        <v>695</v>
      </c>
      <c r="B585" t="s">
        <v>1148</v>
      </c>
      <c r="C585">
        <v>1</v>
      </c>
      <c r="D585">
        <v>6102</v>
      </c>
      <c r="E585">
        <v>11</v>
      </c>
      <c r="F585">
        <v>11125123</v>
      </c>
      <c r="G585">
        <v>35.067053000000001</v>
      </c>
      <c r="H585">
        <v>-118.177727</v>
      </c>
      <c r="I585">
        <v>4</v>
      </c>
      <c r="J585" t="s">
        <v>1212</v>
      </c>
      <c r="K585" t="s">
        <v>1174</v>
      </c>
      <c r="L585" t="s">
        <v>1175</v>
      </c>
      <c r="M585">
        <v>6</v>
      </c>
      <c r="N585" t="s">
        <v>1213</v>
      </c>
      <c r="O585" t="s">
        <v>1153</v>
      </c>
      <c r="P585">
        <v>29</v>
      </c>
      <c r="Q585">
        <v>6029</v>
      </c>
      <c r="R585">
        <v>908530</v>
      </c>
      <c r="S585">
        <v>146738640467</v>
      </c>
      <c r="T585">
        <v>4676111605</v>
      </c>
      <c r="U585">
        <v>8247.3451380000006</v>
      </c>
      <c r="V585">
        <v>348935217.62360501</v>
      </c>
      <c r="W585">
        <v>99.013681000000005</v>
      </c>
      <c r="X585" t="s">
        <v>1154</v>
      </c>
      <c r="Y585" t="str">
        <f t="shared" si="9"/>
        <v>35.067053-118.177727</v>
      </c>
      <c r="Z585" t="s">
        <v>1605</v>
      </c>
      <c r="AA585" t="str">
        <f>VLOOKUP(Table2[[#This Row],[State FIPS Code]],Census_Bureau_Regions_and_Divis!$C$1:$E$52,2,FALSE)</f>
        <v>West</v>
      </c>
      <c r="AB585" t="str">
        <f>VLOOKUP(Table2[[#This Row],[State FIPS Code]],Census_Bureau_Regions_and_Divis!$C$1:$E$52,3,FALSE)</f>
        <v>Pacific</v>
      </c>
    </row>
    <row r="586" spans="1:28" x14ac:dyDescent="0.35">
      <c r="A586">
        <v>696</v>
      </c>
      <c r="B586" t="s">
        <v>1148</v>
      </c>
      <c r="C586">
        <v>1</v>
      </c>
      <c r="D586">
        <v>6110</v>
      </c>
      <c r="E586">
        <v>87</v>
      </c>
      <c r="F586">
        <v>11125373</v>
      </c>
      <c r="G586">
        <v>39.520271999999999</v>
      </c>
      <c r="H586">
        <v>-119.626122</v>
      </c>
      <c r="I586">
        <v>3</v>
      </c>
      <c r="J586" t="s">
        <v>1164</v>
      </c>
      <c r="K586" t="s">
        <v>1161</v>
      </c>
      <c r="L586" t="s">
        <v>1162</v>
      </c>
      <c r="M586">
        <v>32</v>
      </c>
      <c r="N586" t="s">
        <v>1165</v>
      </c>
      <c r="O586" t="s">
        <v>1153</v>
      </c>
      <c r="P586">
        <v>31</v>
      </c>
      <c r="Q586">
        <v>32031</v>
      </c>
      <c r="R586">
        <v>486264</v>
      </c>
      <c r="S586">
        <v>88109495973</v>
      </c>
      <c r="T586">
        <v>22870706</v>
      </c>
      <c r="U586">
        <v>6606.9052760000004</v>
      </c>
      <c r="V586">
        <v>306403575.31919301</v>
      </c>
      <c r="W586">
        <v>98.631879999999995</v>
      </c>
      <c r="X586" t="s">
        <v>1154</v>
      </c>
      <c r="Y586" t="str">
        <f t="shared" si="9"/>
        <v>39.520272-119.626122</v>
      </c>
      <c r="Z586" t="s">
        <v>1605</v>
      </c>
      <c r="AA586" t="str">
        <f>VLOOKUP(Table2[[#This Row],[State FIPS Code]],Census_Bureau_Regions_and_Divis!$C$1:$E$52,2,FALSE)</f>
        <v>West</v>
      </c>
      <c r="AB586" t="str">
        <f>VLOOKUP(Table2[[#This Row],[State FIPS Code]],Census_Bureau_Regions_and_Divis!$C$1:$E$52,3,FALSE)</f>
        <v>Mountain</v>
      </c>
    </row>
    <row r="587" spans="1:28" x14ac:dyDescent="0.35">
      <c r="A587">
        <v>697</v>
      </c>
      <c r="B587" t="s">
        <v>1148</v>
      </c>
      <c r="C587">
        <v>1</v>
      </c>
      <c r="D587">
        <v>6111</v>
      </c>
      <c r="E587">
        <v>57</v>
      </c>
      <c r="F587">
        <v>11125386</v>
      </c>
      <c r="G587">
        <v>28.055493999999999</v>
      </c>
      <c r="H587">
        <v>-81.990550999999996</v>
      </c>
      <c r="I587">
        <v>2.2999999999999998</v>
      </c>
      <c r="J587" t="s">
        <v>1325</v>
      </c>
      <c r="K587" t="s">
        <v>1150</v>
      </c>
      <c r="L587" t="s">
        <v>1151</v>
      </c>
      <c r="M587">
        <v>12</v>
      </c>
      <c r="N587" t="s">
        <v>1326</v>
      </c>
      <c r="O587" t="s">
        <v>1153</v>
      </c>
      <c r="P587">
        <v>105</v>
      </c>
      <c r="Q587">
        <v>12105</v>
      </c>
      <c r="R587">
        <v>721918</v>
      </c>
      <c r="S587">
        <v>100744534946</v>
      </c>
      <c r="T587">
        <v>341471673</v>
      </c>
      <c r="U587">
        <v>2030.70802</v>
      </c>
      <c r="V587">
        <v>230155586.75371701</v>
      </c>
      <c r="W587">
        <v>98.027361999999997</v>
      </c>
      <c r="X587" t="s">
        <v>1154</v>
      </c>
      <c r="Y587" t="str">
        <f t="shared" si="9"/>
        <v>28.055494-81.990551</v>
      </c>
      <c r="Z587" t="s">
        <v>1605</v>
      </c>
      <c r="AA587" t="str">
        <f>VLOOKUP(Table2[[#This Row],[State FIPS Code]],Census_Bureau_Regions_and_Divis!$C$1:$E$52,2,FALSE)</f>
        <v>South</v>
      </c>
      <c r="AB587" t="str">
        <f>VLOOKUP(Table2[[#This Row],[State FIPS Code]],Census_Bureau_Regions_and_Divis!$C$1:$E$52,3,FALSE)</f>
        <v>South Atlantic</v>
      </c>
    </row>
    <row r="588" spans="1:28" x14ac:dyDescent="0.35">
      <c r="A588">
        <v>698</v>
      </c>
      <c r="B588" t="s">
        <v>1148</v>
      </c>
      <c r="C588">
        <v>1</v>
      </c>
      <c r="D588">
        <v>6119</v>
      </c>
      <c r="E588">
        <v>36</v>
      </c>
      <c r="F588">
        <v>11125549</v>
      </c>
      <c r="G588">
        <v>28.667000000000002</v>
      </c>
      <c r="H588">
        <v>-80.873406000000003</v>
      </c>
      <c r="I588">
        <v>3.6</v>
      </c>
      <c r="J588" t="s">
        <v>1177</v>
      </c>
      <c r="K588" t="s">
        <v>1150</v>
      </c>
      <c r="L588" t="s">
        <v>1151</v>
      </c>
      <c r="M588">
        <v>12</v>
      </c>
      <c r="N588" t="s">
        <v>1178</v>
      </c>
      <c r="O588" t="s">
        <v>1153</v>
      </c>
      <c r="P588">
        <v>9</v>
      </c>
      <c r="Q588">
        <v>12009</v>
      </c>
      <c r="R588">
        <v>606067</v>
      </c>
      <c r="S588">
        <v>105594638837</v>
      </c>
      <c r="T588">
        <v>67636257</v>
      </c>
      <c r="U588">
        <v>1572.7543929999999</v>
      </c>
      <c r="V588">
        <v>449368630.247796</v>
      </c>
      <c r="W588">
        <v>99.363664999999997</v>
      </c>
      <c r="X588" t="s">
        <v>1154</v>
      </c>
      <c r="Y588" t="str">
        <f t="shared" si="9"/>
        <v>28.667-80.873406</v>
      </c>
      <c r="Z588" t="s">
        <v>1605</v>
      </c>
      <c r="AA588" t="str">
        <f>VLOOKUP(Table2[[#This Row],[State FIPS Code]],Census_Bureau_Regions_and_Divis!$C$1:$E$52,2,FALSE)</f>
        <v>South</v>
      </c>
      <c r="AB588" t="str">
        <f>VLOOKUP(Table2[[#This Row],[State FIPS Code]],Census_Bureau_Regions_and_Divis!$C$1:$E$52,3,FALSE)</f>
        <v>South Atlantic</v>
      </c>
    </row>
    <row r="589" spans="1:28" x14ac:dyDescent="0.35">
      <c r="A589">
        <v>699</v>
      </c>
      <c r="B589" t="s">
        <v>1148</v>
      </c>
      <c r="C589">
        <v>1</v>
      </c>
      <c r="D589">
        <v>6137</v>
      </c>
      <c r="E589">
        <v>53</v>
      </c>
      <c r="F589">
        <v>11125724</v>
      </c>
      <c r="G589">
        <v>28.394891999999999</v>
      </c>
      <c r="H589">
        <v>-81.332194999999999</v>
      </c>
      <c r="I589">
        <v>4.7</v>
      </c>
      <c r="J589" t="s">
        <v>1329</v>
      </c>
      <c r="K589" t="s">
        <v>1150</v>
      </c>
      <c r="L589" t="s">
        <v>1151</v>
      </c>
      <c r="M589">
        <v>12</v>
      </c>
      <c r="N589" t="s">
        <v>1323</v>
      </c>
      <c r="O589" t="s">
        <v>1153</v>
      </c>
      <c r="P589">
        <v>95</v>
      </c>
      <c r="Q589">
        <v>12095</v>
      </c>
      <c r="R589">
        <v>1428790</v>
      </c>
      <c r="S589">
        <v>232470356635</v>
      </c>
      <c r="T589">
        <v>266063973</v>
      </c>
      <c r="U589">
        <v>1013.564631</v>
      </c>
      <c r="V589">
        <v>304674883.39027202</v>
      </c>
      <c r="W589">
        <v>98.568247</v>
      </c>
      <c r="X589" t="s">
        <v>1154</v>
      </c>
      <c r="Y589" t="str">
        <f t="shared" si="9"/>
        <v>28.394892-81.332195</v>
      </c>
      <c r="Z589" t="s">
        <v>1605</v>
      </c>
      <c r="AA589" t="str">
        <f>VLOOKUP(Table2[[#This Row],[State FIPS Code]],Census_Bureau_Regions_and_Divis!$C$1:$E$52,2,FALSE)</f>
        <v>South</v>
      </c>
      <c r="AB589" t="str">
        <f>VLOOKUP(Table2[[#This Row],[State FIPS Code]],Census_Bureau_Regions_and_Divis!$C$1:$E$52,3,FALSE)</f>
        <v>South Atlantic</v>
      </c>
    </row>
    <row r="590" spans="1:28" x14ac:dyDescent="0.35">
      <c r="A590">
        <v>700</v>
      </c>
      <c r="B590" t="s">
        <v>1148</v>
      </c>
      <c r="C590">
        <v>1</v>
      </c>
      <c r="D590">
        <v>6143</v>
      </c>
      <c r="E590">
        <v>82</v>
      </c>
      <c r="F590">
        <v>11125834</v>
      </c>
      <c r="G590">
        <v>30.641138000000002</v>
      </c>
      <c r="H590">
        <v>-88.566526999999994</v>
      </c>
      <c r="I590">
        <v>4.8</v>
      </c>
      <c r="J590" t="s">
        <v>1356</v>
      </c>
      <c r="K590" t="s">
        <v>1353</v>
      </c>
      <c r="L590" t="s">
        <v>1354</v>
      </c>
      <c r="M590">
        <v>28</v>
      </c>
      <c r="N590" t="s">
        <v>1201</v>
      </c>
      <c r="O590" t="s">
        <v>1153</v>
      </c>
      <c r="P590">
        <v>59</v>
      </c>
      <c r="Q590">
        <v>28059</v>
      </c>
      <c r="R590">
        <v>143149</v>
      </c>
      <c r="S590">
        <v>23069757778</v>
      </c>
      <c r="T590">
        <v>8766459</v>
      </c>
      <c r="U590">
        <v>1053.936706</v>
      </c>
      <c r="V590">
        <v>123244996.113507</v>
      </c>
      <c r="W590">
        <v>95.991090999999997</v>
      </c>
      <c r="X590" t="s">
        <v>1154</v>
      </c>
      <c r="Y590" t="str">
        <f t="shared" si="9"/>
        <v>30.641138-88.566527</v>
      </c>
      <c r="Z590" t="s">
        <v>1605</v>
      </c>
      <c r="AA590" t="str">
        <f>VLOOKUP(Table2[[#This Row],[State FIPS Code]],Census_Bureau_Regions_and_Divis!$C$1:$E$52,2,FALSE)</f>
        <v>South</v>
      </c>
      <c r="AB590" t="str">
        <f>VLOOKUP(Table2[[#This Row],[State FIPS Code]],Census_Bureau_Regions_and_Divis!$C$1:$E$52,3,FALSE)</f>
        <v>East South Central</v>
      </c>
    </row>
    <row r="591" spans="1:28" x14ac:dyDescent="0.35">
      <c r="A591">
        <v>701</v>
      </c>
      <c r="B591" t="s">
        <v>1148</v>
      </c>
      <c r="C591">
        <v>1</v>
      </c>
      <c r="D591">
        <v>6146</v>
      </c>
      <c r="E591">
        <v>128</v>
      </c>
      <c r="F591">
        <v>11125934</v>
      </c>
      <c r="G591">
        <v>29.612454</v>
      </c>
      <c r="H591">
        <v>-95.388249000000002</v>
      </c>
      <c r="I591">
        <v>1.3</v>
      </c>
      <c r="J591" t="s">
        <v>1216</v>
      </c>
      <c r="K591" t="s">
        <v>1170</v>
      </c>
      <c r="L591" t="s">
        <v>1171</v>
      </c>
      <c r="M591">
        <v>48</v>
      </c>
      <c r="N591" t="s">
        <v>1217</v>
      </c>
      <c r="O591" t="s">
        <v>1153</v>
      </c>
      <c r="P591">
        <v>201</v>
      </c>
      <c r="Q591">
        <v>48201</v>
      </c>
      <c r="R591">
        <v>4726200</v>
      </c>
      <c r="S591">
        <v>747256513006</v>
      </c>
      <c r="T591">
        <v>58019785</v>
      </c>
      <c r="U591">
        <v>1795.344568</v>
      </c>
      <c r="V591">
        <v>2940135130.21172</v>
      </c>
      <c r="W591">
        <v>99.968182999999996</v>
      </c>
      <c r="X591" t="s">
        <v>1154</v>
      </c>
      <c r="Y591" t="str">
        <f t="shared" si="9"/>
        <v>29.612454-95.388249</v>
      </c>
      <c r="Z591" t="s">
        <v>1605</v>
      </c>
      <c r="AA591" t="str">
        <f>VLOOKUP(Table2[[#This Row],[State FIPS Code]],Census_Bureau_Regions_and_Divis!$C$1:$E$52,2,FALSE)</f>
        <v>South</v>
      </c>
      <c r="AB591" t="str">
        <f>VLOOKUP(Table2[[#This Row],[State FIPS Code]],Census_Bureau_Regions_and_Divis!$C$1:$E$52,3,FALSE)</f>
        <v>West South Central</v>
      </c>
    </row>
    <row r="592" spans="1:28" x14ac:dyDescent="0.35">
      <c r="A592">
        <v>702</v>
      </c>
      <c r="B592" t="s">
        <v>1148</v>
      </c>
      <c r="C592">
        <v>1</v>
      </c>
      <c r="D592">
        <v>6150</v>
      </c>
      <c r="E592">
        <v>128</v>
      </c>
      <c r="F592">
        <v>11125948</v>
      </c>
      <c r="G592">
        <v>29.856560000000002</v>
      </c>
      <c r="H592">
        <v>-95.128317999999993</v>
      </c>
      <c r="I592">
        <v>5</v>
      </c>
      <c r="J592" t="s">
        <v>1216</v>
      </c>
      <c r="K592" t="s">
        <v>1170</v>
      </c>
      <c r="L592" t="s">
        <v>1171</v>
      </c>
      <c r="M592">
        <v>48</v>
      </c>
      <c r="N592" t="s">
        <v>1217</v>
      </c>
      <c r="O592" t="s">
        <v>1153</v>
      </c>
      <c r="P592">
        <v>201</v>
      </c>
      <c r="Q592">
        <v>48201</v>
      </c>
      <c r="R592">
        <v>4726200</v>
      </c>
      <c r="S592">
        <v>747256513006</v>
      </c>
      <c r="T592">
        <v>58019785</v>
      </c>
      <c r="U592">
        <v>1795.344568</v>
      </c>
      <c r="V592">
        <v>2940135130.21172</v>
      </c>
      <c r="W592">
        <v>99.968182999999996</v>
      </c>
      <c r="X592" t="s">
        <v>1154</v>
      </c>
      <c r="Y592" t="str">
        <f t="shared" si="9"/>
        <v>29.85656-95.128318</v>
      </c>
      <c r="Z592" t="s">
        <v>1605</v>
      </c>
      <c r="AA592" t="str">
        <f>VLOOKUP(Table2[[#This Row],[State FIPS Code]],Census_Bureau_Regions_and_Divis!$C$1:$E$52,2,FALSE)</f>
        <v>South</v>
      </c>
      <c r="AB592" t="str">
        <f>VLOOKUP(Table2[[#This Row],[State FIPS Code]],Census_Bureau_Regions_and_Divis!$C$1:$E$52,3,FALSE)</f>
        <v>West South Central</v>
      </c>
    </row>
    <row r="593" spans="1:28" x14ac:dyDescent="0.35">
      <c r="A593">
        <v>703</v>
      </c>
      <c r="B593" t="s">
        <v>1148</v>
      </c>
      <c r="C593">
        <v>1</v>
      </c>
      <c r="D593">
        <v>6157</v>
      </c>
      <c r="E593">
        <v>38</v>
      </c>
      <c r="F593">
        <v>11126138</v>
      </c>
      <c r="G593">
        <v>26.896343999999999</v>
      </c>
      <c r="H593">
        <v>-81.995639999999995</v>
      </c>
      <c r="I593">
        <v>1</v>
      </c>
      <c r="J593" t="s">
        <v>1179</v>
      </c>
      <c r="K593" t="s">
        <v>1150</v>
      </c>
      <c r="L593" t="s">
        <v>1151</v>
      </c>
      <c r="M593">
        <v>12</v>
      </c>
      <c r="N593" t="s">
        <v>1180</v>
      </c>
      <c r="O593" t="s">
        <v>1153</v>
      </c>
      <c r="P593">
        <v>15</v>
      </c>
      <c r="Q593">
        <v>12015</v>
      </c>
      <c r="R593">
        <v>186734</v>
      </c>
      <c r="S593">
        <v>31462612566</v>
      </c>
      <c r="T593">
        <v>50321193</v>
      </c>
      <c r="U593">
        <v>956.79841799999997</v>
      </c>
      <c r="V593">
        <v>144837302.57896599</v>
      </c>
      <c r="W593">
        <v>96.595608999999996</v>
      </c>
      <c r="X593" t="s">
        <v>1154</v>
      </c>
      <c r="Y593" t="str">
        <f t="shared" si="9"/>
        <v>26.896344-81.99564</v>
      </c>
      <c r="Z593" t="s">
        <v>1605</v>
      </c>
      <c r="AA593" t="str">
        <f>VLOOKUP(Table2[[#This Row],[State FIPS Code]],Census_Bureau_Regions_and_Divis!$C$1:$E$52,2,FALSE)</f>
        <v>South</v>
      </c>
      <c r="AB593" t="str">
        <f>VLOOKUP(Table2[[#This Row],[State FIPS Code]],Census_Bureau_Regions_and_Divis!$C$1:$E$52,3,FALSE)</f>
        <v>South Atlantic</v>
      </c>
    </row>
    <row r="594" spans="1:28" x14ac:dyDescent="0.35">
      <c r="A594">
        <v>704</v>
      </c>
      <c r="B594" t="s">
        <v>1148</v>
      </c>
      <c r="C594">
        <v>1</v>
      </c>
      <c r="D594">
        <v>6163</v>
      </c>
      <c r="E594">
        <v>4</v>
      </c>
      <c r="F594">
        <v>11126203</v>
      </c>
      <c r="G594">
        <v>33.452292</v>
      </c>
      <c r="H594">
        <v>-112.22187099999999</v>
      </c>
      <c r="I594">
        <v>3.2</v>
      </c>
      <c r="J594" t="s">
        <v>1189</v>
      </c>
      <c r="K594" t="s">
        <v>1190</v>
      </c>
      <c r="L594" t="s">
        <v>1191</v>
      </c>
      <c r="M594">
        <v>4</v>
      </c>
      <c r="N594" t="s">
        <v>1192</v>
      </c>
      <c r="O594" t="s">
        <v>1153</v>
      </c>
      <c r="P594">
        <v>13</v>
      </c>
      <c r="Q594">
        <v>4013</v>
      </c>
      <c r="R594">
        <v>4418836</v>
      </c>
      <c r="S594">
        <v>761413089679</v>
      </c>
      <c r="T594">
        <v>1386839832</v>
      </c>
      <c r="U594">
        <v>9319.1417529999999</v>
      </c>
      <c r="V594">
        <v>181115759.27773201</v>
      </c>
      <c r="W594">
        <v>97.327393999999998</v>
      </c>
      <c r="X594" t="s">
        <v>1154</v>
      </c>
      <c r="Y594" t="str">
        <f t="shared" si="9"/>
        <v>33.452292-112.221871</v>
      </c>
      <c r="Z594" t="s">
        <v>1605</v>
      </c>
      <c r="AA594" t="str">
        <f>VLOOKUP(Table2[[#This Row],[State FIPS Code]],Census_Bureau_Regions_and_Divis!$C$1:$E$52,2,FALSE)</f>
        <v>West</v>
      </c>
      <c r="AB594" t="str">
        <f>VLOOKUP(Table2[[#This Row],[State FIPS Code]],Census_Bureau_Regions_and_Divis!$C$1:$E$52,3,FALSE)</f>
        <v>Mountain</v>
      </c>
    </row>
    <row r="595" spans="1:28" x14ac:dyDescent="0.35">
      <c r="A595">
        <v>705</v>
      </c>
      <c r="B595" t="s">
        <v>1148</v>
      </c>
      <c r="C595">
        <v>1</v>
      </c>
      <c r="D595">
        <v>6166</v>
      </c>
      <c r="E595">
        <v>29</v>
      </c>
      <c r="F595">
        <v>11126237</v>
      </c>
      <c r="G595">
        <v>37.542766999999998</v>
      </c>
      <c r="H595">
        <v>-121.269392</v>
      </c>
      <c r="I595">
        <v>3.8</v>
      </c>
      <c r="J595" t="s">
        <v>1274</v>
      </c>
      <c r="K595" t="s">
        <v>1174</v>
      </c>
      <c r="L595" t="s">
        <v>1175</v>
      </c>
      <c r="M595">
        <v>6</v>
      </c>
      <c r="N595" t="s">
        <v>1275</v>
      </c>
      <c r="O595" t="s">
        <v>1153</v>
      </c>
      <c r="P595">
        <v>99</v>
      </c>
      <c r="Q595">
        <v>6099</v>
      </c>
      <c r="R595">
        <v>552683</v>
      </c>
      <c r="S595">
        <v>100450739522</v>
      </c>
      <c r="T595">
        <v>2897698594</v>
      </c>
      <c r="U595">
        <v>1529.1974359999999</v>
      </c>
      <c r="V595">
        <v>118405366.673684</v>
      </c>
      <c r="W595">
        <v>95.800190999999998</v>
      </c>
      <c r="X595" t="s">
        <v>1154</v>
      </c>
      <c r="Y595" t="str">
        <f t="shared" si="9"/>
        <v>37.542767-121.269392</v>
      </c>
      <c r="Z595" t="s">
        <v>1605</v>
      </c>
      <c r="AA595" t="str">
        <f>VLOOKUP(Table2[[#This Row],[State FIPS Code]],Census_Bureau_Regions_and_Divis!$C$1:$E$52,2,FALSE)</f>
        <v>West</v>
      </c>
      <c r="AB595" t="str">
        <f>VLOOKUP(Table2[[#This Row],[State FIPS Code]],Census_Bureau_Regions_and_Divis!$C$1:$E$52,3,FALSE)</f>
        <v>Pacific</v>
      </c>
    </row>
    <row r="596" spans="1:28" x14ac:dyDescent="0.35">
      <c r="A596">
        <v>706</v>
      </c>
      <c r="B596" t="s">
        <v>1148</v>
      </c>
      <c r="C596">
        <v>1</v>
      </c>
      <c r="D596">
        <v>6168</v>
      </c>
      <c r="E596">
        <v>43</v>
      </c>
      <c r="F596">
        <v>11126246</v>
      </c>
      <c r="G596">
        <v>28.524052000000001</v>
      </c>
      <c r="H596">
        <v>-82.238727999999995</v>
      </c>
      <c r="I596">
        <v>3</v>
      </c>
      <c r="J596" t="s">
        <v>1407</v>
      </c>
      <c r="K596" t="s">
        <v>1150</v>
      </c>
      <c r="L596" t="s">
        <v>1151</v>
      </c>
      <c r="M596">
        <v>12</v>
      </c>
      <c r="N596" t="s">
        <v>1408</v>
      </c>
      <c r="O596" t="s">
        <v>1153</v>
      </c>
      <c r="P596">
        <v>53</v>
      </c>
      <c r="Q596">
        <v>12053</v>
      </c>
      <c r="R596">
        <v>194448</v>
      </c>
      <c r="S596">
        <v>25645925432</v>
      </c>
      <c r="T596">
        <v>23397739</v>
      </c>
      <c r="U596">
        <v>722.63249399999995</v>
      </c>
      <c r="V596">
        <v>110343819.266596</v>
      </c>
      <c r="W596">
        <v>95.545657000000006</v>
      </c>
      <c r="X596" t="s">
        <v>1154</v>
      </c>
      <c r="Y596" t="str">
        <f t="shared" si="9"/>
        <v>28.524052-82.238728</v>
      </c>
      <c r="Z596" t="s">
        <v>1605</v>
      </c>
      <c r="AA596" t="str">
        <f>VLOOKUP(Table2[[#This Row],[State FIPS Code]],Census_Bureau_Regions_and_Divis!$C$1:$E$52,2,FALSE)</f>
        <v>South</v>
      </c>
      <c r="AB596" t="str">
        <f>VLOOKUP(Table2[[#This Row],[State FIPS Code]],Census_Bureau_Regions_and_Divis!$C$1:$E$52,3,FALSE)</f>
        <v>South Atlantic</v>
      </c>
    </row>
    <row r="597" spans="1:28" x14ac:dyDescent="0.35">
      <c r="A597">
        <v>707</v>
      </c>
      <c r="B597" t="s">
        <v>1148</v>
      </c>
      <c r="C597">
        <v>1</v>
      </c>
      <c r="D597">
        <v>6169</v>
      </c>
      <c r="E597">
        <v>46</v>
      </c>
      <c r="F597">
        <v>11126247</v>
      </c>
      <c r="G597">
        <v>26.567463</v>
      </c>
      <c r="H597">
        <v>-81.678836000000004</v>
      </c>
      <c r="I597">
        <v>1</v>
      </c>
      <c r="J597" t="s">
        <v>1183</v>
      </c>
      <c r="K597" t="s">
        <v>1150</v>
      </c>
      <c r="L597" t="s">
        <v>1151</v>
      </c>
      <c r="M597">
        <v>12</v>
      </c>
      <c r="N597" t="s">
        <v>1184</v>
      </c>
      <c r="O597" t="s">
        <v>1153</v>
      </c>
      <c r="P597">
        <v>71</v>
      </c>
      <c r="Q597">
        <v>12071</v>
      </c>
      <c r="R597">
        <v>759922</v>
      </c>
      <c r="S597">
        <v>123308373524</v>
      </c>
      <c r="T597">
        <v>119695755</v>
      </c>
      <c r="U597">
        <v>1530.120784</v>
      </c>
      <c r="V597">
        <v>494565830.20493799</v>
      </c>
      <c r="W597">
        <v>99.490932000000001</v>
      </c>
      <c r="X597" t="s">
        <v>1154</v>
      </c>
      <c r="Y597" t="str">
        <f t="shared" si="9"/>
        <v>26.567463-81.678836</v>
      </c>
      <c r="Z597" t="s">
        <v>1605</v>
      </c>
      <c r="AA597" t="str">
        <f>VLOOKUP(Table2[[#This Row],[State FIPS Code]],Census_Bureau_Regions_and_Divis!$C$1:$E$52,2,FALSE)</f>
        <v>South</v>
      </c>
      <c r="AB597" t="str">
        <f>VLOOKUP(Table2[[#This Row],[State FIPS Code]],Census_Bureau_Regions_and_Divis!$C$1:$E$52,3,FALSE)</f>
        <v>South Atlantic</v>
      </c>
    </row>
    <row r="598" spans="1:28" x14ac:dyDescent="0.35">
      <c r="A598">
        <v>708</v>
      </c>
      <c r="B598" t="s">
        <v>1148</v>
      </c>
      <c r="C598">
        <v>1</v>
      </c>
      <c r="D598">
        <v>6175</v>
      </c>
      <c r="E598">
        <v>125</v>
      </c>
      <c r="F598">
        <v>11126331</v>
      </c>
      <c r="G598">
        <v>33.189064999999999</v>
      </c>
      <c r="H598">
        <v>-97.287053</v>
      </c>
      <c r="I598">
        <v>1</v>
      </c>
      <c r="J598" t="s">
        <v>1227</v>
      </c>
      <c r="K598" t="s">
        <v>1170</v>
      </c>
      <c r="L598" t="s">
        <v>1171</v>
      </c>
      <c r="M598">
        <v>48</v>
      </c>
      <c r="N598" t="s">
        <v>1228</v>
      </c>
      <c r="O598" t="s">
        <v>1153</v>
      </c>
      <c r="P598">
        <v>121</v>
      </c>
      <c r="Q598">
        <v>48121</v>
      </c>
      <c r="R598">
        <v>906057</v>
      </c>
      <c r="S598">
        <v>158046224975</v>
      </c>
      <c r="T598">
        <v>141328378</v>
      </c>
      <c r="U598">
        <v>961.26815999999997</v>
      </c>
      <c r="V598">
        <v>246132701.279246</v>
      </c>
      <c r="W598">
        <v>98.250079999999997</v>
      </c>
      <c r="X598" t="s">
        <v>1154</v>
      </c>
      <c r="Y598" t="str">
        <f t="shared" si="9"/>
        <v>33.189065-97.287053</v>
      </c>
      <c r="Z598" t="s">
        <v>1605</v>
      </c>
      <c r="AA598" t="str">
        <f>VLOOKUP(Table2[[#This Row],[State FIPS Code]],Census_Bureau_Regions_and_Divis!$C$1:$E$52,2,FALSE)</f>
        <v>South</v>
      </c>
      <c r="AB598" t="str">
        <f>VLOOKUP(Table2[[#This Row],[State FIPS Code]],Census_Bureau_Regions_and_Divis!$C$1:$E$52,3,FALSE)</f>
        <v>West South Central</v>
      </c>
    </row>
    <row r="599" spans="1:28" x14ac:dyDescent="0.35">
      <c r="A599">
        <v>709</v>
      </c>
      <c r="B599" t="s">
        <v>1148</v>
      </c>
      <c r="C599">
        <v>1</v>
      </c>
      <c r="D599">
        <v>6178</v>
      </c>
      <c r="E599">
        <v>43</v>
      </c>
      <c r="F599">
        <v>11126373</v>
      </c>
      <c r="G599">
        <v>28.522573999999999</v>
      </c>
      <c r="H599">
        <v>-82.234229999999997</v>
      </c>
      <c r="I599">
        <v>3.5</v>
      </c>
      <c r="J599" t="s">
        <v>1407</v>
      </c>
      <c r="K599" t="s">
        <v>1150</v>
      </c>
      <c r="L599" t="s">
        <v>1151</v>
      </c>
      <c r="M599">
        <v>12</v>
      </c>
      <c r="N599" t="s">
        <v>1408</v>
      </c>
      <c r="O599" t="s">
        <v>1153</v>
      </c>
      <c r="P599">
        <v>53</v>
      </c>
      <c r="Q599">
        <v>12053</v>
      </c>
      <c r="R599">
        <v>194448</v>
      </c>
      <c r="S599">
        <v>25645925432</v>
      </c>
      <c r="T599">
        <v>23397739</v>
      </c>
      <c r="U599">
        <v>722.63249399999995</v>
      </c>
      <c r="V599">
        <v>110343819.266596</v>
      </c>
      <c r="W599">
        <v>95.545657000000006</v>
      </c>
      <c r="X599" t="s">
        <v>1154</v>
      </c>
      <c r="Y599" t="str">
        <f t="shared" si="9"/>
        <v>28.522574-82.23423</v>
      </c>
      <c r="Z599" t="s">
        <v>1605</v>
      </c>
      <c r="AA599" t="str">
        <f>VLOOKUP(Table2[[#This Row],[State FIPS Code]],Census_Bureau_Regions_and_Divis!$C$1:$E$52,2,FALSE)</f>
        <v>South</v>
      </c>
      <c r="AB599" t="str">
        <f>VLOOKUP(Table2[[#This Row],[State FIPS Code]],Census_Bureau_Regions_and_Divis!$C$1:$E$52,3,FALSE)</f>
        <v>South Atlantic</v>
      </c>
    </row>
    <row r="600" spans="1:28" x14ac:dyDescent="0.35">
      <c r="A600">
        <v>710</v>
      </c>
      <c r="B600" t="s">
        <v>1148</v>
      </c>
      <c r="C600">
        <v>1</v>
      </c>
      <c r="D600">
        <v>6184</v>
      </c>
      <c r="E600">
        <v>128</v>
      </c>
      <c r="F600">
        <v>11126459</v>
      </c>
      <c r="G600">
        <v>29.768834999999999</v>
      </c>
      <c r="H600">
        <v>-95.212607000000006</v>
      </c>
      <c r="I600">
        <v>2.5</v>
      </c>
      <c r="J600" t="s">
        <v>1216</v>
      </c>
      <c r="K600" t="s">
        <v>1170</v>
      </c>
      <c r="L600" t="s">
        <v>1171</v>
      </c>
      <c r="M600">
        <v>48</v>
      </c>
      <c r="N600" t="s">
        <v>1217</v>
      </c>
      <c r="O600" t="s">
        <v>1153</v>
      </c>
      <c r="P600">
        <v>201</v>
      </c>
      <c r="Q600">
        <v>48201</v>
      </c>
      <c r="R600">
        <v>4726200</v>
      </c>
      <c r="S600">
        <v>747256513006</v>
      </c>
      <c r="T600">
        <v>58019785</v>
      </c>
      <c r="U600">
        <v>1795.344568</v>
      </c>
      <c r="V600">
        <v>2940135130.21172</v>
      </c>
      <c r="W600">
        <v>99.968182999999996</v>
      </c>
      <c r="X600" t="s">
        <v>1154</v>
      </c>
      <c r="Y600" t="str">
        <f t="shared" si="9"/>
        <v>29.768835-95.212607</v>
      </c>
      <c r="Z600" t="s">
        <v>1605</v>
      </c>
      <c r="AA600" t="str">
        <f>VLOOKUP(Table2[[#This Row],[State FIPS Code]],Census_Bureau_Regions_and_Divis!$C$1:$E$52,2,FALSE)</f>
        <v>South</v>
      </c>
      <c r="AB600" t="str">
        <f>VLOOKUP(Table2[[#This Row],[State FIPS Code]],Census_Bureau_Regions_and_Divis!$C$1:$E$52,3,FALSE)</f>
        <v>West South Central</v>
      </c>
    </row>
    <row r="601" spans="1:28" x14ac:dyDescent="0.35">
      <c r="A601">
        <v>711</v>
      </c>
      <c r="B601" t="s">
        <v>1148</v>
      </c>
      <c r="C601">
        <v>1</v>
      </c>
      <c r="D601">
        <v>6195</v>
      </c>
      <c r="E601">
        <v>59</v>
      </c>
      <c r="F601">
        <v>11126606</v>
      </c>
      <c r="G601">
        <v>30.574287000000002</v>
      </c>
      <c r="H601">
        <v>-87.030531999999994</v>
      </c>
      <c r="I601">
        <v>3.8</v>
      </c>
      <c r="J601" t="s">
        <v>1330</v>
      </c>
      <c r="K601" t="s">
        <v>1150</v>
      </c>
      <c r="L601" t="s">
        <v>1151</v>
      </c>
      <c r="M601">
        <v>12</v>
      </c>
      <c r="N601" t="s">
        <v>1331</v>
      </c>
      <c r="O601" t="s">
        <v>1153</v>
      </c>
      <c r="P601">
        <v>113</v>
      </c>
      <c r="Q601">
        <v>12113</v>
      </c>
      <c r="R601">
        <v>187714</v>
      </c>
      <c r="S601">
        <v>25410059938</v>
      </c>
      <c r="T601">
        <v>44196059</v>
      </c>
      <c r="U601">
        <v>1234.506521</v>
      </c>
      <c r="V601">
        <v>108946500.72679199</v>
      </c>
      <c r="W601">
        <v>95.513840000000002</v>
      </c>
      <c r="X601" t="s">
        <v>1154</v>
      </c>
      <c r="Y601" t="str">
        <f t="shared" si="9"/>
        <v>30.574287-87.030532</v>
      </c>
      <c r="Z601" t="s">
        <v>1605</v>
      </c>
      <c r="AA601" t="str">
        <f>VLOOKUP(Table2[[#This Row],[State FIPS Code]],Census_Bureau_Regions_and_Divis!$C$1:$E$52,2,FALSE)</f>
        <v>South</v>
      </c>
      <c r="AB601" t="str">
        <f>VLOOKUP(Table2[[#This Row],[State FIPS Code]],Census_Bureau_Regions_and_Divis!$C$1:$E$52,3,FALSE)</f>
        <v>South Atlantic</v>
      </c>
    </row>
    <row r="602" spans="1:28" x14ac:dyDescent="0.35">
      <c r="A602">
        <v>712</v>
      </c>
      <c r="B602" t="s">
        <v>1148</v>
      </c>
      <c r="C602">
        <v>1</v>
      </c>
      <c r="D602">
        <v>6197</v>
      </c>
      <c r="E602">
        <v>63</v>
      </c>
      <c r="F602">
        <v>11126608</v>
      </c>
      <c r="G602">
        <v>32.103043999999997</v>
      </c>
      <c r="H602">
        <v>-81.194584000000006</v>
      </c>
      <c r="I602">
        <v>4</v>
      </c>
      <c r="J602" t="s">
        <v>1308</v>
      </c>
      <c r="K602" t="s">
        <v>1309</v>
      </c>
      <c r="L602" t="s">
        <v>1310</v>
      </c>
      <c r="M602">
        <v>13</v>
      </c>
      <c r="N602" t="s">
        <v>1311</v>
      </c>
      <c r="O602" t="s">
        <v>1153</v>
      </c>
      <c r="P602">
        <v>51</v>
      </c>
      <c r="Q602">
        <v>13051</v>
      </c>
      <c r="R602">
        <v>293520</v>
      </c>
      <c r="S602">
        <v>56341879834</v>
      </c>
      <c r="T602">
        <v>14020809</v>
      </c>
      <c r="U602">
        <v>636.33398</v>
      </c>
      <c r="V602">
        <v>308433246.67491299</v>
      </c>
      <c r="W602">
        <v>98.663696999999999</v>
      </c>
      <c r="X602" t="s">
        <v>1154</v>
      </c>
      <c r="Y602" t="str">
        <f t="shared" si="9"/>
        <v>32.103044-81.194584</v>
      </c>
      <c r="Z602" t="s">
        <v>1605</v>
      </c>
      <c r="AA602" t="str">
        <f>VLOOKUP(Table2[[#This Row],[State FIPS Code]],Census_Bureau_Regions_and_Divis!$C$1:$E$52,2,FALSE)</f>
        <v>South</v>
      </c>
      <c r="AB602" t="str">
        <f>VLOOKUP(Table2[[#This Row],[State FIPS Code]],Census_Bureau_Regions_and_Divis!$C$1:$E$52,3,FALSE)</f>
        <v>South Atlantic</v>
      </c>
    </row>
    <row r="603" spans="1:28" x14ac:dyDescent="0.35">
      <c r="A603">
        <v>713</v>
      </c>
      <c r="B603" t="s">
        <v>1148</v>
      </c>
      <c r="C603">
        <v>1</v>
      </c>
      <c r="D603">
        <v>6220</v>
      </c>
      <c r="E603">
        <v>116</v>
      </c>
      <c r="F603">
        <v>11127140</v>
      </c>
      <c r="G603">
        <v>33.282820000000001</v>
      </c>
      <c r="H603">
        <v>-80.515090000000001</v>
      </c>
      <c r="I603">
        <v>3.9</v>
      </c>
      <c r="J603" t="s">
        <v>1378</v>
      </c>
      <c r="K603" t="s">
        <v>1209</v>
      </c>
      <c r="L603" t="s">
        <v>1210</v>
      </c>
      <c r="M603">
        <v>45</v>
      </c>
      <c r="N603" t="s">
        <v>1379</v>
      </c>
      <c r="O603" t="s">
        <v>1153</v>
      </c>
      <c r="P603">
        <v>35</v>
      </c>
      <c r="Q603">
        <v>45035</v>
      </c>
      <c r="R603">
        <v>161445</v>
      </c>
      <c r="S603">
        <v>26710859522</v>
      </c>
      <c r="T603">
        <v>45814409</v>
      </c>
      <c r="U603">
        <v>576.94993199999999</v>
      </c>
      <c r="V603">
        <v>175448827.61524099</v>
      </c>
      <c r="W603">
        <v>97.295576999999994</v>
      </c>
      <c r="X603" t="s">
        <v>1154</v>
      </c>
      <c r="Y603" t="str">
        <f t="shared" si="9"/>
        <v>33.28282-80.51509</v>
      </c>
      <c r="Z603" t="s">
        <v>1605</v>
      </c>
      <c r="AA603" t="str">
        <f>VLOOKUP(Table2[[#This Row],[State FIPS Code]],Census_Bureau_Regions_and_Divis!$C$1:$E$52,2,FALSE)</f>
        <v>South</v>
      </c>
      <c r="AB603" t="str">
        <f>VLOOKUP(Table2[[#This Row],[State FIPS Code]],Census_Bureau_Regions_and_Divis!$C$1:$E$52,3,FALSE)</f>
        <v>South Atlantic</v>
      </c>
    </row>
    <row r="604" spans="1:28" x14ac:dyDescent="0.35">
      <c r="A604">
        <v>714</v>
      </c>
      <c r="B604" t="s">
        <v>1148</v>
      </c>
      <c r="C604">
        <v>1</v>
      </c>
      <c r="D604">
        <v>6221</v>
      </c>
      <c r="E604">
        <v>27</v>
      </c>
      <c r="F604">
        <v>11127144</v>
      </c>
      <c r="G604">
        <v>38.489469</v>
      </c>
      <c r="H604">
        <v>-121.80503</v>
      </c>
      <c r="I604">
        <v>2.5</v>
      </c>
      <c r="J604" t="s">
        <v>1384</v>
      </c>
      <c r="K604" t="s">
        <v>1174</v>
      </c>
      <c r="L604" t="s">
        <v>1175</v>
      </c>
      <c r="M604">
        <v>6</v>
      </c>
      <c r="N604" t="s">
        <v>1385</v>
      </c>
      <c r="O604" t="s">
        <v>1153</v>
      </c>
      <c r="P604">
        <v>95</v>
      </c>
      <c r="Q604">
        <v>6095</v>
      </c>
      <c r="R604">
        <v>452833</v>
      </c>
      <c r="S604">
        <v>82196194897</v>
      </c>
      <c r="T604">
        <v>340150489</v>
      </c>
      <c r="U604">
        <v>915.38734499999998</v>
      </c>
      <c r="V604">
        <v>243758135.36599699</v>
      </c>
      <c r="W604">
        <v>98.218262999999993</v>
      </c>
      <c r="X604" t="s">
        <v>1154</v>
      </c>
      <c r="Y604" t="str">
        <f t="shared" si="9"/>
        <v>38.489469-121.80503</v>
      </c>
      <c r="Z604" t="s">
        <v>1605</v>
      </c>
      <c r="AA604" t="str">
        <f>VLOOKUP(Table2[[#This Row],[State FIPS Code]],Census_Bureau_Regions_and_Divis!$C$1:$E$52,2,FALSE)</f>
        <v>West</v>
      </c>
      <c r="AB604" t="str">
        <f>VLOOKUP(Table2[[#This Row],[State FIPS Code]],Census_Bureau_Regions_and_Divis!$C$1:$E$52,3,FALSE)</f>
        <v>Pacific</v>
      </c>
    </row>
    <row r="605" spans="1:28" x14ac:dyDescent="0.35">
      <c r="A605">
        <v>715</v>
      </c>
      <c r="B605" t="s">
        <v>1148</v>
      </c>
      <c r="C605">
        <v>1</v>
      </c>
      <c r="D605">
        <v>6226</v>
      </c>
      <c r="E605">
        <v>120</v>
      </c>
      <c r="F605">
        <v>11127160</v>
      </c>
      <c r="G605">
        <v>29.677389000000002</v>
      </c>
      <c r="H605">
        <v>-98.635458999999997</v>
      </c>
      <c r="I605">
        <v>1</v>
      </c>
      <c r="J605" t="s">
        <v>1169</v>
      </c>
      <c r="K605" t="s">
        <v>1170</v>
      </c>
      <c r="L605" t="s">
        <v>1171</v>
      </c>
      <c r="M605">
        <v>48</v>
      </c>
      <c r="N605" t="s">
        <v>1172</v>
      </c>
      <c r="O605" t="s">
        <v>1153</v>
      </c>
      <c r="P605">
        <v>29</v>
      </c>
      <c r="Q605">
        <v>48029</v>
      </c>
      <c r="R605">
        <v>2007298</v>
      </c>
      <c r="S605">
        <v>274658997004</v>
      </c>
      <c r="T605">
        <v>77862185</v>
      </c>
      <c r="U605">
        <v>1268.7540100000001</v>
      </c>
      <c r="V605">
        <v>250804252.36247301</v>
      </c>
      <c r="W605">
        <v>98.281896000000003</v>
      </c>
      <c r="X605" t="s">
        <v>1154</v>
      </c>
      <c r="Y605" t="str">
        <f t="shared" si="9"/>
        <v>29.677389-98.635459</v>
      </c>
      <c r="Z605" t="s">
        <v>1605</v>
      </c>
      <c r="AA605" t="str">
        <f>VLOOKUP(Table2[[#This Row],[State FIPS Code]],Census_Bureau_Regions_and_Divis!$C$1:$E$52,2,FALSE)</f>
        <v>South</v>
      </c>
      <c r="AB605" t="str">
        <f>VLOOKUP(Table2[[#This Row],[State FIPS Code]],Census_Bureau_Regions_and_Divis!$C$1:$E$52,3,FALSE)</f>
        <v>West South Central</v>
      </c>
    </row>
    <row r="606" spans="1:28" x14ac:dyDescent="0.35">
      <c r="A606">
        <v>716</v>
      </c>
      <c r="B606" t="s">
        <v>1148</v>
      </c>
      <c r="C606">
        <v>1</v>
      </c>
      <c r="D606">
        <v>6229</v>
      </c>
      <c r="E606">
        <v>118</v>
      </c>
      <c r="F606">
        <v>11127163</v>
      </c>
      <c r="G606">
        <v>36.144150000000003</v>
      </c>
      <c r="H606">
        <v>-86.744720000000001</v>
      </c>
      <c r="I606">
        <v>1.8</v>
      </c>
      <c r="J606" t="s">
        <v>1185</v>
      </c>
      <c r="K606" t="s">
        <v>1186</v>
      </c>
      <c r="L606" t="s">
        <v>1187</v>
      </c>
      <c r="M606">
        <v>47</v>
      </c>
      <c r="N606" t="s">
        <v>1188</v>
      </c>
      <c r="O606" t="s">
        <v>1153</v>
      </c>
      <c r="P606">
        <v>37</v>
      </c>
      <c r="Q606">
        <v>47037</v>
      </c>
      <c r="R606">
        <v>715485</v>
      </c>
      <c r="S606">
        <v>140298734656</v>
      </c>
      <c r="T606">
        <v>12743382</v>
      </c>
      <c r="U606">
        <v>530.86249199999997</v>
      </c>
      <c r="V606">
        <v>140873988.51431301</v>
      </c>
      <c r="W606">
        <v>96.500158999999996</v>
      </c>
      <c r="X606" t="s">
        <v>1154</v>
      </c>
      <c r="Y606" t="str">
        <f t="shared" si="9"/>
        <v>36.14415-86.74472</v>
      </c>
      <c r="Z606" t="s">
        <v>1605</v>
      </c>
      <c r="AA606" t="str">
        <f>VLOOKUP(Table2[[#This Row],[State FIPS Code]],Census_Bureau_Regions_and_Divis!$C$1:$E$52,2,FALSE)</f>
        <v>South</v>
      </c>
      <c r="AB606" t="str">
        <f>VLOOKUP(Table2[[#This Row],[State FIPS Code]],Census_Bureau_Regions_and_Divis!$C$1:$E$52,3,FALSE)</f>
        <v>East South Central</v>
      </c>
    </row>
    <row r="607" spans="1:28" x14ac:dyDescent="0.35">
      <c r="A607">
        <v>717</v>
      </c>
      <c r="B607" t="s">
        <v>1148</v>
      </c>
      <c r="C607">
        <v>1</v>
      </c>
      <c r="D607">
        <v>6243</v>
      </c>
      <c r="E607">
        <v>135</v>
      </c>
      <c r="F607">
        <v>11127192</v>
      </c>
      <c r="G607">
        <v>32.799903999999998</v>
      </c>
      <c r="H607">
        <v>-97.321973</v>
      </c>
      <c r="I607">
        <v>4.0999999999999996</v>
      </c>
      <c r="J607" t="s">
        <v>1300</v>
      </c>
      <c r="K607" t="s">
        <v>1170</v>
      </c>
      <c r="L607" t="s">
        <v>1171</v>
      </c>
      <c r="M607">
        <v>48</v>
      </c>
      <c r="N607" t="s">
        <v>1301</v>
      </c>
      <c r="O607" t="s">
        <v>1153</v>
      </c>
      <c r="P607">
        <v>439</v>
      </c>
      <c r="Q607">
        <v>48439</v>
      </c>
      <c r="R607">
        <v>2106939</v>
      </c>
      <c r="S607">
        <v>317286936332</v>
      </c>
      <c r="T607">
        <v>33713588</v>
      </c>
      <c r="U607">
        <v>912.93575099999998</v>
      </c>
      <c r="V607">
        <v>325819213.61537302</v>
      </c>
      <c r="W607">
        <v>98.822781000000006</v>
      </c>
      <c r="X607" t="s">
        <v>1154</v>
      </c>
      <c r="Y607" t="str">
        <f t="shared" si="9"/>
        <v>32.799904-97.321973</v>
      </c>
      <c r="Z607" t="s">
        <v>1605</v>
      </c>
      <c r="AA607" t="str">
        <f>VLOOKUP(Table2[[#This Row],[State FIPS Code]],Census_Bureau_Regions_and_Divis!$C$1:$E$52,2,FALSE)</f>
        <v>South</v>
      </c>
      <c r="AB607" t="str">
        <f>VLOOKUP(Table2[[#This Row],[State FIPS Code]],Census_Bureau_Regions_and_Divis!$C$1:$E$52,3,FALSE)</f>
        <v>West South Central</v>
      </c>
    </row>
    <row r="608" spans="1:28" x14ac:dyDescent="0.35">
      <c r="A608">
        <v>718</v>
      </c>
      <c r="B608" t="s">
        <v>1148</v>
      </c>
      <c r="C608">
        <v>1</v>
      </c>
      <c r="D608">
        <v>6244</v>
      </c>
      <c r="E608">
        <v>128</v>
      </c>
      <c r="F608">
        <v>11127209</v>
      </c>
      <c r="G608">
        <v>29.835992000000001</v>
      </c>
      <c r="H608">
        <v>-95.506811999999996</v>
      </c>
      <c r="I608">
        <v>4</v>
      </c>
      <c r="J608" t="s">
        <v>1216</v>
      </c>
      <c r="K608" t="s">
        <v>1170</v>
      </c>
      <c r="L608" t="s">
        <v>1171</v>
      </c>
      <c r="M608">
        <v>48</v>
      </c>
      <c r="N608" t="s">
        <v>1217</v>
      </c>
      <c r="O608" t="s">
        <v>1153</v>
      </c>
      <c r="P608">
        <v>201</v>
      </c>
      <c r="Q608">
        <v>48201</v>
      </c>
      <c r="R608">
        <v>4726200</v>
      </c>
      <c r="S608">
        <v>747256513006</v>
      </c>
      <c r="T608">
        <v>58019785</v>
      </c>
      <c r="U608">
        <v>1795.344568</v>
      </c>
      <c r="V608">
        <v>2940135130.21172</v>
      </c>
      <c r="W608">
        <v>99.968182999999996</v>
      </c>
      <c r="X608" t="s">
        <v>1154</v>
      </c>
      <c r="Y608" t="str">
        <f t="shared" si="9"/>
        <v>29.835992-95.506812</v>
      </c>
      <c r="Z608" t="s">
        <v>1605</v>
      </c>
      <c r="AA608" t="str">
        <f>VLOOKUP(Table2[[#This Row],[State FIPS Code]],Census_Bureau_Regions_and_Divis!$C$1:$E$52,2,FALSE)</f>
        <v>South</v>
      </c>
      <c r="AB608" t="str">
        <f>VLOOKUP(Table2[[#This Row],[State FIPS Code]],Census_Bureau_Regions_and_Divis!$C$1:$E$52,3,FALSE)</f>
        <v>West South Central</v>
      </c>
    </row>
    <row r="609" spans="1:28" x14ac:dyDescent="0.35">
      <c r="A609">
        <v>719</v>
      </c>
      <c r="B609" t="s">
        <v>1148</v>
      </c>
      <c r="C609">
        <v>1</v>
      </c>
      <c r="D609">
        <v>6286</v>
      </c>
      <c r="E609">
        <v>125</v>
      </c>
      <c r="F609">
        <v>11127609</v>
      </c>
      <c r="G609">
        <v>33.234726999999999</v>
      </c>
      <c r="H609">
        <v>-97.016354000000007</v>
      </c>
      <c r="I609">
        <v>3.7</v>
      </c>
      <c r="J609" t="s">
        <v>1227</v>
      </c>
      <c r="K609" t="s">
        <v>1170</v>
      </c>
      <c r="L609" t="s">
        <v>1171</v>
      </c>
      <c r="M609">
        <v>48</v>
      </c>
      <c r="N609" t="s">
        <v>1228</v>
      </c>
      <c r="O609" t="s">
        <v>1153</v>
      </c>
      <c r="P609">
        <v>121</v>
      </c>
      <c r="Q609">
        <v>48121</v>
      </c>
      <c r="R609">
        <v>906057</v>
      </c>
      <c r="S609">
        <v>158046224975</v>
      </c>
      <c r="T609">
        <v>141328378</v>
      </c>
      <c r="U609">
        <v>961.26815999999997</v>
      </c>
      <c r="V609">
        <v>246132701.279246</v>
      </c>
      <c r="W609">
        <v>98.250079999999997</v>
      </c>
      <c r="X609" t="s">
        <v>1154</v>
      </c>
      <c r="Y609" t="str">
        <f t="shared" si="9"/>
        <v>33.234727-97.016354</v>
      </c>
      <c r="Z609" t="s">
        <v>1605</v>
      </c>
      <c r="AA609" t="str">
        <f>VLOOKUP(Table2[[#This Row],[State FIPS Code]],Census_Bureau_Regions_and_Divis!$C$1:$E$52,2,FALSE)</f>
        <v>South</v>
      </c>
      <c r="AB609" t="str">
        <f>VLOOKUP(Table2[[#This Row],[State FIPS Code]],Census_Bureau_Regions_and_Divis!$C$1:$E$52,3,FALSE)</f>
        <v>West South Central</v>
      </c>
    </row>
    <row r="610" spans="1:28" x14ac:dyDescent="0.35">
      <c r="A610">
        <v>720</v>
      </c>
      <c r="B610" t="s">
        <v>1148</v>
      </c>
      <c r="C610">
        <v>1</v>
      </c>
      <c r="D610">
        <v>6287</v>
      </c>
      <c r="E610">
        <v>132</v>
      </c>
      <c r="F610">
        <v>11127611</v>
      </c>
      <c r="G610">
        <v>30.326308999999998</v>
      </c>
      <c r="H610">
        <v>-95.473926000000006</v>
      </c>
      <c r="I610">
        <v>3.4</v>
      </c>
      <c r="J610" t="s">
        <v>1318</v>
      </c>
      <c r="K610" t="s">
        <v>1170</v>
      </c>
      <c r="L610" t="s">
        <v>1171</v>
      </c>
      <c r="M610">
        <v>48</v>
      </c>
      <c r="N610" t="s">
        <v>1319</v>
      </c>
      <c r="O610" t="s">
        <v>1153</v>
      </c>
      <c r="P610">
        <v>339</v>
      </c>
      <c r="Q610">
        <v>48339</v>
      </c>
      <c r="R610">
        <v>620016</v>
      </c>
      <c r="S610">
        <v>95830790708</v>
      </c>
      <c r="T610">
        <v>29547387</v>
      </c>
      <c r="U610">
        <v>1087.7556179999999</v>
      </c>
      <c r="V610">
        <v>152092453.23330599</v>
      </c>
      <c r="W610">
        <v>96.722875999999999</v>
      </c>
      <c r="X610" t="s">
        <v>1154</v>
      </c>
      <c r="Y610" t="str">
        <f t="shared" si="9"/>
        <v>30.326309-95.473926</v>
      </c>
      <c r="Z610" t="s">
        <v>1605</v>
      </c>
      <c r="AA610" t="str">
        <f>VLOOKUP(Table2[[#This Row],[State FIPS Code]],Census_Bureau_Regions_and_Divis!$C$1:$E$52,2,FALSE)</f>
        <v>South</v>
      </c>
      <c r="AB610" t="str">
        <f>VLOOKUP(Table2[[#This Row],[State FIPS Code]],Census_Bureau_Regions_and_Divis!$C$1:$E$52,3,FALSE)</f>
        <v>West South Central</v>
      </c>
    </row>
    <row r="611" spans="1:28" x14ac:dyDescent="0.35">
      <c r="A611">
        <v>721</v>
      </c>
      <c r="B611" t="s">
        <v>1148</v>
      </c>
      <c r="C611">
        <v>1</v>
      </c>
      <c r="D611">
        <v>6290</v>
      </c>
      <c r="E611">
        <v>10</v>
      </c>
      <c r="F611">
        <v>11127668</v>
      </c>
      <c r="G611">
        <v>32.977372000000003</v>
      </c>
      <c r="H611">
        <v>-115.503654</v>
      </c>
      <c r="I611">
        <v>3.2</v>
      </c>
      <c r="J611" t="s">
        <v>1292</v>
      </c>
      <c r="K611" t="s">
        <v>1174</v>
      </c>
      <c r="L611" t="s">
        <v>1175</v>
      </c>
      <c r="M611">
        <v>6</v>
      </c>
      <c r="N611" t="s">
        <v>1293</v>
      </c>
      <c r="O611" t="s">
        <v>1153</v>
      </c>
      <c r="P611">
        <v>25</v>
      </c>
      <c r="Q611">
        <v>6025</v>
      </c>
      <c r="R611">
        <v>179319</v>
      </c>
      <c r="S611">
        <v>33548773598</v>
      </c>
      <c r="T611">
        <v>2133059124</v>
      </c>
      <c r="U611">
        <v>4525.8766889999997</v>
      </c>
      <c r="V611">
        <v>230450355.003544</v>
      </c>
      <c r="W611">
        <v>98.059179</v>
      </c>
      <c r="X611" t="s">
        <v>1154</v>
      </c>
      <c r="Y611" t="str">
        <f t="shared" si="9"/>
        <v>32.977372-115.503654</v>
      </c>
      <c r="Z611" t="s">
        <v>1605</v>
      </c>
      <c r="AA611" t="str">
        <f>VLOOKUP(Table2[[#This Row],[State FIPS Code]],Census_Bureau_Regions_and_Divis!$C$1:$E$52,2,FALSE)</f>
        <v>West</v>
      </c>
      <c r="AB611" t="str">
        <f>VLOOKUP(Table2[[#This Row],[State FIPS Code]],Census_Bureau_Regions_and_Divis!$C$1:$E$52,3,FALSE)</f>
        <v>Pacific</v>
      </c>
    </row>
    <row r="612" spans="1:28" x14ac:dyDescent="0.35">
      <c r="A612">
        <v>722</v>
      </c>
      <c r="B612" t="s">
        <v>1148</v>
      </c>
      <c r="C612">
        <v>1</v>
      </c>
      <c r="D612">
        <v>6291</v>
      </c>
      <c r="E612">
        <v>11</v>
      </c>
      <c r="F612">
        <v>11127695</v>
      </c>
      <c r="G612">
        <v>35.441333</v>
      </c>
      <c r="H612">
        <v>-119.250511</v>
      </c>
      <c r="I612">
        <v>2.2999999999999998</v>
      </c>
      <c r="J612" t="s">
        <v>1212</v>
      </c>
      <c r="K612" t="s">
        <v>1174</v>
      </c>
      <c r="L612" t="s">
        <v>1175</v>
      </c>
      <c r="M612">
        <v>6</v>
      </c>
      <c r="N612" t="s">
        <v>1213</v>
      </c>
      <c r="O612" t="s">
        <v>1153</v>
      </c>
      <c r="P612">
        <v>29</v>
      </c>
      <c r="Q612">
        <v>6029</v>
      </c>
      <c r="R612">
        <v>908530</v>
      </c>
      <c r="S612">
        <v>146738640467</v>
      </c>
      <c r="T612">
        <v>4676111605</v>
      </c>
      <c r="U612">
        <v>8247.3451380000006</v>
      </c>
      <c r="V612">
        <v>348935217.62360501</v>
      </c>
      <c r="W612">
        <v>99.013681000000005</v>
      </c>
      <c r="X612" t="s">
        <v>1154</v>
      </c>
      <c r="Y612" t="str">
        <f t="shared" si="9"/>
        <v>35.441333-119.250511</v>
      </c>
      <c r="Z612" t="s">
        <v>1605</v>
      </c>
      <c r="AA612" t="str">
        <f>VLOOKUP(Table2[[#This Row],[State FIPS Code]],Census_Bureau_Regions_and_Divis!$C$1:$E$52,2,FALSE)</f>
        <v>West</v>
      </c>
      <c r="AB612" t="str">
        <f>VLOOKUP(Table2[[#This Row],[State FIPS Code]],Census_Bureau_Regions_and_Divis!$C$1:$E$52,3,FALSE)</f>
        <v>Pacific</v>
      </c>
    </row>
    <row r="613" spans="1:28" x14ac:dyDescent="0.35">
      <c r="A613">
        <v>723</v>
      </c>
      <c r="B613" t="s">
        <v>1148</v>
      </c>
      <c r="C613">
        <v>1</v>
      </c>
      <c r="D613">
        <v>6294</v>
      </c>
      <c r="E613">
        <v>57</v>
      </c>
      <c r="F613">
        <v>11127835</v>
      </c>
      <c r="G613">
        <v>27.908835</v>
      </c>
      <c r="H613">
        <v>-81.761588000000003</v>
      </c>
      <c r="I613">
        <v>2.2999999999999998</v>
      </c>
      <c r="J613" t="s">
        <v>1325</v>
      </c>
      <c r="K613" t="s">
        <v>1150</v>
      </c>
      <c r="L613" t="s">
        <v>1151</v>
      </c>
      <c r="M613">
        <v>12</v>
      </c>
      <c r="N613" t="s">
        <v>1326</v>
      </c>
      <c r="O613" t="s">
        <v>1153</v>
      </c>
      <c r="P613">
        <v>105</v>
      </c>
      <c r="Q613">
        <v>12105</v>
      </c>
      <c r="R613">
        <v>721918</v>
      </c>
      <c r="S613">
        <v>100744534946</v>
      </c>
      <c r="T613">
        <v>341471673</v>
      </c>
      <c r="U613">
        <v>2030.70802</v>
      </c>
      <c r="V613">
        <v>230155586.75371701</v>
      </c>
      <c r="W613">
        <v>98.027361999999997</v>
      </c>
      <c r="X613" t="s">
        <v>1154</v>
      </c>
      <c r="Y613" t="str">
        <f t="shared" si="9"/>
        <v>27.908835-81.761588</v>
      </c>
      <c r="Z613" t="s">
        <v>1605</v>
      </c>
      <c r="AA613" t="str">
        <f>VLOOKUP(Table2[[#This Row],[State FIPS Code]],Census_Bureau_Regions_and_Divis!$C$1:$E$52,2,FALSE)</f>
        <v>South</v>
      </c>
      <c r="AB613" t="str">
        <f>VLOOKUP(Table2[[#This Row],[State FIPS Code]],Census_Bureau_Regions_and_Divis!$C$1:$E$52,3,FALSE)</f>
        <v>South Atlantic</v>
      </c>
    </row>
    <row r="614" spans="1:28" x14ac:dyDescent="0.35">
      <c r="A614">
        <v>724</v>
      </c>
      <c r="B614" t="s">
        <v>1148</v>
      </c>
      <c r="C614">
        <v>1</v>
      </c>
      <c r="D614">
        <v>6295</v>
      </c>
      <c r="E614">
        <v>11</v>
      </c>
      <c r="F614">
        <v>11127964</v>
      </c>
      <c r="G614">
        <v>35.011637999999998</v>
      </c>
      <c r="H614">
        <v>-117.644918</v>
      </c>
      <c r="I614">
        <v>4.4000000000000004</v>
      </c>
      <c r="J614" t="s">
        <v>1212</v>
      </c>
      <c r="K614" t="s">
        <v>1174</v>
      </c>
      <c r="L614" t="s">
        <v>1175</v>
      </c>
      <c r="M614">
        <v>6</v>
      </c>
      <c r="N614" t="s">
        <v>1213</v>
      </c>
      <c r="O614" t="s">
        <v>1153</v>
      </c>
      <c r="P614">
        <v>29</v>
      </c>
      <c r="Q614">
        <v>6029</v>
      </c>
      <c r="R614">
        <v>908530</v>
      </c>
      <c r="S614">
        <v>146738640467</v>
      </c>
      <c r="T614">
        <v>4676111605</v>
      </c>
      <c r="U614">
        <v>8247.3451380000006</v>
      </c>
      <c r="V614">
        <v>348935217.62360501</v>
      </c>
      <c r="W614">
        <v>99.013681000000005</v>
      </c>
      <c r="X614" t="s">
        <v>1154</v>
      </c>
      <c r="Y614" t="str">
        <f t="shared" si="9"/>
        <v>35.011638-117.644918</v>
      </c>
      <c r="Z614" t="s">
        <v>1605</v>
      </c>
      <c r="AA614" t="str">
        <f>VLOOKUP(Table2[[#This Row],[State FIPS Code]],Census_Bureau_Regions_and_Divis!$C$1:$E$52,2,FALSE)</f>
        <v>West</v>
      </c>
      <c r="AB614" t="str">
        <f>VLOOKUP(Table2[[#This Row],[State FIPS Code]],Census_Bureau_Regions_and_Divis!$C$1:$E$52,3,FALSE)</f>
        <v>Pacific</v>
      </c>
    </row>
    <row r="615" spans="1:28" x14ac:dyDescent="0.35">
      <c r="A615">
        <v>725</v>
      </c>
      <c r="B615" t="s">
        <v>1148</v>
      </c>
      <c r="C615">
        <v>1</v>
      </c>
      <c r="D615">
        <v>6302</v>
      </c>
      <c r="E615">
        <v>122</v>
      </c>
      <c r="F615">
        <v>11128253</v>
      </c>
      <c r="G615">
        <v>26.205051999999998</v>
      </c>
      <c r="H615">
        <v>-97.662268999999995</v>
      </c>
      <c r="I615">
        <v>2</v>
      </c>
      <c r="J615" t="s">
        <v>1365</v>
      </c>
      <c r="K615" t="s">
        <v>1170</v>
      </c>
      <c r="L615" t="s">
        <v>1171</v>
      </c>
      <c r="M615">
        <v>48</v>
      </c>
      <c r="N615" t="s">
        <v>1366</v>
      </c>
      <c r="O615" t="s">
        <v>1153</v>
      </c>
      <c r="P615">
        <v>61</v>
      </c>
      <c r="Q615">
        <v>48061</v>
      </c>
      <c r="R615">
        <v>420083</v>
      </c>
      <c r="S615">
        <v>54597236036</v>
      </c>
      <c r="T615">
        <v>140604731</v>
      </c>
      <c r="U615">
        <v>1289.315689</v>
      </c>
      <c r="V615">
        <v>271688662.08212101</v>
      </c>
      <c r="W615">
        <v>98.472797</v>
      </c>
      <c r="X615" t="s">
        <v>1154</v>
      </c>
      <c r="Y615" t="str">
        <f t="shared" si="9"/>
        <v>26.205052-97.662269</v>
      </c>
      <c r="Z615" t="s">
        <v>1605</v>
      </c>
      <c r="AA615" t="str">
        <f>VLOOKUP(Table2[[#This Row],[State FIPS Code]],Census_Bureau_Regions_and_Divis!$C$1:$E$52,2,FALSE)</f>
        <v>South</v>
      </c>
      <c r="AB615" t="str">
        <f>VLOOKUP(Table2[[#This Row],[State FIPS Code]],Census_Bureau_Regions_and_Divis!$C$1:$E$52,3,FALSE)</f>
        <v>West South Central</v>
      </c>
    </row>
    <row r="616" spans="1:28" x14ac:dyDescent="0.35">
      <c r="A616">
        <v>726</v>
      </c>
      <c r="B616" t="s">
        <v>1148</v>
      </c>
      <c r="C616">
        <v>1</v>
      </c>
      <c r="D616">
        <v>6311</v>
      </c>
      <c r="E616">
        <v>86</v>
      </c>
      <c r="F616">
        <v>11128344</v>
      </c>
      <c r="G616">
        <v>36.270097</v>
      </c>
      <c r="H616">
        <v>-115.05322200000001</v>
      </c>
      <c r="I616">
        <v>3.3</v>
      </c>
      <c r="J616" t="s">
        <v>1160</v>
      </c>
      <c r="K616" t="s">
        <v>1161</v>
      </c>
      <c r="L616" t="s">
        <v>1162</v>
      </c>
      <c r="M616">
        <v>32</v>
      </c>
      <c r="N616" t="s">
        <v>1163</v>
      </c>
      <c r="O616" t="s">
        <v>1153</v>
      </c>
      <c r="P616">
        <v>3</v>
      </c>
      <c r="Q616">
        <v>32003</v>
      </c>
      <c r="R616">
        <v>2260510</v>
      </c>
      <c r="S616">
        <v>395360231575</v>
      </c>
      <c r="T616">
        <v>14510536</v>
      </c>
      <c r="U616">
        <v>8142.3001350000004</v>
      </c>
      <c r="V616">
        <v>439629071.21515203</v>
      </c>
      <c r="W616">
        <v>99.300032000000002</v>
      </c>
      <c r="X616" t="s">
        <v>1154</v>
      </c>
      <c r="Y616" t="str">
        <f t="shared" si="9"/>
        <v>36.270097-115.053222</v>
      </c>
      <c r="Z616" t="s">
        <v>1605</v>
      </c>
      <c r="AA616" t="str">
        <f>VLOOKUP(Table2[[#This Row],[State FIPS Code]],Census_Bureau_Regions_and_Divis!$C$1:$E$52,2,FALSE)</f>
        <v>West</v>
      </c>
      <c r="AB616" t="str">
        <f>VLOOKUP(Table2[[#This Row],[State FIPS Code]],Census_Bureau_Regions_and_Divis!$C$1:$E$52,3,FALSE)</f>
        <v>Mountain</v>
      </c>
    </row>
    <row r="617" spans="1:28" x14ac:dyDescent="0.35">
      <c r="A617">
        <v>727</v>
      </c>
      <c r="B617" t="s">
        <v>1148</v>
      </c>
      <c r="C617">
        <v>1</v>
      </c>
      <c r="D617">
        <v>6314</v>
      </c>
      <c r="E617">
        <v>4</v>
      </c>
      <c r="F617">
        <v>11128389</v>
      </c>
      <c r="G617">
        <v>33.460819000000001</v>
      </c>
      <c r="H617">
        <v>-112.168182</v>
      </c>
      <c r="I617">
        <v>3.6</v>
      </c>
      <c r="J617" t="s">
        <v>1189</v>
      </c>
      <c r="K617" t="s">
        <v>1190</v>
      </c>
      <c r="L617" t="s">
        <v>1191</v>
      </c>
      <c r="M617">
        <v>4</v>
      </c>
      <c r="N617" t="s">
        <v>1192</v>
      </c>
      <c r="O617" t="s">
        <v>1153</v>
      </c>
      <c r="P617">
        <v>13</v>
      </c>
      <c r="Q617">
        <v>4013</v>
      </c>
      <c r="R617">
        <v>4418836</v>
      </c>
      <c r="S617">
        <v>761413089679</v>
      </c>
      <c r="T617">
        <v>1386839832</v>
      </c>
      <c r="U617">
        <v>9319.1417529999999</v>
      </c>
      <c r="V617">
        <v>181115759.27773201</v>
      </c>
      <c r="W617">
        <v>97.327393999999998</v>
      </c>
      <c r="X617" t="s">
        <v>1154</v>
      </c>
      <c r="Y617" t="str">
        <f t="shared" si="9"/>
        <v>33.460819-112.168182</v>
      </c>
      <c r="Z617" t="s">
        <v>1605</v>
      </c>
      <c r="AA617" t="str">
        <f>VLOOKUP(Table2[[#This Row],[State FIPS Code]],Census_Bureau_Regions_and_Divis!$C$1:$E$52,2,FALSE)</f>
        <v>West</v>
      </c>
      <c r="AB617" t="str">
        <f>VLOOKUP(Table2[[#This Row],[State FIPS Code]],Census_Bureau_Regions_and_Divis!$C$1:$E$52,3,FALSE)</f>
        <v>Mountain</v>
      </c>
    </row>
    <row r="618" spans="1:28" x14ac:dyDescent="0.35">
      <c r="A618">
        <v>728</v>
      </c>
      <c r="B618" t="s">
        <v>1148</v>
      </c>
      <c r="C618">
        <v>1</v>
      </c>
      <c r="D618">
        <v>6327</v>
      </c>
      <c r="E618">
        <v>63</v>
      </c>
      <c r="F618">
        <v>11128572</v>
      </c>
      <c r="G618">
        <v>32.135821</v>
      </c>
      <c r="H618">
        <v>-81.173012</v>
      </c>
      <c r="I618">
        <v>3.1</v>
      </c>
      <c r="J618" t="s">
        <v>1308</v>
      </c>
      <c r="K618" t="s">
        <v>1309</v>
      </c>
      <c r="L618" t="s">
        <v>1310</v>
      </c>
      <c r="M618">
        <v>13</v>
      </c>
      <c r="N618" t="s">
        <v>1311</v>
      </c>
      <c r="O618" t="s">
        <v>1153</v>
      </c>
      <c r="P618">
        <v>51</v>
      </c>
      <c r="Q618">
        <v>13051</v>
      </c>
      <c r="R618">
        <v>293520</v>
      </c>
      <c r="S618">
        <v>56341879834</v>
      </c>
      <c r="T618">
        <v>14020809</v>
      </c>
      <c r="U618">
        <v>636.33398</v>
      </c>
      <c r="V618">
        <v>308433246.67491299</v>
      </c>
      <c r="W618">
        <v>98.663696999999999</v>
      </c>
      <c r="X618" t="s">
        <v>1154</v>
      </c>
      <c r="Y618" t="str">
        <f t="shared" si="9"/>
        <v>32.135821-81.173012</v>
      </c>
      <c r="Z618" t="s">
        <v>1605</v>
      </c>
      <c r="AA618" t="str">
        <f>VLOOKUP(Table2[[#This Row],[State FIPS Code]],Census_Bureau_Regions_and_Divis!$C$1:$E$52,2,FALSE)</f>
        <v>South</v>
      </c>
      <c r="AB618" t="str">
        <f>VLOOKUP(Table2[[#This Row],[State FIPS Code]],Census_Bureau_Regions_and_Divis!$C$1:$E$52,3,FALSE)</f>
        <v>South Atlantic</v>
      </c>
    </row>
    <row r="619" spans="1:28" x14ac:dyDescent="0.35">
      <c r="A619">
        <v>729</v>
      </c>
      <c r="B619" t="s">
        <v>1148</v>
      </c>
      <c r="C619">
        <v>1</v>
      </c>
      <c r="D619">
        <v>6329</v>
      </c>
      <c r="E619">
        <v>73</v>
      </c>
      <c r="F619">
        <v>11128688</v>
      </c>
      <c r="G619">
        <v>30.145375000000001</v>
      </c>
      <c r="H619">
        <v>-89.861811000000003</v>
      </c>
      <c r="I619">
        <v>4.0999999999999996</v>
      </c>
      <c r="J619" t="s">
        <v>1346</v>
      </c>
      <c r="K619" t="s">
        <v>1156</v>
      </c>
      <c r="L619" t="s">
        <v>1157</v>
      </c>
      <c r="M619">
        <v>22</v>
      </c>
      <c r="N619" t="s">
        <v>1347</v>
      </c>
      <c r="O619" t="s">
        <v>1159</v>
      </c>
      <c r="P619">
        <v>71</v>
      </c>
      <c r="Q619">
        <v>22071</v>
      </c>
      <c r="R619">
        <v>383606</v>
      </c>
      <c r="S619">
        <v>58148869846</v>
      </c>
      <c r="T619">
        <v>233932</v>
      </c>
      <c r="U619">
        <v>353.37796900000001</v>
      </c>
      <c r="V619">
        <v>160337596.499807</v>
      </c>
      <c r="W619">
        <v>96.977410000000006</v>
      </c>
      <c r="X619" t="s">
        <v>1154</v>
      </c>
      <c r="Y619" t="str">
        <f t="shared" si="9"/>
        <v>30.145375-89.861811</v>
      </c>
      <c r="Z619" t="s">
        <v>1605</v>
      </c>
      <c r="AA619" t="str">
        <f>VLOOKUP(Table2[[#This Row],[State FIPS Code]],Census_Bureau_Regions_and_Divis!$C$1:$E$52,2,FALSE)</f>
        <v>South</v>
      </c>
      <c r="AB619" t="str">
        <f>VLOOKUP(Table2[[#This Row],[State FIPS Code]],Census_Bureau_Regions_and_Divis!$C$1:$E$52,3,FALSE)</f>
        <v>West South Central</v>
      </c>
    </row>
    <row r="620" spans="1:28" x14ac:dyDescent="0.35">
      <c r="A620">
        <v>730</v>
      </c>
      <c r="B620" t="s">
        <v>1148</v>
      </c>
      <c r="C620">
        <v>1</v>
      </c>
      <c r="D620">
        <v>6332</v>
      </c>
      <c r="E620">
        <v>38</v>
      </c>
      <c r="F620">
        <v>11128860</v>
      </c>
      <c r="G620">
        <v>26.895381</v>
      </c>
      <c r="H620">
        <v>-82.008455999999995</v>
      </c>
      <c r="I620">
        <v>5</v>
      </c>
      <c r="J620" t="s">
        <v>1179</v>
      </c>
      <c r="K620" t="s">
        <v>1150</v>
      </c>
      <c r="L620" t="s">
        <v>1151</v>
      </c>
      <c r="M620">
        <v>12</v>
      </c>
      <c r="N620" t="s">
        <v>1180</v>
      </c>
      <c r="O620" t="s">
        <v>1153</v>
      </c>
      <c r="P620">
        <v>15</v>
      </c>
      <c r="Q620">
        <v>12015</v>
      </c>
      <c r="R620">
        <v>186734</v>
      </c>
      <c r="S620">
        <v>31462612566</v>
      </c>
      <c r="T620">
        <v>50321193</v>
      </c>
      <c r="U620">
        <v>956.79841799999997</v>
      </c>
      <c r="V620">
        <v>144837302.57896599</v>
      </c>
      <c r="W620">
        <v>96.595608999999996</v>
      </c>
      <c r="X620" t="s">
        <v>1154</v>
      </c>
      <c r="Y620" t="str">
        <f t="shared" si="9"/>
        <v>26.895381-82.008456</v>
      </c>
      <c r="Z620" t="s">
        <v>1605</v>
      </c>
      <c r="AA620" t="str">
        <f>VLOOKUP(Table2[[#This Row],[State FIPS Code]],Census_Bureau_Regions_and_Divis!$C$1:$E$52,2,FALSE)</f>
        <v>South</v>
      </c>
      <c r="AB620" t="str">
        <f>VLOOKUP(Table2[[#This Row],[State FIPS Code]],Census_Bureau_Regions_and_Divis!$C$1:$E$52,3,FALSE)</f>
        <v>South Atlantic</v>
      </c>
    </row>
    <row r="621" spans="1:28" x14ac:dyDescent="0.35">
      <c r="A621">
        <v>731</v>
      </c>
      <c r="B621" t="s">
        <v>1148</v>
      </c>
      <c r="C621">
        <v>1</v>
      </c>
      <c r="D621">
        <v>6342</v>
      </c>
      <c r="E621">
        <v>129</v>
      </c>
      <c r="F621">
        <v>11129097</v>
      </c>
      <c r="G621">
        <v>26.092963000000001</v>
      </c>
      <c r="H621">
        <v>-98.200688</v>
      </c>
      <c r="I621">
        <v>2</v>
      </c>
      <c r="J621" t="s">
        <v>1231</v>
      </c>
      <c r="K621" t="s">
        <v>1170</v>
      </c>
      <c r="L621" t="s">
        <v>1171</v>
      </c>
      <c r="M621">
        <v>48</v>
      </c>
      <c r="N621" t="s">
        <v>1232</v>
      </c>
      <c r="O621" t="s">
        <v>1153</v>
      </c>
      <c r="P621">
        <v>215</v>
      </c>
      <c r="Q621">
        <v>48215</v>
      </c>
      <c r="R621">
        <v>869532</v>
      </c>
      <c r="S621">
        <v>101541662225</v>
      </c>
      <c r="T621">
        <v>356736215</v>
      </c>
      <c r="U621">
        <v>1598.804394</v>
      </c>
      <c r="V621">
        <v>315076807.265163</v>
      </c>
      <c r="W621">
        <v>98.759146999999999</v>
      </c>
      <c r="X621" t="s">
        <v>1154</v>
      </c>
      <c r="Y621" t="str">
        <f t="shared" si="9"/>
        <v>26.092963-98.200688</v>
      </c>
      <c r="Z621" t="s">
        <v>1605</v>
      </c>
      <c r="AA621" t="str">
        <f>VLOOKUP(Table2[[#This Row],[State FIPS Code]],Census_Bureau_Regions_and_Divis!$C$1:$E$52,2,FALSE)</f>
        <v>South</v>
      </c>
      <c r="AB621" t="str">
        <f>VLOOKUP(Table2[[#This Row],[State FIPS Code]],Census_Bureau_Regions_and_Divis!$C$1:$E$52,3,FALSE)</f>
        <v>West South Central</v>
      </c>
    </row>
    <row r="622" spans="1:28" x14ac:dyDescent="0.35">
      <c r="A622">
        <v>732</v>
      </c>
      <c r="B622" t="s">
        <v>1148</v>
      </c>
      <c r="C622">
        <v>1</v>
      </c>
      <c r="D622">
        <v>6344</v>
      </c>
      <c r="E622">
        <v>8</v>
      </c>
      <c r="F622">
        <v>11129111</v>
      </c>
      <c r="G622">
        <v>36.137141</v>
      </c>
      <c r="H622">
        <v>-120.164816</v>
      </c>
      <c r="I622">
        <v>3</v>
      </c>
      <c r="J622" t="s">
        <v>1278</v>
      </c>
      <c r="K622" t="s">
        <v>1174</v>
      </c>
      <c r="L622" t="s">
        <v>1175</v>
      </c>
      <c r="M622">
        <v>6</v>
      </c>
      <c r="N622" t="s">
        <v>1279</v>
      </c>
      <c r="O622" t="s">
        <v>1153</v>
      </c>
      <c r="P622">
        <v>19</v>
      </c>
      <c r="Q622">
        <v>6019</v>
      </c>
      <c r="R622">
        <v>1007944</v>
      </c>
      <c r="S622">
        <v>160307002371</v>
      </c>
      <c r="T622">
        <v>6586833560</v>
      </c>
      <c r="U622">
        <v>6071.8121840000003</v>
      </c>
      <c r="V622">
        <v>231090303.33674899</v>
      </c>
      <c r="W622">
        <v>98.090996000000004</v>
      </c>
      <c r="X622" t="s">
        <v>1154</v>
      </c>
      <c r="Y622" t="str">
        <f t="shared" si="9"/>
        <v>36.137141-120.164816</v>
      </c>
      <c r="Z622" t="s">
        <v>1605</v>
      </c>
      <c r="AA622" t="str">
        <f>VLOOKUP(Table2[[#This Row],[State FIPS Code]],Census_Bureau_Regions_and_Divis!$C$1:$E$52,2,FALSE)</f>
        <v>West</v>
      </c>
      <c r="AB622" t="str">
        <f>VLOOKUP(Table2[[#This Row],[State FIPS Code]],Census_Bureau_Regions_and_Divis!$C$1:$E$52,3,FALSE)</f>
        <v>Pacific</v>
      </c>
    </row>
    <row r="623" spans="1:28" x14ac:dyDescent="0.35">
      <c r="A623">
        <v>733</v>
      </c>
      <c r="B623" t="s">
        <v>1148</v>
      </c>
      <c r="C623">
        <v>1</v>
      </c>
      <c r="D623">
        <v>6353</v>
      </c>
      <c r="E623">
        <v>128</v>
      </c>
      <c r="F623">
        <v>11129558</v>
      </c>
      <c r="G623">
        <v>29.675913000000001</v>
      </c>
      <c r="H623">
        <v>-95.321967000000001</v>
      </c>
      <c r="I623">
        <v>4.5</v>
      </c>
      <c r="J623" t="s">
        <v>1216</v>
      </c>
      <c r="K623" t="s">
        <v>1170</v>
      </c>
      <c r="L623" t="s">
        <v>1171</v>
      </c>
      <c r="M623">
        <v>48</v>
      </c>
      <c r="N623" t="s">
        <v>1217</v>
      </c>
      <c r="O623" t="s">
        <v>1153</v>
      </c>
      <c r="P623">
        <v>201</v>
      </c>
      <c r="Q623">
        <v>48201</v>
      </c>
      <c r="R623">
        <v>4726200</v>
      </c>
      <c r="S623">
        <v>747256513006</v>
      </c>
      <c r="T623">
        <v>58019785</v>
      </c>
      <c r="U623">
        <v>1795.344568</v>
      </c>
      <c r="V623">
        <v>2940135130.21172</v>
      </c>
      <c r="W623">
        <v>99.968182999999996</v>
      </c>
      <c r="X623" t="s">
        <v>1154</v>
      </c>
      <c r="Y623" t="str">
        <f t="shared" si="9"/>
        <v>29.675913-95.321967</v>
      </c>
      <c r="Z623" t="s">
        <v>1605</v>
      </c>
      <c r="AA623" t="str">
        <f>VLOOKUP(Table2[[#This Row],[State FIPS Code]],Census_Bureau_Regions_and_Divis!$C$1:$E$52,2,FALSE)</f>
        <v>South</v>
      </c>
      <c r="AB623" t="str">
        <f>VLOOKUP(Table2[[#This Row],[State FIPS Code]],Census_Bureau_Regions_and_Divis!$C$1:$E$52,3,FALSE)</f>
        <v>West South Central</v>
      </c>
    </row>
    <row r="624" spans="1:28" x14ac:dyDescent="0.35">
      <c r="A624">
        <v>734</v>
      </c>
      <c r="B624" t="s">
        <v>1148</v>
      </c>
      <c r="C624">
        <v>1</v>
      </c>
      <c r="D624">
        <v>6354</v>
      </c>
      <c r="E624">
        <v>58</v>
      </c>
      <c r="F624">
        <v>11129582</v>
      </c>
      <c r="G624">
        <v>27.300613999999999</v>
      </c>
      <c r="H624">
        <v>-80.372480999999993</v>
      </c>
      <c r="I624">
        <v>3.2</v>
      </c>
      <c r="J624" t="s">
        <v>1214</v>
      </c>
      <c r="K624" t="s">
        <v>1150</v>
      </c>
      <c r="L624" t="s">
        <v>1151</v>
      </c>
      <c r="M624">
        <v>12</v>
      </c>
      <c r="N624" t="s">
        <v>1215</v>
      </c>
      <c r="O624" t="s">
        <v>1153</v>
      </c>
      <c r="P624">
        <v>111</v>
      </c>
      <c r="Q624">
        <v>12111</v>
      </c>
      <c r="R624">
        <v>328876</v>
      </c>
      <c r="S624">
        <v>44310512534</v>
      </c>
      <c r="T624">
        <v>160158188</v>
      </c>
      <c r="U624">
        <v>694.78510100000005</v>
      </c>
      <c r="V624">
        <v>251282118.78852099</v>
      </c>
      <c r="W624">
        <v>98.313713000000007</v>
      </c>
      <c r="X624" t="s">
        <v>1154</v>
      </c>
      <c r="Y624" t="str">
        <f t="shared" si="9"/>
        <v>27.300614-80.372481</v>
      </c>
      <c r="Z624" t="s">
        <v>1605</v>
      </c>
      <c r="AA624" t="str">
        <f>VLOOKUP(Table2[[#This Row],[State FIPS Code]],Census_Bureau_Regions_and_Divis!$C$1:$E$52,2,FALSE)</f>
        <v>South</v>
      </c>
      <c r="AB624" t="str">
        <f>VLOOKUP(Table2[[#This Row],[State FIPS Code]],Census_Bureau_Regions_and_Divis!$C$1:$E$52,3,FALSE)</f>
        <v>South Atlantic</v>
      </c>
    </row>
    <row r="625" spans="1:28" x14ac:dyDescent="0.35">
      <c r="A625">
        <v>735</v>
      </c>
      <c r="B625" t="s">
        <v>1148</v>
      </c>
      <c r="C625">
        <v>1</v>
      </c>
      <c r="D625">
        <v>6357</v>
      </c>
      <c r="E625">
        <v>77</v>
      </c>
      <c r="F625">
        <v>11129704</v>
      </c>
      <c r="G625">
        <v>42.549320000000002</v>
      </c>
      <c r="H625">
        <v>-71.571005999999997</v>
      </c>
      <c r="I625">
        <v>5</v>
      </c>
      <c r="J625" t="s">
        <v>1261</v>
      </c>
      <c r="K625" t="s">
        <v>1262</v>
      </c>
      <c r="L625" t="s">
        <v>1263</v>
      </c>
      <c r="M625">
        <v>25</v>
      </c>
      <c r="N625" t="s">
        <v>1264</v>
      </c>
      <c r="O625" t="s">
        <v>1153</v>
      </c>
      <c r="P625">
        <v>17</v>
      </c>
      <c r="Q625">
        <v>25017</v>
      </c>
      <c r="R625">
        <v>1629857</v>
      </c>
      <c r="S625">
        <v>305517292538</v>
      </c>
      <c r="T625">
        <v>72660115</v>
      </c>
      <c r="U625">
        <v>855.49196099999995</v>
      </c>
      <c r="V625">
        <v>126426889.73725501</v>
      </c>
      <c r="W625">
        <v>96.118358000000001</v>
      </c>
      <c r="X625" t="s">
        <v>1154</v>
      </c>
      <c r="Y625" t="str">
        <f t="shared" si="9"/>
        <v>42.54932-71.571006</v>
      </c>
      <c r="Z625" t="s">
        <v>1605</v>
      </c>
      <c r="AA625" t="str">
        <f>VLOOKUP(Table2[[#This Row],[State FIPS Code]],Census_Bureau_Regions_and_Divis!$C$1:$E$52,2,FALSE)</f>
        <v>Northeast</v>
      </c>
      <c r="AB625" t="str">
        <f>VLOOKUP(Table2[[#This Row],[State FIPS Code]],Census_Bureau_Regions_and_Divis!$C$1:$E$52,3,FALSE)</f>
        <v>New England</v>
      </c>
    </row>
    <row r="626" spans="1:28" x14ac:dyDescent="0.35">
      <c r="A626">
        <v>736</v>
      </c>
      <c r="B626" t="s">
        <v>1148</v>
      </c>
      <c r="C626">
        <v>1</v>
      </c>
      <c r="D626">
        <v>6360</v>
      </c>
      <c r="E626">
        <v>86</v>
      </c>
      <c r="F626">
        <v>11129763</v>
      </c>
      <c r="G626">
        <v>36.577072000000001</v>
      </c>
      <c r="H626">
        <v>-115.66915400000001</v>
      </c>
      <c r="I626">
        <v>4.3</v>
      </c>
      <c r="J626" t="s">
        <v>1160</v>
      </c>
      <c r="K626" t="s">
        <v>1161</v>
      </c>
      <c r="L626" t="s">
        <v>1162</v>
      </c>
      <c r="M626">
        <v>32</v>
      </c>
      <c r="N626" t="s">
        <v>1163</v>
      </c>
      <c r="O626" t="s">
        <v>1153</v>
      </c>
      <c r="P626">
        <v>3</v>
      </c>
      <c r="Q626">
        <v>32003</v>
      </c>
      <c r="R626">
        <v>2260510</v>
      </c>
      <c r="S626">
        <v>395360231575</v>
      </c>
      <c r="T626">
        <v>14510536</v>
      </c>
      <c r="U626">
        <v>8142.3001350000004</v>
      </c>
      <c r="V626">
        <v>439629071.21515203</v>
      </c>
      <c r="W626">
        <v>99.300032000000002</v>
      </c>
      <c r="X626" t="s">
        <v>1154</v>
      </c>
      <c r="Y626" t="str">
        <f t="shared" si="9"/>
        <v>36.577072-115.669154</v>
      </c>
      <c r="Z626" t="s">
        <v>1605</v>
      </c>
      <c r="AA626" t="str">
        <f>VLOOKUP(Table2[[#This Row],[State FIPS Code]],Census_Bureau_Regions_and_Divis!$C$1:$E$52,2,FALSE)</f>
        <v>West</v>
      </c>
      <c r="AB626" t="str">
        <f>VLOOKUP(Table2[[#This Row],[State FIPS Code]],Census_Bureau_Regions_and_Divis!$C$1:$E$52,3,FALSE)</f>
        <v>Mountain</v>
      </c>
    </row>
    <row r="627" spans="1:28" x14ac:dyDescent="0.35">
      <c r="A627">
        <v>737</v>
      </c>
      <c r="B627" t="s">
        <v>1148</v>
      </c>
      <c r="C627">
        <v>1</v>
      </c>
      <c r="D627">
        <v>6370</v>
      </c>
      <c r="E627">
        <v>105</v>
      </c>
      <c r="F627">
        <v>11130117</v>
      </c>
      <c r="G627">
        <v>35.389586999999999</v>
      </c>
      <c r="H627">
        <v>-97.441682</v>
      </c>
      <c r="I627">
        <v>4.2</v>
      </c>
      <c r="J627" t="s">
        <v>1166</v>
      </c>
      <c r="K627" t="s">
        <v>1167</v>
      </c>
      <c r="L627" t="s">
        <v>1168</v>
      </c>
      <c r="M627">
        <v>40</v>
      </c>
      <c r="N627" t="s">
        <v>1167</v>
      </c>
      <c r="O627" t="s">
        <v>1153</v>
      </c>
      <c r="P627">
        <v>109</v>
      </c>
      <c r="Q627">
        <v>40109</v>
      </c>
      <c r="R627">
        <v>795336</v>
      </c>
      <c r="S627">
        <v>128974242845</v>
      </c>
      <c r="T627">
        <v>24599262</v>
      </c>
      <c r="U627">
        <v>725.69492200000002</v>
      </c>
      <c r="V627">
        <v>175227007.02901599</v>
      </c>
      <c r="W627">
        <v>97.263761000000002</v>
      </c>
      <c r="X627" t="s">
        <v>1154</v>
      </c>
      <c r="Y627" t="str">
        <f t="shared" si="9"/>
        <v>35.389587-97.441682</v>
      </c>
      <c r="Z627" t="s">
        <v>1605</v>
      </c>
      <c r="AA627" t="str">
        <f>VLOOKUP(Table2[[#This Row],[State FIPS Code]],Census_Bureau_Regions_and_Divis!$C$1:$E$52,2,FALSE)</f>
        <v>South</v>
      </c>
      <c r="AB627" t="str">
        <f>VLOOKUP(Table2[[#This Row],[State FIPS Code]],Census_Bureau_Regions_and_Divis!$C$1:$E$52,3,FALSE)</f>
        <v>West South Central</v>
      </c>
    </row>
    <row r="628" spans="1:28" x14ac:dyDescent="0.35">
      <c r="A628">
        <v>738</v>
      </c>
      <c r="B628" t="s">
        <v>1148</v>
      </c>
      <c r="C628">
        <v>1</v>
      </c>
      <c r="D628">
        <v>6373</v>
      </c>
      <c r="E628">
        <v>121</v>
      </c>
      <c r="F628">
        <v>11130145</v>
      </c>
      <c r="G628">
        <v>29.263964999999999</v>
      </c>
      <c r="H628">
        <v>-95.450008999999994</v>
      </c>
      <c r="I628">
        <v>5</v>
      </c>
      <c r="J628" t="s">
        <v>1382</v>
      </c>
      <c r="K628" t="s">
        <v>1170</v>
      </c>
      <c r="L628" t="s">
        <v>1171</v>
      </c>
      <c r="M628">
        <v>48</v>
      </c>
      <c r="N628" t="s">
        <v>1383</v>
      </c>
      <c r="O628" t="s">
        <v>1153</v>
      </c>
      <c r="P628">
        <v>39</v>
      </c>
      <c r="Q628">
        <v>48039</v>
      </c>
      <c r="R628">
        <v>371474</v>
      </c>
      <c r="S628">
        <v>57514822174</v>
      </c>
      <c r="T628">
        <v>91232428</v>
      </c>
      <c r="U628">
        <v>1624.9100060000001</v>
      </c>
      <c r="V628">
        <v>375730913.53570902</v>
      </c>
      <c r="W628">
        <v>99.109131000000005</v>
      </c>
      <c r="X628" t="s">
        <v>1154</v>
      </c>
      <c r="Y628" t="str">
        <f t="shared" si="9"/>
        <v>29.263965-95.450009</v>
      </c>
      <c r="Z628" t="s">
        <v>1605</v>
      </c>
      <c r="AA628" t="str">
        <f>VLOOKUP(Table2[[#This Row],[State FIPS Code]],Census_Bureau_Regions_and_Divis!$C$1:$E$52,2,FALSE)</f>
        <v>South</v>
      </c>
      <c r="AB628" t="str">
        <f>VLOOKUP(Table2[[#This Row],[State FIPS Code]],Census_Bureau_Regions_and_Divis!$C$1:$E$52,3,FALSE)</f>
        <v>West South Central</v>
      </c>
    </row>
    <row r="629" spans="1:28" x14ac:dyDescent="0.35">
      <c r="A629">
        <v>739</v>
      </c>
      <c r="B629" t="s">
        <v>1148</v>
      </c>
      <c r="C629">
        <v>1</v>
      </c>
      <c r="D629">
        <v>6374</v>
      </c>
      <c r="E629">
        <v>135</v>
      </c>
      <c r="F629">
        <v>11130150</v>
      </c>
      <c r="G629">
        <v>32.566459999999999</v>
      </c>
      <c r="H629">
        <v>-97.427452000000002</v>
      </c>
      <c r="I629">
        <v>3</v>
      </c>
      <c r="J629" t="s">
        <v>1300</v>
      </c>
      <c r="K629" t="s">
        <v>1170</v>
      </c>
      <c r="L629" t="s">
        <v>1171</v>
      </c>
      <c r="M629">
        <v>48</v>
      </c>
      <c r="N629" t="s">
        <v>1301</v>
      </c>
      <c r="O629" t="s">
        <v>1153</v>
      </c>
      <c r="P629">
        <v>439</v>
      </c>
      <c r="Q629">
        <v>48439</v>
      </c>
      <c r="R629">
        <v>2106939</v>
      </c>
      <c r="S629">
        <v>317286936332</v>
      </c>
      <c r="T629">
        <v>33713588</v>
      </c>
      <c r="U629">
        <v>912.93575099999998</v>
      </c>
      <c r="V629">
        <v>325819213.61537302</v>
      </c>
      <c r="W629">
        <v>98.822781000000006</v>
      </c>
      <c r="X629" t="s">
        <v>1154</v>
      </c>
      <c r="Y629" t="str">
        <f t="shared" si="9"/>
        <v>32.56646-97.427452</v>
      </c>
      <c r="Z629" t="s">
        <v>1605</v>
      </c>
      <c r="AA629" t="str">
        <f>VLOOKUP(Table2[[#This Row],[State FIPS Code]],Census_Bureau_Regions_and_Divis!$C$1:$E$52,2,FALSE)</f>
        <v>South</v>
      </c>
      <c r="AB629" t="str">
        <f>VLOOKUP(Table2[[#This Row],[State FIPS Code]],Census_Bureau_Regions_and_Divis!$C$1:$E$52,3,FALSE)</f>
        <v>West South Central</v>
      </c>
    </row>
    <row r="630" spans="1:28" x14ac:dyDescent="0.35">
      <c r="A630">
        <v>740</v>
      </c>
      <c r="B630" t="s">
        <v>1148</v>
      </c>
      <c r="C630">
        <v>1</v>
      </c>
      <c r="D630">
        <v>6394</v>
      </c>
      <c r="E630">
        <v>44</v>
      </c>
      <c r="F630">
        <v>11130700</v>
      </c>
      <c r="G630">
        <v>28.001736000000001</v>
      </c>
      <c r="H630">
        <v>-82.355625000000003</v>
      </c>
      <c r="I630">
        <v>2.8</v>
      </c>
      <c r="J630" t="s">
        <v>1233</v>
      </c>
      <c r="K630" t="s">
        <v>1150</v>
      </c>
      <c r="L630" t="s">
        <v>1151</v>
      </c>
      <c r="M630">
        <v>12</v>
      </c>
      <c r="N630" t="s">
        <v>1234</v>
      </c>
      <c r="O630" t="s">
        <v>1153</v>
      </c>
      <c r="P630">
        <v>57</v>
      </c>
      <c r="Q630">
        <v>12057</v>
      </c>
      <c r="R630">
        <v>1458282</v>
      </c>
      <c r="S630">
        <v>203812611559</v>
      </c>
      <c r="T630">
        <v>513396369</v>
      </c>
      <c r="U630">
        <v>1345.386221</v>
      </c>
      <c r="V630">
        <v>656902724.14767396</v>
      </c>
      <c r="W630">
        <v>99.554565999999994</v>
      </c>
      <c r="X630" t="s">
        <v>1154</v>
      </c>
      <c r="Y630" t="str">
        <f t="shared" si="9"/>
        <v>28.001736-82.355625</v>
      </c>
      <c r="Z630" t="s">
        <v>1605</v>
      </c>
      <c r="AA630" t="str">
        <f>VLOOKUP(Table2[[#This Row],[State FIPS Code]],Census_Bureau_Regions_and_Divis!$C$1:$E$52,2,FALSE)</f>
        <v>South</v>
      </c>
      <c r="AB630" t="str">
        <f>VLOOKUP(Table2[[#This Row],[State FIPS Code]],Census_Bureau_Regions_and_Divis!$C$1:$E$52,3,FALSE)</f>
        <v>South Atlantic</v>
      </c>
    </row>
    <row r="631" spans="1:28" x14ac:dyDescent="0.35">
      <c r="A631">
        <v>741</v>
      </c>
      <c r="B631" t="s">
        <v>1148</v>
      </c>
      <c r="C631">
        <v>1</v>
      </c>
      <c r="D631">
        <v>6395</v>
      </c>
      <c r="E631">
        <v>90</v>
      </c>
      <c r="F631">
        <v>11130711</v>
      </c>
      <c r="G631">
        <v>40.423053000000003</v>
      </c>
      <c r="H631">
        <v>-74.496466999999996</v>
      </c>
      <c r="I631">
        <v>2.2999999999999998</v>
      </c>
      <c r="J631" t="s">
        <v>1273</v>
      </c>
      <c r="K631" t="s">
        <v>1266</v>
      </c>
      <c r="L631" t="s">
        <v>1267</v>
      </c>
      <c r="M631">
        <v>34</v>
      </c>
      <c r="N631" t="s">
        <v>1264</v>
      </c>
      <c r="O631" t="s">
        <v>1153</v>
      </c>
      <c r="P631">
        <v>23</v>
      </c>
      <c r="Q631">
        <v>34023</v>
      </c>
      <c r="R631">
        <v>862614</v>
      </c>
      <c r="S631">
        <v>175360549447</v>
      </c>
      <c r="T631">
        <v>43995211</v>
      </c>
      <c r="U631">
        <v>326.132836</v>
      </c>
      <c r="V631">
        <v>121202492.103222</v>
      </c>
      <c r="W631">
        <v>95.863823999999994</v>
      </c>
      <c r="X631" t="s">
        <v>1154</v>
      </c>
      <c r="Y631" t="str">
        <f t="shared" si="9"/>
        <v>40.423053-74.496467</v>
      </c>
      <c r="Z631" t="s">
        <v>1605</v>
      </c>
      <c r="AA631" t="str">
        <f>VLOOKUP(Table2[[#This Row],[State FIPS Code]],Census_Bureau_Regions_and_Divis!$C$1:$E$52,2,FALSE)</f>
        <v>Northeast</v>
      </c>
      <c r="AB631" t="str">
        <f>VLOOKUP(Table2[[#This Row],[State FIPS Code]],Census_Bureau_Regions_and_Divis!$C$1:$E$52,3,FALSE)</f>
        <v>Middle Atlantic</v>
      </c>
    </row>
    <row r="632" spans="1:28" x14ac:dyDescent="0.35">
      <c r="A632">
        <v>742</v>
      </c>
      <c r="B632" t="s">
        <v>1148</v>
      </c>
      <c r="C632">
        <v>1</v>
      </c>
      <c r="D632">
        <v>6398</v>
      </c>
      <c r="E632">
        <v>37</v>
      </c>
      <c r="F632">
        <v>11130729</v>
      </c>
      <c r="G632">
        <v>25.996372999999998</v>
      </c>
      <c r="H632">
        <v>-80.178545</v>
      </c>
      <c r="I632">
        <v>4.7</v>
      </c>
      <c r="J632" t="s">
        <v>1327</v>
      </c>
      <c r="K632" t="s">
        <v>1150</v>
      </c>
      <c r="L632" t="s">
        <v>1151</v>
      </c>
      <c r="M632">
        <v>12</v>
      </c>
      <c r="N632" t="s">
        <v>1328</v>
      </c>
      <c r="O632" t="s">
        <v>1153</v>
      </c>
      <c r="P632">
        <v>11</v>
      </c>
      <c r="Q632">
        <v>12011</v>
      </c>
      <c r="R632">
        <v>1940829</v>
      </c>
      <c r="S632">
        <v>268172777830</v>
      </c>
      <c r="T632">
        <v>28541787</v>
      </c>
      <c r="U632">
        <v>1321.6371469999999</v>
      </c>
      <c r="V632">
        <v>1193033660.0510099</v>
      </c>
      <c r="W632">
        <v>99.745465999999993</v>
      </c>
      <c r="X632" t="s">
        <v>1154</v>
      </c>
      <c r="Y632" t="str">
        <f t="shared" si="9"/>
        <v>25.996373-80.178545</v>
      </c>
      <c r="Z632" t="s">
        <v>1605</v>
      </c>
      <c r="AA632" t="str">
        <f>VLOOKUP(Table2[[#This Row],[State FIPS Code]],Census_Bureau_Regions_and_Divis!$C$1:$E$52,2,FALSE)</f>
        <v>South</v>
      </c>
      <c r="AB632" t="str">
        <f>VLOOKUP(Table2[[#This Row],[State FIPS Code]],Census_Bureau_Regions_and_Divis!$C$1:$E$52,3,FALSE)</f>
        <v>South Atlantic</v>
      </c>
    </row>
    <row r="633" spans="1:28" x14ac:dyDescent="0.35">
      <c r="A633">
        <v>743</v>
      </c>
      <c r="B633" t="s">
        <v>1148</v>
      </c>
      <c r="C633">
        <v>1</v>
      </c>
      <c r="D633">
        <v>6400</v>
      </c>
      <c r="E633">
        <v>133</v>
      </c>
      <c r="F633">
        <v>11130742</v>
      </c>
      <c r="G633">
        <v>27.785353000000001</v>
      </c>
      <c r="H633">
        <v>-97.653743000000006</v>
      </c>
      <c r="I633">
        <v>3.7</v>
      </c>
      <c r="J633" t="s">
        <v>1363</v>
      </c>
      <c r="K633" t="s">
        <v>1170</v>
      </c>
      <c r="L633" t="s">
        <v>1171</v>
      </c>
      <c r="M633">
        <v>48</v>
      </c>
      <c r="N633" t="s">
        <v>1364</v>
      </c>
      <c r="O633" t="s">
        <v>1153</v>
      </c>
      <c r="P633">
        <v>355</v>
      </c>
      <c r="Q633">
        <v>48355</v>
      </c>
      <c r="R633">
        <v>352623</v>
      </c>
      <c r="S633">
        <v>55851921907</v>
      </c>
      <c r="T633">
        <v>184683069</v>
      </c>
      <c r="U633">
        <v>1177.209425</v>
      </c>
      <c r="V633">
        <v>191757090.55780101</v>
      </c>
      <c r="W633">
        <v>97.550111000000001</v>
      </c>
      <c r="X633" t="s">
        <v>1154</v>
      </c>
      <c r="Y633" t="str">
        <f t="shared" si="9"/>
        <v>27.785353-97.653743</v>
      </c>
      <c r="Z633" t="s">
        <v>1605</v>
      </c>
      <c r="AA633" t="str">
        <f>VLOOKUP(Table2[[#This Row],[State FIPS Code]],Census_Bureau_Regions_and_Divis!$C$1:$E$52,2,FALSE)</f>
        <v>South</v>
      </c>
      <c r="AB633" t="str">
        <f>VLOOKUP(Table2[[#This Row],[State FIPS Code]],Census_Bureau_Regions_and_Divis!$C$1:$E$52,3,FALSE)</f>
        <v>West South Central</v>
      </c>
    </row>
    <row r="634" spans="1:28" x14ac:dyDescent="0.35">
      <c r="A634">
        <v>744</v>
      </c>
      <c r="B634" t="s">
        <v>1148</v>
      </c>
      <c r="C634">
        <v>1</v>
      </c>
      <c r="D634">
        <v>6408</v>
      </c>
      <c r="E634">
        <v>47</v>
      </c>
      <c r="F634">
        <v>11131261</v>
      </c>
      <c r="G634">
        <v>27.528517000000001</v>
      </c>
      <c r="H634">
        <v>-82.512288999999996</v>
      </c>
      <c r="I634">
        <v>2.9</v>
      </c>
      <c r="J634" t="s">
        <v>1376</v>
      </c>
      <c r="K634" t="s">
        <v>1150</v>
      </c>
      <c r="L634" t="s">
        <v>1151</v>
      </c>
      <c r="M634">
        <v>12</v>
      </c>
      <c r="N634" t="s">
        <v>1377</v>
      </c>
      <c r="O634" t="s">
        <v>1153</v>
      </c>
      <c r="P634">
        <v>81</v>
      </c>
      <c r="Q634">
        <v>12081</v>
      </c>
      <c r="R634">
        <v>399485</v>
      </c>
      <c r="S634">
        <v>66720275922</v>
      </c>
      <c r="T634">
        <v>413030818</v>
      </c>
      <c r="U634">
        <v>973.763239</v>
      </c>
      <c r="V634">
        <v>269991363.90113503</v>
      </c>
      <c r="W634">
        <v>98.440979999999996</v>
      </c>
      <c r="X634" t="s">
        <v>1154</v>
      </c>
      <c r="Y634" t="str">
        <f t="shared" si="9"/>
        <v>27.528517-82.512289</v>
      </c>
      <c r="Z634" t="s">
        <v>1605</v>
      </c>
      <c r="AA634" t="str">
        <f>VLOOKUP(Table2[[#This Row],[State FIPS Code]],Census_Bureau_Regions_and_Divis!$C$1:$E$52,2,FALSE)</f>
        <v>South</v>
      </c>
      <c r="AB634" t="str">
        <f>VLOOKUP(Table2[[#This Row],[State FIPS Code]],Census_Bureau_Regions_and_Divis!$C$1:$E$52,3,FALSE)</f>
        <v>South Atlantic</v>
      </c>
    </row>
    <row r="635" spans="1:28" x14ac:dyDescent="0.35">
      <c r="A635">
        <v>745</v>
      </c>
      <c r="B635" t="s">
        <v>1148</v>
      </c>
      <c r="C635">
        <v>1</v>
      </c>
      <c r="D635">
        <v>6410</v>
      </c>
      <c r="E635">
        <v>10</v>
      </c>
      <c r="F635">
        <v>11131424</v>
      </c>
      <c r="G635">
        <v>32.771681000000001</v>
      </c>
      <c r="H635">
        <v>-115.55512</v>
      </c>
      <c r="I635">
        <v>3.4</v>
      </c>
      <c r="J635" t="s">
        <v>1292</v>
      </c>
      <c r="K635" t="s">
        <v>1174</v>
      </c>
      <c r="L635" t="s">
        <v>1175</v>
      </c>
      <c r="M635">
        <v>6</v>
      </c>
      <c r="N635" t="s">
        <v>1293</v>
      </c>
      <c r="O635" t="s">
        <v>1153</v>
      </c>
      <c r="P635">
        <v>25</v>
      </c>
      <c r="Q635">
        <v>6025</v>
      </c>
      <c r="R635">
        <v>179319</v>
      </c>
      <c r="S635">
        <v>33548773598</v>
      </c>
      <c r="T635">
        <v>2133059124</v>
      </c>
      <c r="U635">
        <v>4525.8766889999997</v>
      </c>
      <c r="V635">
        <v>230450355.003544</v>
      </c>
      <c r="W635">
        <v>98.059179</v>
      </c>
      <c r="X635" t="s">
        <v>1154</v>
      </c>
      <c r="Y635" t="str">
        <f t="shared" si="9"/>
        <v>32.771681-115.55512</v>
      </c>
      <c r="Z635" t="s">
        <v>1605</v>
      </c>
      <c r="AA635" t="str">
        <f>VLOOKUP(Table2[[#This Row],[State FIPS Code]],Census_Bureau_Regions_and_Divis!$C$1:$E$52,2,FALSE)</f>
        <v>West</v>
      </c>
      <c r="AB635" t="str">
        <f>VLOOKUP(Table2[[#This Row],[State FIPS Code]],Census_Bureau_Regions_and_Divis!$C$1:$E$52,3,FALSE)</f>
        <v>Pacific</v>
      </c>
    </row>
    <row r="636" spans="1:28" x14ac:dyDescent="0.35">
      <c r="A636">
        <v>746</v>
      </c>
      <c r="B636" t="s">
        <v>1148</v>
      </c>
      <c r="C636">
        <v>1</v>
      </c>
      <c r="D636">
        <v>6426</v>
      </c>
      <c r="E636">
        <v>65</v>
      </c>
      <c r="F636">
        <v>11131909</v>
      </c>
      <c r="G636">
        <v>42.009191999999999</v>
      </c>
      <c r="H636">
        <v>-87.909647000000007</v>
      </c>
      <c r="I636">
        <v>1.8</v>
      </c>
      <c r="J636" t="s">
        <v>1269</v>
      </c>
      <c r="K636" t="s">
        <v>1270</v>
      </c>
      <c r="L636" t="s">
        <v>1271</v>
      </c>
      <c r="M636">
        <v>17</v>
      </c>
      <c r="N636" t="s">
        <v>1272</v>
      </c>
      <c r="O636" t="s">
        <v>1153</v>
      </c>
      <c r="P636">
        <v>31</v>
      </c>
      <c r="Q636">
        <v>17031</v>
      </c>
      <c r="R636">
        <v>5272775</v>
      </c>
      <c r="S636">
        <v>893116815354</v>
      </c>
      <c r="T636">
        <v>22584899</v>
      </c>
      <c r="U636">
        <v>1651.135984</v>
      </c>
      <c r="V636">
        <v>715494813.71124196</v>
      </c>
      <c r="W636">
        <v>99.618199000000004</v>
      </c>
      <c r="X636" t="s">
        <v>1154</v>
      </c>
      <c r="Y636" t="str">
        <f t="shared" si="9"/>
        <v>42.009192-87.909647</v>
      </c>
      <c r="Z636" t="s">
        <v>1605</v>
      </c>
      <c r="AA636" t="str">
        <f>VLOOKUP(Table2[[#This Row],[State FIPS Code]],Census_Bureau_Regions_and_Divis!$C$1:$E$52,2,FALSE)</f>
        <v>Midwest</v>
      </c>
      <c r="AB636" t="str">
        <f>VLOOKUP(Table2[[#This Row],[State FIPS Code]],Census_Bureau_Regions_and_Divis!$C$1:$E$52,3,FALSE)</f>
        <v>East North Central</v>
      </c>
    </row>
    <row r="637" spans="1:28" x14ac:dyDescent="0.35">
      <c r="A637">
        <v>747</v>
      </c>
      <c r="B637" t="s">
        <v>1148</v>
      </c>
      <c r="C637">
        <v>1</v>
      </c>
      <c r="D637">
        <v>6427</v>
      </c>
      <c r="E637">
        <v>57</v>
      </c>
      <c r="F637">
        <v>11131963</v>
      </c>
      <c r="G637">
        <v>27.841940999999998</v>
      </c>
      <c r="H637">
        <v>-81.585223999999997</v>
      </c>
      <c r="I637">
        <v>1.7</v>
      </c>
      <c r="J637" t="s">
        <v>1325</v>
      </c>
      <c r="K637" t="s">
        <v>1150</v>
      </c>
      <c r="L637" t="s">
        <v>1151</v>
      </c>
      <c r="M637">
        <v>12</v>
      </c>
      <c r="N637" t="s">
        <v>1326</v>
      </c>
      <c r="O637" t="s">
        <v>1153</v>
      </c>
      <c r="P637">
        <v>105</v>
      </c>
      <c r="Q637">
        <v>12105</v>
      </c>
      <c r="R637">
        <v>721918</v>
      </c>
      <c r="S637">
        <v>100744534946</v>
      </c>
      <c r="T637">
        <v>341471673</v>
      </c>
      <c r="U637">
        <v>2030.70802</v>
      </c>
      <c r="V637">
        <v>230155586.75371701</v>
      </c>
      <c r="W637">
        <v>98.027361999999997</v>
      </c>
      <c r="X637" t="s">
        <v>1154</v>
      </c>
      <c r="Y637" t="str">
        <f t="shared" si="9"/>
        <v>27.841941-81.585224</v>
      </c>
      <c r="Z637" t="s">
        <v>1605</v>
      </c>
      <c r="AA637" t="str">
        <f>VLOOKUP(Table2[[#This Row],[State FIPS Code]],Census_Bureau_Regions_and_Divis!$C$1:$E$52,2,FALSE)</f>
        <v>South</v>
      </c>
      <c r="AB637" t="str">
        <f>VLOOKUP(Table2[[#This Row],[State FIPS Code]],Census_Bureau_Regions_and_Divis!$C$1:$E$52,3,FALSE)</f>
        <v>South Atlantic</v>
      </c>
    </row>
    <row r="638" spans="1:28" x14ac:dyDescent="0.35">
      <c r="A638">
        <v>748</v>
      </c>
      <c r="B638" t="s">
        <v>1148</v>
      </c>
      <c r="C638">
        <v>1</v>
      </c>
      <c r="D638">
        <v>6445</v>
      </c>
      <c r="E638">
        <v>131</v>
      </c>
      <c r="F638">
        <v>11132627</v>
      </c>
      <c r="G638">
        <v>33.503480000000003</v>
      </c>
      <c r="H638">
        <v>-102.00838</v>
      </c>
      <c r="I638">
        <v>5</v>
      </c>
      <c r="J638" t="s">
        <v>1294</v>
      </c>
      <c r="K638" t="s">
        <v>1170</v>
      </c>
      <c r="L638" t="s">
        <v>1171</v>
      </c>
      <c r="M638">
        <v>48</v>
      </c>
      <c r="N638" t="s">
        <v>1295</v>
      </c>
      <c r="O638" t="s">
        <v>1153</v>
      </c>
      <c r="P638">
        <v>303</v>
      </c>
      <c r="Q638">
        <v>48303</v>
      </c>
      <c r="R638">
        <v>309719</v>
      </c>
      <c r="S638">
        <v>50066608710</v>
      </c>
      <c r="T638">
        <v>251797379</v>
      </c>
      <c r="U638">
        <v>909.79533300000003</v>
      </c>
      <c r="V638">
        <v>114866114.98234101</v>
      </c>
      <c r="W638">
        <v>95.736557000000005</v>
      </c>
      <c r="X638" t="s">
        <v>1154</v>
      </c>
      <c r="Y638" t="str">
        <f t="shared" si="9"/>
        <v>33.50348-102.00838</v>
      </c>
      <c r="Z638" t="s">
        <v>1605</v>
      </c>
      <c r="AA638" t="str">
        <f>VLOOKUP(Table2[[#This Row],[State FIPS Code]],Census_Bureau_Regions_and_Divis!$C$1:$E$52,2,FALSE)</f>
        <v>South</v>
      </c>
      <c r="AB638" t="str">
        <f>VLOOKUP(Table2[[#This Row],[State FIPS Code]],Census_Bureau_Regions_and_Divis!$C$1:$E$52,3,FALSE)</f>
        <v>West South Central</v>
      </c>
    </row>
    <row r="639" spans="1:28" x14ac:dyDescent="0.35">
      <c r="A639">
        <v>749</v>
      </c>
      <c r="B639" t="s">
        <v>1148</v>
      </c>
      <c r="C639">
        <v>1</v>
      </c>
      <c r="D639">
        <v>6464</v>
      </c>
      <c r="E639">
        <v>90</v>
      </c>
      <c r="F639">
        <v>11133503</v>
      </c>
      <c r="G639">
        <v>40.570773000000003</v>
      </c>
      <c r="H639">
        <v>-74.220543000000006</v>
      </c>
      <c r="I639">
        <v>3</v>
      </c>
      <c r="J639" t="s">
        <v>1273</v>
      </c>
      <c r="K639" t="s">
        <v>1266</v>
      </c>
      <c r="L639" t="s">
        <v>1267</v>
      </c>
      <c r="M639">
        <v>34</v>
      </c>
      <c r="N639" t="s">
        <v>1264</v>
      </c>
      <c r="O639" t="s">
        <v>1153</v>
      </c>
      <c r="P639">
        <v>23</v>
      </c>
      <c r="Q639">
        <v>34023</v>
      </c>
      <c r="R639">
        <v>862614</v>
      </c>
      <c r="S639">
        <v>175360549447</v>
      </c>
      <c r="T639">
        <v>43995211</v>
      </c>
      <c r="U639">
        <v>326.132836</v>
      </c>
      <c r="V639">
        <v>121202492.103222</v>
      </c>
      <c r="W639">
        <v>95.863823999999994</v>
      </c>
      <c r="X639" t="s">
        <v>1154</v>
      </c>
      <c r="Y639" t="str">
        <f t="shared" si="9"/>
        <v>40.570773-74.220543</v>
      </c>
      <c r="Z639" t="s">
        <v>1605</v>
      </c>
      <c r="AA639" t="str">
        <f>VLOOKUP(Table2[[#This Row],[State FIPS Code]],Census_Bureau_Regions_and_Divis!$C$1:$E$52,2,FALSE)</f>
        <v>Northeast</v>
      </c>
      <c r="AB639" t="str">
        <f>VLOOKUP(Table2[[#This Row],[State FIPS Code]],Census_Bureau_Regions_and_Divis!$C$1:$E$52,3,FALSE)</f>
        <v>Middle Atlantic</v>
      </c>
    </row>
    <row r="640" spans="1:28" x14ac:dyDescent="0.35">
      <c r="A640">
        <v>750</v>
      </c>
      <c r="B640" t="s">
        <v>1148</v>
      </c>
      <c r="C640">
        <v>1</v>
      </c>
      <c r="D640">
        <v>6470</v>
      </c>
      <c r="E640">
        <v>31</v>
      </c>
      <c r="F640">
        <v>11133702</v>
      </c>
      <c r="G640">
        <v>36.005450000000003</v>
      </c>
      <c r="H640">
        <v>-119.30067699999999</v>
      </c>
      <c r="I640">
        <v>4</v>
      </c>
      <c r="J640" t="s">
        <v>1282</v>
      </c>
      <c r="K640" t="s">
        <v>1174</v>
      </c>
      <c r="L640" t="s">
        <v>1175</v>
      </c>
      <c r="M640">
        <v>6</v>
      </c>
      <c r="N640" t="s">
        <v>1283</v>
      </c>
      <c r="O640" t="s">
        <v>1153</v>
      </c>
      <c r="P640">
        <v>107</v>
      </c>
      <c r="Q640">
        <v>6107</v>
      </c>
      <c r="R640">
        <v>472585</v>
      </c>
      <c r="S640">
        <v>74473680893</v>
      </c>
      <c r="T640">
        <v>5132532815</v>
      </c>
      <c r="U640">
        <v>4887.1296700000003</v>
      </c>
      <c r="V640">
        <v>117045494.297443</v>
      </c>
      <c r="W640">
        <v>95.768373999999994</v>
      </c>
      <c r="X640" t="s">
        <v>1154</v>
      </c>
      <c r="Y640" t="str">
        <f t="shared" si="9"/>
        <v>36.00545-119.300677</v>
      </c>
      <c r="Z640" t="s">
        <v>1605</v>
      </c>
      <c r="AA640" t="str">
        <f>VLOOKUP(Table2[[#This Row],[State FIPS Code]],Census_Bureau_Regions_and_Divis!$C$1:$E$52,2,FALSE)</f>
        <v>West</v>
      </c>
      <c r="AB640" t="str">
        <f>VLOOKUP(Table2[[#This Row],[State FIPS Code]],Census_Bureau_Regions_and_Divis!$C$1:$E$52,3,FALSE)</f>
        <v>Pacific</v>
      </c>
    </row>
    <row r="641" spans="1:28" x14ac:dyDescent="0.35">
      <c r="A641">
        <v>751</v>
      </c>
      <c r="B641" t="s">
        <v>1148</v>
      </c>
      <c r="C641">
        <v>1</v>
      </c>
      <c r="D641">
        <v>6482</v>
      </c>
      <c r="E641">
        <v>128</v>
      </c>
      <c r="F641">
        <v>11134541</v>
      </c>
      <c r="G641">
        <v>29.830886</v>
      </c>
      <c r="H641">
        <v>-95.212232</v>
      </c>
      <c r="I641">
        <v>4</v>
      </c>
      <c r="J641" t="s">
        <v>1216</v>
      </c>
      <c r="K641" t="s">
        <v>1170</v>
      </c>
      <c r="L641" t="s">
        <v>1171</v>
      </c>
      <c r="M641">
        <v>48</v>
      </c>
      <c r="N641" t="s">
        <v>1217</v>
      </c>
      <c r="O641" t="s">
        <v>1153</v>
      </c>
      <c r="P641">
        <v>201</v>
      </c>
      <c r="Q641">
        <v>48201</v>
      </c>
      <c r="R641">
        <v>4726200</v>
      </c>
      <c r="S641">
        <v>747256513006</v>
      </c>
      <c r="T641">
        <v>58019785</v>
      </c>
      <c r="U641">
        <v>1795.344568</v>
      </c>
      <c r="V641">
        <v>2940135130.21172</v>
      </c>
      <c r="W641">
        <v>99.968182999999996</v>
      </c>
      <c r="X641" t="s">
        <v>1154</v>
      </c>
      <c r="Y641" t="str">
        <f t="shared" si="9"/>
        <v>29.830886-95.212232</v>
      </c>
      <c r="Z641" t="s">
        <v>1605</v>
      </c>
      <c r="AA641" t="str">
        <f>VLOOKUP(Table2[[#This Row],[State FIPS Code]],Census_Bureau_Regions_and_Divis!$C$1:$E$52,2,FALSE)</f>
        <v>South</v>
      </c>
      <c r="AB641" t="str">
        <f>VLOOKUP(Table2[[#This Row],[State FIPS Code]],Census_Bureau_Regions_and_Divis!$C$1:$E$52,3,FALSE)</f>
        <v>West South Central</v>
      </c>
    </row>
    <row r="642" spans="1:28" x14ac:dyDescent="0.35">
      <c r="A642">
        <v>752</v>
      </c>
      <c r="B642" t="s">
        <v>1148</v>
      </c>
      <c r="C642">
        <v>1</v>
      </c>
      <c r="D642">
        <v>6484</v>
      </c>
      <c r="E642">
        <v>126</v>
      </c>
      <c r="F642">
        <v>11135007</v>
      </c>
      <c r="G642">
        <v>29.531317999999999</v>
      </c>
      <c r="H642">
        <v>-95.808857000000003</v>
      </c>
      <c r="I642">
        <v>2.5</v>
      </c>
      <c r="J642" t="s">
        <v>1361</v>
      </c>
      <c r="K642" t="s">
        <v>1170</v>
      </c>
      <c r="L642" t="s">
        <v>1171</v>
      </c>
      <c r="M642">
        <v>48</v>
      </c>
      <c r="N642" t="s">
        <v>1362</v>
      </c>
      <c r="O642" t="s">
        <v>1153</v>
      </c>
      <c r="P642">
        <v>157</v>
      </c>
      <c r="Q642">
        <v>48157</v>
      </c>
      <c r="R642">
        <v>822581</v>
      </c>
      <c r="S642">
        <v>138958809351</v>
      </c>
      <c r="T642">
        <v>97539395</v>
      </c>
      <c r="U642">
        <v>894.18713000000002</v>
      </c>
      <c r="V642">
        <v>355439502.254197</v>
      </c>
      <c r="W642">
        <v>99.077314999999999</v>
      </c>
      <c r="X642" t="s">
        <v>1154</v>
      </c>
      <c r="Y642" t="str">
        <f t="shared" ref="Y642:Y705" si="10">_xlfn.CONCAT(G642,H642)</f>
        <v>29.531318-95.808857</v>
      </c>
      <c r="Z642" t="s">
        <v>1605</v>
      </c>
      <c r="AA642" t="str">
        <f>VLOOKUP(Table2[[#This Row],[State FIPS Code]],Census_Bureau_Regions_and_Divis!$C$1:$E$52,2,FALSE)</f>
        <v>South</v>
      </c>
      <c r="AB642" t="str">
        <f>VLOOKUP(Table2[[#This Row],[State FIPS Code]],Census_Bureau_Regions_and_Divis!$C$1:$E$52,3,FALSE)</f>
        <v>West South Central</v>
      </c>
    </row>
    <row r="643" spans="1:28" x14ac:dyDescent="0.35">
      <c r="A643">
        <v>753</v>
      </c>
      <c r="B643" t="s">
        <v>1148</v>
      </c>
      <c r="C643">
        <v>1</v>
      </c>
      <c r="D643">
        <v>6501</v>
      </c>
      <c r="E643">
        <v>68</v>
      </c>
      <c r="F643">
        <v>11135250</v>
      </c>
      <c r="G643">
        <v>30.212387</v>
      </c>
      <c r="H643">
        <v>-93.375764000000004</v>
      </c>
      <c r="I643">
        <v>4</v>
      </c>
      <c r="J643" t="s">
        <v>1344</v>
      </c>
      <c r="K643" t="s">
        <v>1156</v>
      </c>
      <c r="L643" t="s">
        <v>1157</v>
      </c>
      <c r="M643">
        <v>22</v>
      </c>
      <c r="N643" t="s">
        <v>1345</v>
      </c>
      <c r="O643" t="s">
        <v>1159</v>
      </c>
      <c r="P643">
        <v>19</v>
      </c>
      <c r="Q643">
        <v>22019</v>
      </c>
      <c r="R643">
        <v>216652</v>
      </c>
      <c r="S643">
        <v>42279240426</v>
      </c>
      <c r="T643">
        <v>29560204</v>
      </c>
      <c r="U643">
        <v>1105.210274</v>
      </c>
      <c r="V643">
        <v>159546984.28389999</v>
      </c>
      <c r="W643">
        <v>96.913776999999996</v>
      </c>
      <c r="X643" t="s">
        <v>1154</v>
      </c>
      <c r="Y643" t="str">
        <f t="shared" si="10"/>
        <v>30.212387-93.375764</v>
      </c>
      <c r="Z643" t="s">
        <v>1605</v>
      </c>
      <c r="AA643" t="str">
        <f>VLOOKUP(Table2[[#This Row],[State FIPS Code]],Census_Bureau_Regions_and_Divis!$C$1:$E$52,2,FALSE)</f>
        <v>South</v>
      </c>
      <c r="AB643" t="str">
        <f>VLOOKUP(Table2[[#This Row],[State FIPS Code]],Census_Bureau_Regions_and_Divis!$C$1:$E$52,3,FALSE)</f>
        <v>West South Central</v>
      </c>
    </row>
    <row r="644" spans="1:28" x14ac:dyDescent="0.35">
      <c r="A644">
        <v>754</v>
      </c>
      <c r="B644" t="s">
        <v>1148</v>
      </c>
      <c r="C644">
        <v>1</v>
      </c>
      <c r="D644">
        <v>6514</v>
      </c>
      <c r="E644">
        <v>124</v>
      </c>
      <c r="F644">
        <v>11135430</v>
      </c>
      <c r="G644">
        <v>32.878633000000001</v>
      </c>
      <c r="H644">
        <v>-96.992407999999998</v>
      </c>
      <c r="I644">
        <v>1.7</v>
      </c>
      <c r="J644" t="s">
        <v>1229</v>
      </c>
      <c r="K644" t="s">
        <v>1170</v>
      </c>
      <c r="L644" t="s">
        <v>1171</v>
      </c>
      <c r="M644">
        <v>48</v>
      </c>
      <c r="N644" t="s">
        <v>1230</v>
      </c>
      <c r="O644" t="s">
        <v>1153</v>
      </c>
      <c r="P644">
        <v>113</v>
      </c>
      <c r="Q644">
        <v>48113</v>
      </c>
      <c r="R644">
        <v>2607218</v>
      </c>
      <c r="S644">
        <v>388459252375</v>
      </c>
      <c r="T644">
        <v>34164344</v>
      </c>
      <c r="U644">
        <v>917.70882600000004</v>
      </c>
      <c r="V644">
        <v>378068717.58070701</v>
      </c>
      <c r="W644">
        <v>99.140947999999995</v>
      </c>
      <c r="X644" t="s">
        <v>1154</v>
      </c>
      <c r="Y644" t="str">
        <f t="shared" si="10"/>
        <v>32.878633-96.992408</v>
      </c>
      <c r="Z644" t="s">
        <v>1605</v>
      </c>
      <c r="AA644" t="str">
        <f>VLOOKUP(Table2[[#This Row],[State FIPS Code]],Census_Bureau_Regions_and_Divis!$C$1:$E$52,2,FALSE)</f>
        <v>South</v>
      </c>
      <c r="AB644" t="str">
        <f>VLOOKUP(Table2[[#This Row],[State FIPS Code]],Census_Bureau_Regions_and_Divis!$C$1:$E$52,3,FALSE)</f>
        <v>West South Central</v>
      </c>
    </row>
    <row r="645" spans="1:28" x14ac:dyDescent="0.35">
      <c r="A645">
        <v>755</v>
      </c>
      <c r="B645" t="s">
        <v>1148</v>
      </c>
      <c r="C645">
        <v>1</v>
      </c>
      <c r="D645">
        <v>6525</v>
      </c>
      <c r="E645">
        <v>91</v>
      </c>
      <c r="F645">
        <v>11135686</v>
      </c>
      <c r="G645">
        <v>40.258937000000003</v>
      </c>
      <c r="H645">
        <v>-74.398025000000004</v>
      </c>
      <c r="I645">
        <v>1</v>
      </c>
      <c r="J645" t="s">
        <v>1409</v>
      </c>
      <c r="K645" t="s">
        <v>1266</v>
      </c>
      <c r="L645" t="s">
        <v>1267</v>
      </c>
      <c r="M645">
        <v>34</v>
      </c>
      <c r="N645" t="s">
        <v>1410</v>
      </c>
      <c r="O645" t="s">
        <v>1153</v>
      </c>
      <c r="P645">
        <v>25</v>
      </c>
      <c r="Q645">
        <v>34025</v>
      </c>
      <c r="R645">
        <v>643237</v>
      </c>
      <c r="S645">
        <v>146059945138</v>
      </c>
      <c r="T645">
        <v>92490672</v>
      </c>
      <c r="U645">
        <v>668.07644900000003</v>
      </c>
      <c r="V645">
        <v>138772716.86732799</v>
      </c>
      <c r="W645">
        <v>96.436526000000001</v>
      </c>
      <c r="X645" t="s">
        <v>1154</v>
      </c>
      <c r="Y645" t="str">
        <f t="shared" si="10"/>
        <v>40.258937-74.398025</v>
      </c>
      <c r="Z645" t="s">
        <v>1605</v>
      </c>
      <c r="AA645" t="str">
        <f>VLOOKUP(Table2[[#This Row],[State FIPS Code]],Census_Bureau_Regions_and_Divis!$C$1:$E$52,2,FALSE)</f>
        <v>Northeast</v>
      </c>
      <c r="AB645" t="str">
        <f>VLOOKUP(Table2[[#This Row],[State FIPS Code]],Census_Bureau_Regions_and_Divis!$C$1:$E$52,3,FALSE)</f>
        <v>Middle Atlantic</v>
      </c>
    </row>
    <row r="646" spans="1:28" x14ac:dyDescent="0.35">
      <c r="A646">
        <v>756</v>
      </c>
      <c r="B646" t="s">
        <v>1148</v>
      </c>
      <c r="C646">
        <v>1</v>
      </c>
      <c r="D646">
        <v>6539</v>
      </c>
      <c r="E646">
        <v>128</v>
      </c>
      <c r="F646">
        <v>11135887</v>
      </c>
      <c r="G646">
        <v>29.936361000000002</v>
      </c>
      <c r="H646">
        <v>-95.433031</v>
      </c>
      <c r="I646">
        <v>3.5</v>
      </c>
      <c r="J646" t="s">
        <v>1216</v>
      </c>
      <c r="K646" t="s">
        <v>1170</v>
      </c>
      <c r="L646" t="s">
        <v>1171</v>
      </c>
      <c r="M646">
        <v>48</v>
      </c>
      <c r="N646" t="s">
        <v>1217</v>
      </c>
      <c r="O646" t="s">
        <v>1153</v>
      </c>
      <c r="P646">
        <v>201</v>
      </c>
      <c r="Q646">
        <v>48201</v>
      </c>
      <c r="R646">
        <v>4726200</v>
      </c>
      <c r="S646">
        <v>747256513006</v>
      </c>
      <c r="T646">
        <v>58019785</v>
      </c>
      <c r="U646">
        <v>1795.344568</v>
      </c>
      <c r="V646">
        <v>2940135130.21172</v>
      </c>
      <c r="W646">
        <v>99.968182999999996</v>
      </c>
      <c r="X646" t="s">
        <v>1154</v>
      </c>
      <c r="Y646" t="str">
        <f t="shared" si="10"/>
        <v>29.936361-95.433031</v>
      </c>
      <c r="Z646" t="s">
        <v>1605</v>
      </c>
      <c r="AA646" t="str">
        <f>VLOOKUP(Table2[[#This Row],[State FIPS Code]],Census_Bureau_Regions_and_Divis!$C$1:$E$52,2,FALSE)</f>
        <v>South</v>
      </c>
      <c r="AB646" t="str">
        <f>VLOOKUP(Table2[[#This Row],[State FIPS Code]],Census_Bureau_Regions_and_Divis!$C$1:$E$52,3,FALSE)</f>
        <v>West South Central</v>
      </c>
    </row>
    <row r="647" spans="1:28" x14ac:dyDescent="0.35">
      <c r="A647">
        <v>757</v>
      </c>
      <c r="B647" t="s">
        <v>1148</v>
      </c>
      <c r="C647">
        <v>1</v>
      </c>
      <c r="D647">
        <v>6547</v>
      </c>
      <c r="E647">
        <v>124</v>
      </c>
      <c r="F647">
        <v>11135954</v>
      </c>
      <c r="G647">
        <v>32.849885</v>
      </c>
      <c r="H647">
        <v>-96.568617000000003</v>
      </c>
      <c r="I647">
        <v>3.2</v>
      </c>
      <c r="J647" t="s">
        <v>1229</v>
      </c>
      <c r="K647" t="s">
        <v>1170</v>
      </c>
      <c r="L647" t="s">
        <v>1171</v>
      </c>
      <c r="M647">
        <v>48</v>
      </c>
      <c r="N647" t="s">
        <v>1230</v>
      </c>
      <c r="O647" t="s">
        <v>1153</v>
      </c>
      <c r="P647">
        <v>113</v>
      </c>
      <c r="Q647">
        <v>48113</v>
      </c>
      <c r="R647">
        <v>2607218</v>
      </c>
      <c r="S647">
        <v>388459252375</v>
      </c>
      <c r="T647">
        <v>34164344</v>
      </c>
      <c r="U647">
        <v>917.70882600000004</v>
      </c>
      <c r="V647">
        <v>378068717.58070701</v>
      </c>
      <c r="W647">
        <v>99.140947999999995</v>
      </c>
      <c r="X647" t="s">
        <v>1154</v>
      </c>
      <c r="Y647" t="str">
        <f t="shared" si="10"/>
        <v>32.849885-96.568617</v>
      </c>
      <c r="Z647" t="s">
        <v>1605</v>
      </c>
      <c r="AA647" t="str">
        <f>VLOOKUP(Table2[[#This Row],[State FIPS Code]],Census_Bureau_Regions_and_Divis!$C$1:$E$52,2,FALSE)</f>
        <v>South</v>
      </c>
      <c r="AB647" t="str">
        <f>VLOOKUP(Table2[[#This Row],[State FIPS Code]],Census_Bureau_Regions_and_Divis!$C$1:$E$52,3,FALSE)</f>
        <v>West South Central</v>
      </c>
    </row>
    <row r="648" spans="1:28" x14ac:dyDescent="0.35">
      <c r="A648">
        <v>758</v>
      </c>
      <c r="B648" t="s">
        <v>1148</v>
      </c>
      <c r="C648">
        <v>1</v>
      </c>
      <c r="D648">
        <v>6548</v>
      </c>
      <c r="E648">
        <v>41</v>
      </c>
      <c r="F648">
        <v>11135956</v>
      </c>
      <c r="G648">
        <v>30.372565000000002</v>
      </c>
      <c r="H648">
        <v>-81.757812999999999</v>
      </c>
      <c r="I648">
        <v>4</v>
      </c>
      <c r="J648" t="s">
        <v>1316</v>
      </c>
      <c r="K648" t="s">
        <v>1150</v>
      </c>
      <c r="L648" t="s">
        <v>1151</v>
      </c>
      <c r="M648">
        <v>12</v>
      </c>
      <c r="N648" t="s">
        <v>1317</v>
      </c>
      <c r="O648" t="s">
        <v>1153</v>
      </c>
      <c r="P648">
        <v>31</v>
      </c>
      <c r="Q648">
        <v>12031</v>
      </c>
      <c r="R648">
        <v>994675</v>
      </c>
      <c r="S648">
        <v>158486190156</v>
      </c>
      <c r="T648">
        <v>10351057</v>
      </c>
      <c r="U648">
        <v>927.73559299999999</v>
      </c>
      <c r="V648">
        <v>218096248.08362901</v>
      </c>
      <c r="W648">
        <v>97.836461999999997</v>
      </c>
      <c r="X648" t="s">
        <v>1154</v>
      </c>
      <c r="Y648" t="str">
        <f t="shared" si="10"/>
        <v>30.372565-81.757813</v>
      </c>
      <c r="Z648" t="s">
        <v>1605</v>
      </c>
      <c r="AA648" t="str">
        <f>VLOOKUP(Table2[[#This Row],[State FIPS Code]],Census_Bureau_Regions_and_Divis!$C$1:$E$52,2,FALSE)</f>
        <v>South</v>
      </c>
      <c r="AB648" t="str">
        <f>VLOOKUP(Table2[[#This Row],[State FIPS Code]],Census_Bureau_Regions_and_Divis!$C$1:$E$52,3,FALSE)</f>
        <v>South Atlantic</v>
      </c>
    </row>
    <row r="649" spans="1:28" x14ac:dyDescent="0.35">
      <c r="A649">
        <v>759</v>
      </c>
      <c r="B649" t="s">
        <v>1148</v>
      </c>
      <c r="C649">
        <v>1</v>
      </c>
      <c r="D649">
        <v>6560</v>
      </c>
      <c r="E649">
        <v>86</v>
      </c>
      <c r="F649">
        <v>11136059</v>
      </c>
      <c r="G649">
        <v>36.664287999999999</v>
      </c>
      <c r="H649">
        <v>-114.561283</v>
      </c>
      <c r="I649">
        <v>4.3</v>
      </c>
      <c r="J649" t="s">
        <v>1160</v>
      </c>
      <c r="K649" t="s">
        <v>1161</v>
      </c>
      <c r="L649" t="s">
        <v>1162</v>
      </c>
      <c r="M649">
        <v>32</v>
      </c>
      <c r="N649" t="s">
        <v>1163</v>
      </c>
      <c r="O649" t="s">
        <v>1153</v>
      </c>
      <c r="P649">
        <v>3</v>
      </c>
      <c r="Q649">
        <v>32003</v>
      </c>
      <c r="R649">
        <v>2260510</v>
      </c>
      <c r="S649">
        <v>395360231575</v>
      </c>
      <c r="T649">
        <v>14510536</v>
      </c>
      <c r="U649">
        <v>8142.3001350000004</v>
      </c>
      <c r="V649">
        <v>439629071.21515203</v>
      </c>
      <c r="W649">
        <v>99.300032000000002</v>
      </c>
      <c r="X649" t="s">
        <v>1154</v>
      </c>
      <c r="Y649" t="str">
        <f t="shared" si="10"/>
        <v>36.664288-114.561283</v>
      </c>
      <c r="Z649" t="s">
        <v>1605</v>
      </c>
      <c r="AA649" t="str">
        <f>VLOOKUP(Table2[[#This Row],[State FIPS Code]],Census_Bureau_Regions_and_Divis!$C$1:$E$52,2,FALSE)</f>
        <v>West</v>
      </c>
      <c r="AB649" t="str">
        <f>VLOOKUP(Table2[[#This Row],[State FIPS Code]],Census_Bureau_Regions_and_Divis!$C$1:$E$52,3,FALSE)</f>
        <v>Mountain</v>
      </c>
    </row>
    <row r="650" spans="1:28" x14ac:dyDescent="0.35">
      <c r="A650">
        <v>760</v>
      </c>
      <c r="B650" t="s">
        <v>1148</v>
      </c>
      <c r="C650">
        <v>1</v>
      </c>
      <c r="D650">
        <v>6566</v>
      </c>
      <c r="E650">
        <v>3</v>
      </c>
      <c r="F650">
        <v>11136110</v>
      </c>
      <c r="G650">
        <v>30.575209999999998</v>
      </c>
      <c r="H650">
        <v>-88.170102999999997</v>
      </c>
      <c r="I650">
        <v>4</v>
      </c>
      <c r="J650" t="s">
        <v>1314</v>
      </c>
      <c r="K650" t="s">
        <v>1303</v>
      </c>
      <c r="L650" t="s">
        <v>1304</v>
      </c>
      <c r="M650">
        <v>1</v>
      </c>
      <c r="N650" t="s">
        <v>1315</v>
      </c>
      <c r="O650" t="s">
        <v>1153</v>
      </c>
      <c r="P650">
        <v>97</v>
      </c>
      <c r="Q650">
        <v>1097</v>
      </c>
      <c r="R650">
        <v>414514</v>
      </c>
      <c r="S650">
        <v>76023019218</v>
      </c>
      <c r="T650">
        <v>103890465</v>
      </c>
      <c r="U650">
        <v>1660.6493720000001</v>
      </c>
      <c r="V650">
        <v>319033182.22064298</v>
      </c>
      <c r="W650">
        <v>98.790964000000002</v>
      </c>
      <c r="X650" t="s">
        <v>1154</v>
      </c>
      <c r="Y650" t="str">
        <f t="shared" si="10"/>
        <v>30.57521-88.170103</v>
      </c>
      <c r="Z650" t="s">
        <v>1605</v>
      </c>
      <c r="AA650" t="str">
        <f>VLOOKUP(Table2[[#This Row],[State FIPS Code]],Census_Bureau_Regions_and_Divis!$C$1:$E$52,2,FALSE)</f>
        <v>South</v>
      </c>
      <c r="AB650" t="str">
        <f>VLOOKUP(Table2[[#This Row],[State FIPS Code]],Census_Bureau_Regions_and_Divis!$C$1:$E$52,3,FALSE)</f>
        <v>East South Central</v>
      </c>
    </row>
    <row r="651" spans="1:28" x14ac:dyDescent="0.35">
      <c r="A651">
        <v>761</v>
      </c>
      <c r="B651" t="s">
        <v>1148</v>
      </c>
      <c r="C651">
        <v>1</v>
      </c>
      <c r="D651">
        <v>6571</v>
      </c>
      <c r="E651">
        <v>2</v>
      </c>
      <c r="F651">
        <v>11136115</v>
      </c>
      <c r="G651">
        <v>33.541521000000003</v>
      </c>
      <c r="H651">
        <v>-86.823875000000001</v>
      </c>
      <c r="I651">
        <v>3.9</v>
      </c>
      <c r="J651" t="s">
        <v>1302</v>
      </c>
      <c r="K651" t="s">
        <v>1303</v>
      </c>
      <c r="L651" t="s">
        <v>1304</v>
      </c>
      <c r="M651">
        <v>1</v>
      </c>
      <c r="N651" t="s">
        <v>1305</v>
      </c>
      <c r="O651" t="s">
        <v>1153</v>
      </c>
      <c r="P651">
        <v>73</v>
      </c>
      <c r="Q651">
        <v>1073</v>
      </c>
      <c r="R651">
        <v>673766</v>
      </c>
      <c r="S651">
        <v>127980243708</v>
      </c>
      <c r="T651">
        <v>5664806</v>
      </c>
      <c r="U651">
        <v>1135.498241</v>
      </c>
      <c r="V651">
        <v>140565447.08965501</v>
      </c>
      <c r="W651">
        <v>96.468342000000007</v>
      </c>
      <c r="X651" t="s">
        <v>1154</v>
      </c>
      <c r="Y651" t="str">
        <f t="shared" si="10"/>
        <v>33.541521-86.823875</v>
      </c>
      <c r="Z651" t="s">
        <v>1605</v>
      </c>
      <c r="AA651" t="str">
        <f>VLOOKUP(Table2[[#This Row],[State FIPS Code]],Census_Bureau_Regions_and_Divis!$C$1:$E$52,2,FALSE)</f>
        <v>South</v>
      </c>
      <c r="AB651" t="str">
        <f>VLOOKUP(Table2[[#This Row],[State FIPS Code]],Census_Bureau_Regions_and_Divis!$C$1:$E$52,3,FALSE)</f>
        <v>East South Central</v>
      </c>
    </row>
    <row r="652" spans="1:28" x14ac:dyDescent="0.35">
      <c r="A652">
        <v>762</v>
      </c>
      <c r="B652" t="s">
        <v>1148</v>
      </c>
      <c r="C652">
        <v>1</v>
      </c>
      <c r="D652">
        <v>6577</v>
      </c>
      <c r="E652">
        <v>17</v>
      </c>
      <c r="F652">
        <v>11136148</v>
      </c>
      <c r="G652">
        <v>33.911141999999998</v>
      </c>
      <c r="H652">
        <v>-117.27391299999999</v>
      </c>
      <c r="I652">
        <v>3.2</v>
      </c>
      <c r="J652" t="s">
        <v>1220</v>
      </c>
      <c r="K652" t="s">
        <v>1174</v>
      </c>
      <c r="L652" t="s">
        <v>1175</v>
      </c>
      <c r="M652">
        <v>6</v>
      </c>
      <c r="N652" t="s">
        <v>1221</v>
      </c>
      <c r="O652" t="s">
        <v>1153</v>
      </c>
      <c r="P652">
        <v>65</v>
      </c>
      <c r="Q652">
        <v>6065</v>
      </c>
      <c r="R652">
        <v>2416838</v>
      </c>
      <c r="S652">
        <v>418735926451</v>
      </c>
      <c r="T652">
        <v>1068987536</v>
      </c>
      <c r="U652">
        <v>7376.8054000000002</v>
      </c>
      <c r="V652">
        <v>1590497610.3759601</v>
      </c>
      <c r="W652">
        <v>99.936367000000004</v>
      </c>
      <c r="X652" t="s">
        <v>1154</v>
      </c>
      <c r="Y652" t="str">
        <f t="shared" si="10"/>
        <v>33.911142-117.273913</v>
      </c>
      <c r="Z652" t="s">
        <v>1605</v>
      </c>
      <c r="AA652" t="str">
        <f>VLOOKUP(Table2[[#This Row],[State FIPS Code]],Census_Bureau_Regions_and_Divis!$C$1:$E$52,2,FALSE)</f>
        <v>West</v>
      </c>
      <c r="AB652" t="str">
        <f>VLOOKUP(Table2[[#This Row],[State FIPS Code]],Census_Bureau_Regions_and_Divis!$C$1:$E$52,3,FALSE)</f>
        <v>Pacific</v>
      </c>
    </row>
    <row r="653" spans="1:28" x14ac:dyDescent="0.35">
      <c r="A653">
        <v>763</v>
      </c>
      <c r="B653" t="s">
        <v>1148</v>
      </c>
      <c r="C653">
        <v>1</v>
      </c>
      <c r="D653">
        <v>6578</v>
      </c>
      <c r="E653">
        <v>17</v>
      </c>
      <c r="F653">
        <v>11136149</v>
      </c>
      <c r="G653">
        <v>34.003470999999998</v>
      </c>
      <c r="H653">
        <v>-117.066472</v>
      </c>
      <c r="I653">
        <v>1.7</v>
      </c>
      <c r="J653" t="s">
        <v>1220</v>
      </c>
      <c r="K653" t="s">
        <v>1174</v>
      </c>
      <c r="L653" t="s">
        <v>1175</v>
      </c>
      <c r="M653">
        <v>6</v>
      </c>
      <c r="N653" t="s">
        <v>1221</v>
      </c>
      <c r="O653" t="s">
        <v>1153</v>
      </c>
      <c r="P653">
        <v>65</v>
      </c>
      <c r="Q653">
        <v>6065</v>
      </c>
      <c r="R653">
        <v>2416838</v>
      </c>
      <c r="S653">
        <v>418735926451</v>
      </c>
      <c r="T653">
        <v>1068987536</v>
      </c>
      <c r="U653">
        <v>7376.8054000000002</v>
      </c>
      <c r="V653">
        <v>1590497610.3759601</v>
      </c>
      <c r="W653">
        <v>99.936367000000004</v>
      </c>
      <c r="X653" t="s">
        <v>1154</v>
      </c>
      <c r="Y653" t="str">
        <f t="shared" si="10"/>
        <v>34.003471-117.066472</v>
      </c>
      <c r="Z653" t="s">
        <v>1605</v>
      </c>
      <c r="AA653" t="str">
        <f>VLOOKUP(Table2[[#This Row],[State FIPS Code]],Census_Bureau_Regions_and_Divis!$C$1:$E$52,2,FALSE)</f>
        <v>West</v>
      </c>
      <c r="AB653" t="str">
        <f>VLOOKUP(Table2[[#This Row],[State FIPS Code]],Census_Bureau_Regions_and_Divis!$C$1:$E$52,3,FALSE)</f>
        <v>Pacific</v>
      </c>
    </row>
    <row r="654" spans="1:28" x14ac:dyDescent="0.35">
      <c r="A654">
        <v>764</v>
      </c>
      <c r="B654" t="s">
        <v>1148</v>
      </c>
      <c r="C654">
        <v>1</v>
      </c>
      <c r="D654">
        <v>6579</v>
      </c>
      <c r="E654">
        <v>17</v>
      </c>
      <c r="F654">
        <v>11136153</v>
      </c>
      <c r="G654">
        <v>33.715670000000003</v>
      </c>
      <c r="H654">
        <v>-117.17972</v>
      </c>
      <c r="I654">
        <v>4.5</v>
      </c>
      <c r="J654" t="s">
        <v>1220</v>
      </c>
      <c r="K654" t="s">
        <v>1174</v>
      </c>
      <c r="L654" t="s">
        <v>1175</v>
      </c>
      <c r="M654">
        <v>6</v>
      </c>
      <c r="N654" t="s">
        <v>1221</v>
      </c>
      <c r="O654" t="s">
        <v>1153</v>
      </c>
      <c r="P654">
        <v>65</v>
      </c>
      <c r="Q654">
        <v>6065</v>
      </c>
      <c r="R654">
        <v>2416838</v>
      </c>
      <c r="S654">
        <v>418735926451</v>
      </c>
      <c r="T654">
        <v>1068987536</v>
      </c>
      <c r="U654">
        <v>7376.8054000000002</v>
      </c>
      <c r="V654">
        <v>1590497610.3759601</v>
      </c>
      <c r="W654">
        <v>99.936367000000004</v>
      </c>
      <c r="X654" t="s">
        <v>1154</v>
      </c>
      <c r="Y654" t="str">
        <f t="shared" si="10"/>
        <v>33.71567-117.17972</v>
      </c>
      <c r="Z654" t="s">
        <v>1605</v>
      </c>
      <c r="AA654" t="str">
        <f>VLOOKUP(Table2[[#This Row],[State FIPS Code]],Census_Bureau_Regions_and_Divis!$C$1:$E$52,2,FALSE)</f>
        <v>West</v>
      </c>
      <c r="AB654" t="str">
        <f>VLOOKUP(Table2[[#This Row],[State FIPS Code]],Census_Bureau_Regions_and_Divis!$C$1:$E$52,3,FALSE)</f>
        <v>Pacific</v>
      </c>
    </row>
    <row r="655" spans="1:28" x14ac:dyDescent="0.35">
      <c r="A655">
        <v>765</v>
      </c>
      <c r="B655" t="s">
        <v>1148</v>
      </c>
      <c r="C655">
        <v>1</v>
      </c>
      <c r="D655">
        <v>6580</v>
      </c>
      <c r="E655">
        <v>4</v>
      </c>
      <c r="F655">
        <v>11136158</v>
      </c>
      <c r="G655">
        <v>33.428420000000003</v>
      </c>
      <c r="H655">
        <v>-112.0819</v>
      </c>
      <c r="I655">
        <v>4.5</v>
      </c>
      <c r="J655" t="s">
        <v>1189</v>
      </c>
      <c r="K655" t="s">
        <v>1190</v>
      </c>
      <c r="L655" t="s">
        <v>1191</v>
      </c>
      <c r="M655">
        <v>4</v>
      </c>
      <c r="N655" t="s">
        <v>1192</v>
      </c>
      <c r="O655" t="s">
        <v>1153</v>
      </c>
      <c r="P655">
        <v>13</v>
      </c>
      <c r="Q655">
        <v>4013</v>
      </c>
      <c r="R655">
        <v>4418836</v>
      </c>
      <c r="S655">
        <v>761413089679</v>
      </c>
      <c r="T655">
        <v>1386839832</v>
      </c>
      <c r="U655">
        <v>9319.1417529999999</v>
      </c>
      <c r="V655">
        <v>181115759.27773201</v>
      </c>
      <c r="W655">
        <v>97.327393999999998</v>
      </c>
      <c r="X655" t="s">
        <v>1154</v>
      </c>
      <c r="Y655" t="str">
        <f t="shared" si="10"/>
        <v>33.42842-112.0819</v>
      </c>
      <c r="Z655" t="s">
        <v>1605</v>
      </c>
      <c r="AA655" t="str">
        <f>VLOOKUP(Table2[[#This Row],[State FIPS Code]],Census_Bureau_Regions_and_Divis!$C$1:$E$52,2,FALSE)</f>
        <v>West</v>
      </c>
      <c r="AB655" t="str">
        <f>VLOOKUP(Table2[[#This Row],[State FIPS Code]],Census_Bureau_Regions_and_Divis!$C$1:$E$52,3,FALSE)</f>
        <v>Mountain</v>
      </c>
    </row>
    <row r="656" spans="1:28" x14ac:dyDescent="0.35">
      <c r="A656">
        <v>766</v>
      </c>
      <c r="B656" t="s">
        <v>1148</v>
      </c>
      <c r="C656">
        <v>1</v>
      </c>
      <c r="D656">
        <v>6590</v>
      </c>
      <c r="E656">
        <v>3</v>
      </c>
      <c r="F656">
        <v>11136247</v>
      </c>
      <c r="G656">
        <v>30.821694999999998</v>
      </c>
      <c r="H656">
        <v>-88.259760999999997</v>
      </c>
      <c r="I656">
        <v>4</v>
      </c>
      <c r="J656" t="s">
        <v>1314</v>
      </c>
      <c r="K656" t="s">
        <v>1303</v>
      </c>
      <c r="L656" t="s">
        <v>1304</v>
      </c>
      <c r="M656">
        <v>1</v>
      </c>
      <c r="N656" t="s">
        <v>1315</v>
      </c>
      <c r="O656" t="s">
        <v>1153</v>
      </c>
      <c r="P656">
        <v>97</v>
      </c>
      <c r="Q656">
        <v>1097</v>
      </c>
      <c r="R656">
        <v>414514</v>
      </c>
      <c r="S656">
        <v>76023019218</v>
      </c>
      <c r="T656">
        <v>103890465</v>
      </c>
      <c r="U656">
        <v>1660.6493720000001</v>
      </c>
      <c r="V656">
        <v>319033182.22064298</v>
      </c>
      <c r="W656">
        <v>98.790964000000002</v>
      </c>
      <c r="X656" t="s">
        <v>1154</v>
      </c>
      <c r="Y656" t="str">
        <f t="shared" si="10"/>
        <v>30.821695-88.259761</v>
      </c>
      <c r="Z656" t="s">
        <v>1605</v>
      </c>
      <c r="AA656" t="str">
        <f>VLOOKUP(Table2[[#This Row],[State FIPS Code]],Census_Bureau_Regions_and_Divis!$C$1:$E$52,2,FALSE)</f>
        <v>South</v>
      </c>
      <c r="AB656" t="str">
        <f>VLOOKUP(Table2[[#This Row],[State FIPS Code]],Census_Bureau_Regions_and_Divis!$C$1:$E$52,3,FALSE)</f>
        <v>East South Central</v>
      </c>
    </row>
    <row r="657" spans="1:28" x14ac:dyDescent="0.35">
      <c r="A657">
        <v>767</v>
      </c>
      <c r="B657" t="s">
        <v>1148</v>
      </c>
      <c r="C657">
        <v>1</v>
      </c>
      <c r="D657">
        <v>6591</v>
      </c>
      <c r="E657">
        <v>3</v>
      </c>
      <c r="F657">
        <v>11136250</v>
      </c>
      <c r="G657">
        <v>30.802713000000001</v>
      </c>
      <c r="H657">
        <v>-88.108999999999995</v>
      </c>
      <c r="I657">
        <v>1</v>
      </c>
      <c r="J657" t="s">
        <v>1314</v>
      </c>
      <c r="K657" t="s">
        <v>1303</v>
      </c>
      <c r="L657" t="s">
        <v>1304</v>
      </c>
      <c r="M657">
        <v>1</v>
      </c>
      <c r="N657" t="s">
        <v>1315</v>
      </c>
      <c r="O657" t="s">
        <v>1153</v>
      </c>
      <c r="P657">
        <v>97</v>
      </c>
      <c r="Q657">
        <v>1097</v>
      </c>
      <c r="R657">
        <v>414514</v>
      </c>
      <c r="S657">
        <v>76023019218</v>
      </c>
      <c r="T657">
        <v>103890465</v>
      </c>
      <c r="U657">
        <v>1660.6493720000001</v>
      </c>
      <c r="V657">
        <v>319033182.22064298</v>
      </c>
      <c r="W657">
        <v>98.790964000000002</v>
      </c>
      <c r="X657" t="s">
        <v>1154</v>
      </c>
      <c r="Y657" t="str">
        <f t="shared" si="10"/>
        <v>30.802713-88.109</v>
      </c>
      <c r="Z657" t="s">
        <v>1605</v>
      </c>
      <c r="AA657" t="str">
        <f>VLOOKUP(Table2[[#This Row],[State FIPS Code]],Census_Bureau_Regions_and_Divis!$C$1:$E$52,2,FALSE)</f>
        <v>South</v>
      </c>
      <c r="AB657" t="str">
        <f>VLOOKUP(Table2[[#This Row],[State FIPS Code]],Census_Bureau_Regions_and_Divis!$C$1:$E$52,3,FALSE)</f>
        <v>East South Central</v>
      </c>
    </row>
    <row r="658" spans="1:28" x14ac:dyDescent="0.35">
      <c r="A658">
        <v>768</v>
      </c>
      <c r="B658" t="s">
        <v>1148</v>
      </c>
      <c r="C658">
        <v>1</v>
      </c>
      <c r="D658">
        <v>6592</v>
      </c>
      <c r="E658">
        <v>3</v>
      </c>
      <c r="F658">
        <v>11136252</v>
      </c>
      <c r="G658">
        <v>30.704293</v>
      </c>
      <c r="H658">
        <v>-88.225070000000002</v>
      </c>
      <c r="I658">
        <v>4</v>
      </c>
      <c r="J658" t="s">
        <v>1314</v>
      </c>
      <c r="K658" t="s">
        <v>1303</v>
      </c>
      <c r="L658" t="s">
        <v>1304</v>
      </c>
      <c r="M658">
        <v>1</v>
      </c>
      <c r="N658" t="s">
        <v>1315</v>
      </c>
      <c r="O658" t="s">
        <v>1153</v>
      </c>
      <c r="P658">
        <v>97</v>
      </c>
      <c r="Q658">
        <v>1097</v>
      </c>
      <c r="R658">
        <v>414514</v>
      </c>
      <c r="S658">
        <v>76023019218</v>
      </c>
      <c r="T658">
        <v>103890465</v>
      </c>
      <c r="U658">
        <v>1660.6493720000001</v>
      </c>
      <c r="V658">
        <v>319033182.22064298</v>
      </c>
      <c r="W658">
        <v>98.790964000000002</v>
      </c>
      <c r="X658" t="s">
        <v>1154</v>
      </c>
      <c r="Y658" t="str">
        <f t="shared" si="10"/>
        <v>30.704293-88.22507</v>
      </c>
      <c r="Z658" t="s">
        <v>1605</v>
      </c>
      <c r="AA658" t="str">
        <f>VLOOKUP(Table2[[#This Row],[State FIPS Code]],Census_Bureau_Regions_and_Divis!$C$1:$E$52,2,FALSE)</f>
        <v>South</v>
      </c>
      <c r="AB658" t="str">
        <f>VLOOKUP(Table2[[#This Row],[State FIPS Code]],Census_Bureau_Regions_and_Divis!$C$1:$E$52,3,FALSE)</f>
        <v>East South Central</v>
      </c>
    </row>
    <row r="659" spans="1:28" x14ac:dyDescent="0.35">
      <c r="A659">
        <v>769</v>
      </c>
      <c r="B659" t="s">
        <v>1148</v>
      </c>
      <c r="C659">
        <v>1</v>
      </c>
      <c r="D659">
        <v>6593</v>
      </c>
      <c r="E659">
        <v>3</v>
      </c>
      <c r="F659">
        <v>11136253</v>
      </c>
      <c r="G659">
        <v>30.638968999999999</v>
      </c>
      <c r="H659">
        <v>-88.139598000000007</v>
      </c>
      <c r="I659">
        <v>1</v>
      </c>
      <c r="J659" t="s">
        <v>1314</v>
      </c>
      <c r="K659" t="s">
        <v>1303</v>
      </c>
      <c r="L659" t="s">
        <v>1304</v>
      </c>
      <c r="M659">
        <v>1</v>
      </c>
      <c r="N659" t="s">
        <v>1315</v>
      </c>
      <c r="O659" t="s">
        <v>1153</v>
      </c>
      <c r="P659">
        <v>97</v>
      </c>
      <c r="Q659">
        <v>1097</v>
      </c>
      <c r="R659">
        <v>414514</v>
      </c>
      <c r="S659">
        <v>76023019218</v>
      </c>
      <c r="T659">
        <v>103890465</v>
      </c>
      <c r="U659">
        <v>1660.6493720000001</v>
      </c>
      <c r="V659">
        <v>319033182.22064298</v>
      </c>
      <c r="W659">
        <v>98.790964000000002</v>
      </c>
      <c r="X659" t="s">
        <v>1154</v>
      </c>
      <c r="Y659" t="str">
        <f t="shared" si="10"/>
        <v>30.638969-88.139598</v>
      </c>
      <c r="Z659" t="s">
        <v>1605</v>
      </c>
      <c r="AA659" t="str">
        <f>VLOOKUP(Table2[[#This Row],[State FIPS Code]],Census_Bureau_Regions_and_Divis!$C$1:$E$52,2,FALSE)</f>
        <v>South</v>
      </c>
      <c r="AB659" t="str">
        <f>VLOOKUP(Table2[[#This Row],[State FIPS Code]],Census_Bureau_Regions_and_Divis!$C$1:$E$52,3,FALSE)</f>
        <v>East South Central</v>
      </c>
    </row>
    <row r="660" spans="1:28" x14ac:dyDescent="0.35">
      <c r="A660">
        <v>770</v>
      </c>
      <c r="B660" t="s">
        <v>1148</v>
      </c>
      <c r="C660">
        <v>1</v>
      </c>
      <c r="D660">
        <v>6597</v>
      </c>
      <c r="E660">
        <v>1</v>
      </c>
      <c r="F660">
        <v>11136270</v>
      </c>
      <c r="G660">
        <v>30.354945000000001</v>
      </c>
      <c r="H660">
        <v>-87.684036000000006</v>
      </c>
      <c r="I660">
        <v>4</v>
      </c>
      <c r="J660" t="s">
        <v>1320</v>
      </c>
      <c r="K660" t="s">
        <v>1303</v>
      </c>
      <c r="L660" t="s">
        <v>1304</v>
      </c>
      <c r="M660">
        <v>1</v>
      </c>
      <c r="N660" t="s">
        <v>1321</v>
      </c>
      <c r="O660" t="s">
        <v>1153</v>
      </c>
      <c r="P660">
        <v>3</v>
      </c>
      <c r="Q660">
        <v>1003</v>
      </c>
      <c r="R660">
        <v>231365</v>
      </c>
      <c r="S660">
        <v>45968484827</v>
      </c>
      <c r="T660">
        <v>138089013</v>
      </c>
      <c r="U660">
        <v>2047.738775</v>
      </c>
      <c r="V660">
        <v>210632685.03204599</v>
      </c>
      <c r="W660">
        <v>97.709194999999994</v>
      </c>
      <c r="X660" t="s">
        <v>1154</v>
      </c>
      <c r="Y660" t="str">
        <f t="shared" si="10"/>
        <v>30.354945-87.684036</v>
      </c>
      <c r="Z660" t="s">
        <v>1605</v>
      </c>
      <c r="AA660" t="str">
        <f>VLOOKUP(Table2[[#This Row],[State FIPS Code]],Census_Bureau_Regions_and_Divis!$C$1:$E$52,2,FALSE)</f>
        <v>South</v>
      </c>
      <c r="AB660" t="str">
        <f>VLOOKUP(Table2[[#This Row],[State FIPS Code]],Census_Bureau_Regions_and_Divis!$C$1:$E$52,3,FALSE)</f>
        <v>East South Central</v>
      </c>
    </row>
    <row r="661" spans="1:28" x14ac:dyDescent="0.35">
      <c r="A661">
        <v>771</v>
      </c>
      <c r="B661" t="s">
        <v>1148</v>
      </c>
      <c r="C661">
        <v>1</v>
      </c>
      <c r="D661">
        <v>6609</v>
      </c>
      <c r="E661">
        <v>3</v>
      </c>
      <c r="F661">
        <v>11136323</v>
      </c>
      <c r="G661">
        <v>30.575600000000001</v>
      </c>
      <c r="H661">
        <v>-88.171959999999999</v>
      </c>
      <c r="I661">
        <v>1</v>
      </c>
      <c r="J661" t="s">
        <v>1314</v>
      </c>
      <c r="K661" t="s">
        <v>1303</v>
      </c>
      <c r="L661" t="s">
        <v>1304</v>
      </c>
      <c r="M661">
        <v>1</v>
      </c>
      <c r="N661" t="s">
        <v>1315</v>
      </c>
      <c r="O661" t="s">
        <v>1153</v>
      </c>
      <c r="P661">
        <v>97</v>
      </c>
      <c r="Q661">
        <v>1097</v>
      </c>
      <c r="R661">
        <v>414514</v>
      </c>
      <c r="S661">
        <v>76023019218</v>
      </c>
      <c r="T661">
        <v>103890465</v>
      </c>
      <c r="U661">
        <v>1660.6493720000001</v>
      </c>
      <c r="V661">
        <v>319033182.22064298</v>
      </c>
      <c r="W661">
        <v>98.790964000000002</v>
      </c>
      <c r="X661" t="s">
        <v>1154</v>
      </c>
      <c r="Y661" t="str">
        <f t="shared" si="10"/>
        <v>30.5756-88.17196</v>
      </c>
      <c r="Z661" t="s">
        <v>1605</v>
      </c>
      <c r="AA661" t="str">
        <f>VLOOKUP(Table2[[#This Row],[State FIPS Code]],Census_Bureau_Regions_and_Divis!$C$1:$E$52,2,FALSE)</f>
        <v>South</v>
      </c>
      <c r="AB661" t="str">
        <f>VLOOKUP(Table2[[#This Row],[State FIPS Code]],Census_Bureau_Regions_and_Divis!$C$1:$E$52,3,FALSE)</f>
        <v>East South Central</v>
      </c>
    </row>
    <row r="662" spans="1:28" x14ac:dyDescent="0.35">
      <c r="A662">
        <v>772</v>
      </c>
      <c r="B662" t="s">
        <v>1148</v>
      </c>
      <c r="C662">
        <v>1</v>
      </c>
      <c r="D662">
        <v>6612</v>
      </c>
      <c r="E662">
        <v>3</v>
      </c>
      <c r="F662">
        <v>11136335</v>
      </c>
      <c r="G662">
        <v>30.727378999999999</v>
      </c>
      <c r="H662">
        <v>-88.170970999999994</v>
      </c>
      <c r="I662">
        <v>4</v>
      </c>
      <c r="J662" t="s">
        <v>1314</v>
      </c>
      <c r="K662" t="s">
        <v>1303</v>
      </c>
      <c r="L662" t="s">
        <v>1304</v>
      </c>
      <c r="M662">
        <v>1</v>
      </c>
      <c r="N662" t="s">
        <v>1315</v>
      </c>
      <c r="O662" t="s">
        <v>1153</v>
      </c>
      <c r="P662">
        <v>97</v>
      </c>
      <c r="Q662">
        <v>1097</v>
      </c>
      <c r="R662">
        <v>414514</v>
      </c>
      <c r="S662">
        <v>76023019218</v>
      </c>
      <c r="T662">
        <v>103890465</v>
      </c>
      <c r="U662">
        <v>1660.6493720000001</v>
      </c>
      <c r="V662">
        <v>319033182.22064298</v>
      </c>
      <c r="W662">
        <v>98.790964000000002</v>
      </c>
      <c r="X662" t="s">
        <v>1154</v>
      </c>
      <c r="Y662" t="str">
        <f t="shared" si="10"/>
        <v>30.727379-88.170971</v>
      </c>
      <c r="Z662" t="s">
        <v>1605</v>
      </c>
      <c r="AA662" t="str">
        <f>VLOOKUP(Table2[[#This Row],[State FIPS Code]],Census_Bureau_Regions_and_Divis!$C$1:$E$52,2,FALSE)</f>
        <v>South</v>
      </c>
      <c r="AB662" t="str">
        <f>VLOOKUP(Table2[[#This Row],[State FIPS Code]],Census_Bureau_Regions_and_Divis!$C$1:$E$52,3,FALSE)</f>
        <v>East South Central</v>
      </c>
    </row>
    <row r="663" spans="1:28" x14ac:dyDescent="0.35">
      <c r="A663">
        <v>773</v>
      </c>
      <c r="B663" t="s">
        <v>1148</v>
      </c>
      <c r="C663">
        <v>1</v>
      </c>
      <c r="D663">
        <v>6629</v>
      </c>
      <c r="E663">
        <v>99</v>
      </c>
      <c r="F663">
        <v>11136496</v>
      </c>
      <c r="G663">
        <v>34.254888000000001</v>
      </c>
      <c r="H663">
        <v>-78.056792000000002</v>
      </c>
      <c r="I663">
        <v>4.5999999999999996</v>
      </c>
      <c r="J663" t="s">
        <v>1396</v>
      </c>
      <c r="K663" t="s">
        <v>1297</v>
      </c>
      <c r="L663" t="s">
        <v>1298</v>
      </c>
      <c r="M663">
        <v>37</v>
      </c>
      <c r="N663" t="s">
        <v>1397</v>
      </c>
      <c r="O663" t="s">
        <v>1153</v>
      </c>
      <c r="P663">
        <v>19</v>
      </c>
      <c r="Q663">
        <v>37019</v>
      </c>
      <c r="R663">
        <v>136245</v>
      </c>
      <c r="S663">
        <v>29944769692</v>
      </c>
      <c r="T663">
        <v>52847384</v>
      </c>
      <c r="U663">
        <v>1060.138363</v>
      </c>
      <c r="V663">
        <v>163797089.345934</v>
      </c>
      <c r="W663">
        <v>97.041043999999999</v>
      </c>
      <c r="X663" t="s">
        <v>1154</v>
      </c>
      <c r="Y663" t="str">
        <f t="shared" si="10"/>
        <v>34.254888-78.056792</v>
      </c>
      <c r="Z663" t="s">
        <v>1605</v>
      </c>
      <c r="AA663" t="str">
        <f>VLOOKUP(Table2[[#This Row],[State FIPS Code]],Census_Bureau_Regions_and_Divis!$C$1:$E$52,2,FALSE)</f>
        <v>South</v>
      </c>
      <c r="AB663" t="str">
        <f>VLOOKUP(Table2[[#This Row],[State FIPS Code]],Census_Bureau_Regions_and_Divis!$C$1:$E$52,3,FALSE)</f>
        <v>South Atlantic</v>
      </c>
    </row>
    <row r="664" spans="1:28" x14ac:dyDescent="0.35">
      <c r="A664">
        <v>774</v>
      </c>
      <c r="B664" t="s">
        <v>1148</v>
      </c>
      <c r="C664">
        <v>1</v>
      </c>
      <c r="D664">
        <v>6632</v>
      </c>
      <c r="E664">
        <v>37</v>
      </c>
      <c r="F664">
        <v>11136513</v>
      </c>
      <c r="G664">
        <v>26.268063999999999</v>
      </c>
      <c r="H664">
        <v>-80.145544000000001</v>
      </c>
      <c r="I664">
        <v>3.7</v>
      </c>
      <c r="J664" t="s">
        <v>1327</v>
      </c>
      <c r="K664" t="s">
        <v>1150</v>
      </c>
      <c r="L664" t="s">
        <v>1151</v>
      </c>
      <c r="M664">
        <v>12</v>
      </c>
      <c r="N664" t="s">
        <v>1328</v>
      </c>
      <c r="O664" t="s">
        <v>1153</v>
      </c>
      <c r="P664">
        <v>11</v>
      </c>
      <c r="Q664">
        <v>12011</v>
      </c>
      <c r="R664">
        <v>1940829</v>
      </c>
      <c r="S664">
        <v>268172777830</v>
      </c>
      <c r="T664">
        <v>28541787</v>
      </c>
      <c r="U664">
        <v>1321.6371469999999</v>
      </c>
      <c r="V664">
        <v>1193033660.0510099</v>
      </c>
      <c r="W664">
        <v>99.745465999999993</v>
      </c>
      <c r="X664" t="s">
        <v>1154</v>
      </c>
      <c r="Y664" t="str">
        <f t="shared" si="10"/>
        <v>26.268064-80.145544</v>
      </c>
      <c r="Z664" t="s">
        <v>1605</v>
      </c>
      <c r="AA664" t="str">
        <f>VLOOKUP(Table2[[#This Row],[State FIPS Code]],Census_Bureau_Regions_and_Divis!$C$1:$E$52,2,FALSE)</f>
        <v>South</v>
      </c>
      <c r="AB664" t="str">
        <f>VLOOKUP(Table2[[#This Row],[State FIPS Code]],Census_Bureau_Regions_and_Divis!$C$1:$E$52,3,FALSE)</f>
        <v>South Atlantic</v>
      </c>
    </row>
    <row r="665" spans="1:28" x14ac:dyDescent="0.35">
      <c r="A665">
        <v>775</v>
      </c>
      <c r="B665" t="s">
        <v>1148</v>
      </c>
      <c r="C665">
        <v>1</v>
      </c>
      <c r="D665">
        <v>6641</v>
      </c>
      <c r="E665">
        <v>125</v>
      </c>
      <c r="F665">
        <v>11136605</v>
      </c>
      <c r="G665">
        <v>33.392124000000003</v>
      </c>
      <c r="H665">
        <v>-97.175662000000003</v>
      </c>
      <c r="I665">
        <v>3.7</v>
      </c>
      <c r="J665" t="s">
        <v>1227</v>
      </c>
      <c r="K665" t="s">
        <v>1170</v>
      </c>
      <c r="L665" t="s">
        <v>1171</v>
      </c>
      <c r="M665">
        <v>48</v>
      </c>
      <c r="N665" t="s">
        <v>1228</v>
      </c>
      <c r="O665" t="s">
        <v>1153</v>
      </c>
      <c r="P665">
        <v>121</v>
      </c>
      <c r="Q665">
        <v>48121</v>
      </c>
      <c r="R665">
        <v>906057</v>
      </c>
      <c r="S665">
        <v>158046224975</v>
      </c>
      <c r="T665">
        <v>141328378</v>
      </c>
      <c r="U665">
        <v>961.26815999999997</v>
      </c>
      <c r="V665">
        <v>246132701.279246</v>
      </c>
      <c r="W665">
        <v>98.250079999999997</v>
      </c>
      <c r="X665" t="s">
        <v>1154</v>
      </c>
      <c r="Y665" t="str">
        <f t="shared" si="10"/>
        <v>33.392124-97.175662</v>
      </c>
      <c r="Z665" t="s">
        <v>1605</v>
      </c>
      <c r="AA665" t="str">
        <f>VLOOKUP(Table2[[#This Row],[State FIPS Code]],Census_Bureau_Regions_and_Divis!$C$1:$E$52,2,FALSE)</f>
        <v>South</v>
      </c>
      <c r="AB665" t="str">
        <f>VLOOKUP(Table2[[#This Row],[State FIPS Code]],Census_Bureau_Regions_and_Divis!$C$1:$E$52,3,FALSE)</f>
        <v>West South Central</v>
      </c>
    </row>
    <row r="666" spans="1:28" x14ac:dyDescent="0.35">
      <c r="A666">
        <v>776</v>
      </c>
      <c r="B666" t="s">
        <v>1148</v>
      </c>
      <c r="C666">
        <v>1</v>
      </c>
      <c r="D666">
        <v>6643</v>
      </c>
      <c r="E666">
        <v>67</v>
      </c>
      <c r="F666">
        <v>11136618</v>
      </c>
      <c r="G666">
        <v>30.332345</v>
      </c>
      <c r="H666">
        <v>-90.853486000000004</v>
      </c>
      <c r="I666">
        <v>3</v>
      </c>
      <c r="J666" t="s">
        <v>1348</v>
      </c>
      <c r="K666" t="s">
        <v>1156</v>
      </c>
      <c r="L666" t="s">
        <v>1157</v>
      </c>
      <c r="M666">
        <v>22</v>
      </c>
      <c r="N666" t="s">
        <v>1349</v>
      </c>
      <c r="O666" t="s">
        <v>1159</v>
      </c>
      <c r="P666">
        <v>5</v>
      </c>
      <c r="Q666">
        <v>22005</v>
      </c>
      <c r="R666">
        <v>126426</v>
      </c>
      <c r="S666">
        <v>30191674798</v>
      </c>
      <c r="T666">
        <v>15019486</v>
      </c>
      <c r="U666">
        <v>305.75481300000001</v>
      </c>
      <c r="V666">
        <v>134290298.01142401</v>
      </c>
      <c r="W666">
        <v>96.277441999999994</v>
      </c>
      <c r="X666" t="s">
        <v>1154</v>
      </c>
      <c r="Y666" t="str">
        <f t="shared" si="10"/>
        <v>30.332345-90.853486</v>
      </c>
      <c r="Z666" t="s">
        <v>1605</v>
      </c>
      <c r="AA666" t="str">
        <f>VLOOKUP(Table2[[#This Row],[State FIPS Code]],Census_Bureau_Regions_and_Divis!$C$1:$E$52,2,FALSE)</f>
        <v>South</v>
      </c>
      <c r="AB666" t="str">
        <f>VLOOKUP(Table2[[#This Row],[State FIPS Code]],Census_Bureau_Regions_and_Divis!$C$1:$E$52,3,FALSE)</f>
        <v>West South Central</v>
      </c>
    </row>
    <row r="667" spans="1:28" x14ac:dyDescent="0.35">
      <c r="A667">
        <v>777</v>
      </c>
      <c r="B667" t="s">
        <v>1148</v>
      </c>
      <c r="C667">
        <v>1</v>
      </c>
      <c r="D667">
        <v>6645</v>
      </c>
      <c r="E667">
        <v>29</v>
      </c>
      <c r="F667">
        <v>11136631</v>
      </c>
      <c r="G667">
        <v>37.462373999999997</v>
      </c>
      <c r="H667">
        <v>-121.1748</v>
      </c>
      <c r="I667">
        <v>4.4000000000000004</v>
      </c>
      <c r="J667" t="s">
        <v>1274</v>
      </c>
      <c r="K667" t="s">
        <v>1174</v>
      </c>
      <c r="L667" t="s">
        <v>1175</v>
      </c>
      <c r="M667">
        <v>6</v>
      </c>
      <c r="N667" t="s">
        <v>1275</v>
      </c>
      <c r="O667" t="s">
        <v>1153</v>
      </c>
      <c r="P667">
        <v>99</v>
      </c>
      <c r="Q667">
        <v>6099</v>
      </c>
      <c r="R667">
        <v>552683</v>
      </c>
      <c r="S667">
        <v>100450739522</v>
      </c>
      <c r="T667">
        <v>2897698594</v>
      </c>
      <c r="U667">
        <v>1529.1974359999999</v>
      </c>
      <c r="V667">
        <v>118405366.673684</v>
      </c>
      <c r="W667">
        <v>95.800190999999998</v>
      </c>
      <c r="X667" t="s">
        <v>1154</v>
      </c>
      <c r="Y667" t="str">
        <f t="shared" si="10"/>
        <v>37.462374-121.1748</v>
      </c>
      <c r="Z667" t="s">
        <v>1605</v>
      </c>
      <c r="AA667" t="str">
        <f>VLOOKUP(Table2[[#This Row],[State FIPS Code]],Census_Bureau_Regions_and_Divis!$C$1:$E$52,2,FALSE)</f>
        <v>West</v>
      </c>
      <c r="AB667" t="str">
        <f>VLOOKUP(Table2[[#This Row],[State FIPS Code]],Census_Bureau_Regions_and_Divis!$C$1:$E$52,3,FALSE)</f>
        <v>Pacific</v>
      </c>
    </row>
    <row r="668" spans="1:28" x14ac:dyDescent="0.35">
      <c r="A668">
        <v>778</v>
      </c>
      <c r="B668" t="s">
        <v>1148</v>
      </c>
      <c r="C668">
        <v>1</v>
      </c>
      <c r="D668">
        <v>6651</v>
      </c>
      <c r="E668">
        <v>66</v>
      </c>
      <c r="F668">
        <v>11136676</v>
      </c>
      <c r="G668">
        <v>38.133535999999999</v>
      </c>
      <c r="H668">
        <v>-85.719677000000004</v>
      </c>
      <c r="I668">
        <v>2.2000000000000002</v>
      </c>
      <c r="J668" t="s">
        <v>1402</v>
      </c>
      <c r="K668" t="s">
        <v>1403</v>
      </c>
      <c r="L668" t="s">
        <v>1404</v>
      </c>
      <c r="M668">
        <v>21</v>
      </c>
      <c r="N668" t="s">
        <v>1305</v>
      </c>
      <c r="O668" t="s">
        <v>1153</v>
      </c>
      <c r="P668">
        <v>111</v>
      </c>
      <c r="Q668">
        <v>21111</v>
      </c>
      <c r="R668">
        <v>782833</v>
      </c>
      <c r="S668">
        <v>143222693994</v>
      </c>
      <c r="T668">
        <v>7302097</v>
      </c>
      <c r="U668">
        <v>401.61616400000003</v>
      </c>
      <c r="V668">
        <v>122416538.64875001</v>
      </c>
      <c r="W668">
        <v>95.959275000000005</v>
      </c>
      <c r="X668" t="s">
        <v>1154</v>
      </c>
      <c r="Y668" t="str">
        <f t="shared" si="10"/>
        <v>38.133536-85.719677</v>
      </c>
      <c r="Z668" t="s">
        <v>1605</v>
      </c>
      <c r="AA668" t="str">
        <f>VLOOKUP(Table2[[#This Row],[State FIPS Code]],Census_Bureau_Regions_and_Divis!$C$1:$E$52,2,FALSE)</f>
        <v>South</v>
      </c>
      <c r="AB668" t="str">
        <f>VLOOKUP(Table2[[#This Row],[State FIPS Code]],Census_Bureau_Regions_and_Divis!$C$1:$E$52,3,FALSE)</f>
        <v>East South Central</v>
      </c>
    </row>
    <row r="669" spans="1:28" x14ac:dyDescent="0.35">
      <c r="A669">
        <v>779</v>
      </c>
      <c r="B669" t="s">
        <v>1148</v>
      </c>
      <c r="C669">
        <v>1</v>
      </c>
      <c r="D669">
        <v>6658</v>
      </c>
      <c r="E669">
        <v>128</v>
      </c>
      <c r="F669">
        <v>11136750</v>
      </c>
      <c r="G669">
        <v>29.930067999999999</v>
      </c>
      <c r="H669">
        <v>-95.297713999999999</v>
      </c>
      <c r="I669">
        <v>3.2</v>
      </c>
      <c r="J669" t="s">
        <v>1216</v>
      </c>
      <c r="K669" t="s">
        <v>1170</v>
      </c>
      <c r="L669" t="s">
        <v>1171</v>
      </c>
      <c r="M669">
        <v>48</v>
      </c>
      <c r="N669" t="s">
        <v>1217</v>
      </c>
      <c r="O669" t="s">
        <v>1153</v>
      </c>
      <c r="P669">
        <v>201</v>
      </c>
      <c r="Q669">
        <v>48201</v>
      </c>
      <c r="R669">
        <v>4726200</v>
      </c>
      <c r="S669">
        <v>747256513006</v>
      </c>
      <c r="T669">
        <v>58019785</v>
      </c>
      <c r="U669">
        <v>1795.344568</v>
      </c>
      <c r="V669">
        <v>2940135130.21172</v>
      </c>
      <c r="W669">
        <v>99.968182999999996</v>
      </c>
      <c r="X669" t="s">
        <v>1154</v>
      </c>
      <c r="Y669" t="str">
        <f t="shared" si="10"/>
        <v>29.930068-95.297714</v>
      </c>
      <c r="Z669" t="s">
        <v>1605</v>
      </c>
      <c r="AA669" t="str">
        <f>VLOOKUP(Table2[[#This Row],[State FIPS Code]],Census_Bureau_Regions_and_Divis!$C$1:$E$52,2,FALSE)</f>
        <v>South</v>
      </c>
      <c r="AB669" t="str">
        <f>VLOOKUP(Table2[[#This Row],[State FIPS Code]],Census_Bureau_Regions_and_Divis!$C$1:$E$52,3,FALSE)</f>
        <v>West South Central</v>
      </c>
    </row>
    <row r="670" spans="1:28" x14ac:dyDescent="0.35">
      <c r="A670">
        <v>780</v>
      </c>
      <c r="B670" t="s">
        <v>1148</v>
      </c>
      <c r="C670">
        <v>1</v>
      </c>
      <c r="D670">
        <v>6676</v>
      </c>
      <c r="E670">
        <v>12</v>
      </c>
      <c r="F670">
        <v>11136873</v>
      </c>
      <c r="G670">
        <v>34.008448999999999</v>
      </c>
      <c r="H670">
        <v>-118.211759</v>
      </c>
      <c r="I670">
        <v>3.6</v>
      </c>
      <c r="J670" t="s">
        <v>1173</v>
      </c>
      <c r="K670" t="s">
        <v>1174</v>
      </c>
      <c r="L670" t="s">
        <v>1175</v>
      </c>
      <c r="M670">
        <v>6</v>
      </c>
      <c r="N670" t="s">
        <v>1176</v>
      </c>
      <c r="O670" t="s">
        <v>1153</v>
      </c>
      <c r="P670">
        <v>37</v>
      </c>
      <c r="Q670">
        <v>6037</v>
      </c>
      <c r="R670">
        <v>10005712</v>
      </c>
      <c r="S670">
        <v>1517716327871</v>
      </c>
      <c r="T670">
        <v>177338385</v>
      </c>
      <c r="U670">
        <v>4797.3835499999996</v>
      </c>
      <c r="V670">
        <v>5326192908.0829201</v>
      </c>
      <c r="W670">
        <v>100</v>
      </c>
      <c r="X670" t="s">
        <v>1154</v>
      </c>
      <c r="Y670" t="str">
        <f t="shared" si="10"/>
        <v>34.008449-118.211759</v>
      </c>
      <c r="Z670" t="s">
        <v>1605</v>
      </c>
      <c r="AA670" t="str">
        <f>VLOOKUP(Table2[[#This Row],[State FIPS Code]],Census_Bureau_Regions_and_Divis!$C$1:$E$52,2,FALSE)</f>
        <v>West</v>
      </c>
      <c r="AB670" t="str">
        <f>VLOOKUP(Table2[[#This Row],[State FIPS Code]],Census_Bureau_Regions_and_Divis!$C$1:$E$52,3,FALSE)</f>
        <v>Pacific</v>
      </c>
    </row>
    <row r="671" spans="1:28" x14ac:dyDescent="0.35">
      <c r="A671">
        <v>781</v>
      </c>
      <c r="B671" t="s">
        <v>1148</v>
      </c>
      <c r="C671">
        <v>1</v>
      </c>
      <c r="D671">
        <v>6680</v>
      </c>
      <c r="E671">
        <v>94</v>
      </c>
      <c r="F671">
        <v>11136902</v>
      </c>
      <c r="G671">
        <v>40.700048000000002</v>
      </c>
      <c r="H671">
        <v>-73.961287999999996</v>
      </c>
      <c r="I671">
        <v>1</v>
      </c>
      <c r="J671" t="s">
        <v>1411</v>
      </c>
      <c r="K671" t="s">
        <v>1258</v>
      </c>
      <c r="L671" t="s">
        <v>1259</v>
      </c>
      <c r="M671">
        <v>36</v>
      </c>
      <c r="N671" t="s">
        <v>1412</v>
      </c>
      <c r="O671" t="s">
        <v>1153</v>
      </c>
      <c r="P671">
        <v>47</v>
      </c>
      <c r="Q671">
        <v>36047</v>
      </c>
      <c r="R671">
        <v>2735309</v>
      </c>
      <c r="S671">
        <v>330698742860</v>
      </c>
      <c r="T671">
        <v>185301</v>
      </c>
      <c r="U671">
        <v>97.828863999999996</v>
      </c>
      <c r="V671">
        <v>237928114.346284</v>
      </c>
      <c r="W671">
        <v>98.122812999999994</v>
      </c>
      <c r="X671" t="s">
        <v>1154</v>
      </c>
      <c r="Y671" t="str">
        <f t="shared" si="10"/>
        <v>40.700048-73.961288</v>
      </c>
      <c r="Z671" t="s">
        <v>1605</v>
      </c>
      <c r="AA671" t="str">
        <f>VLOOKUP(Table2[[#This Row],[State FIPS Code]],Census_Bureau_Regions_and_Divis!$C$1:$E$52,2,FALSE)</f>
        <v>Northeast</v>
      </c>
      <c r="AB671" t="str">
        <f>VLOOKUP(Table2[[#This Row],[State FIPS Code]],Census_Bureau_Regions_and_Divis!$C$1:$E$52,3,FALSE)</f>
        <v>Middle Atlantic</v>
      </c>
    </row>
    <row r="672" spans="1:28" x14ac:dyDescent="0.35">
      <c r="A672">
        <v>782</v>
      </c>
      <c r="B672" t="s">
        <v>1148</v>
      </c>
      <c r="C672">
        <v>1</v>
      </c>
      <c r="D672">
        <v>6692</v>
      </c>
      <c r="E672">
        <v>41</v>
      </c>
      <c r="F672">
        <v>11137386</v>
      </c>
      <c r="G672">
        <v>30.462837</v>
      </c>
      <c r="H672">
        <v>-81.674386999999996</v>
      </c>
      <c r="I672">
        <v>2.7</v>
      </c>
      <c r="J672" t="s">
        <v>1316</v>
      </c>
      <c r="K672" t="s">
        <v>1150</v>
      </c>
      <c r="L672" t="s">
        <v>1151</v>
      </c>
      <c r="M672">
        <v>12</v>
      </c>
      <c r="N672" t="s">
        <v>1317</v>
      </c>
      <c r="O672" t="s">
        <v>1153</v>
      </c>
      <c r="P672">
        <v>31</v>
      </c>
      <c r="Q672">
        <v>12031</v>
      </c>
      <c r="R672">
        <v>994675</v>
      </c>
      <c r="S672">
        <v>158486190156</v>
      </c>
      <c r="T672">
        <v>10351057</v>
      </c>
      <c r="U672">
        <v>927.73559299999999</v>
      </c>
      <c r="V672">
        <v>218096248.08362901</v>
      </c>
      <c r="W672">
        <v>97.836461999999997</v>
      </c>
      <c r="X672" t="s">
        <v>1154</v>
      </c>
      <c r="Y672" t="str">
        <f t="shared" si="10"/>
        <v>30.462837-81.674387</v>
      </c>
      <c r="Z672" t="s">
        <v>1605</v>
      </c>
      <c r="AA672" t="str">
        <f>VLOOKUP(Table2[[#This Row],[State FIPS Code]],Census_Bureau_Regions_and_Divis!$C$1:$E$52,2,FALSE)</f>
        <v>South</v>
      </c>
      <c r="AB672" t="str">
        <f>VLOOKUP(Table2[[#This Row],[State FIPS Code]],Census_Bureau_Regions_and_Divis!$C$1:$E$52,3,FALSE)</f>
        <v>South Atlantic</v>
      </c>
    </row>
    <row r="673" spans="1:28" x14ac:dyDescent="0.35">
      <c r="A673">
        <v>783</v>
      </c>
      <c r="B673" t="s">
        <v>1148</v>
      </c>
      <c r="C673">
        <v>1</v>
      </c>
      <c r="D673">
        <v>6693</v>
      </c>
      <c r="E673">
        <v>136</v>
      </c>
      <c r="F673">
        <v>11137393</v>
      </c>
      <c r="G673">
        <v>30.203635999999999</v>
      </c>
      <c r="H673">
        <v>-97.642582000000004</v>
      </c>
      <c r="I673">
        <v>2</v>
      </c>
      <c r="J673" t="s">
        <v>1312</v>
      </c>
      <c r="K673" t="s">
        <v>1170</v>
      </c>
      <c r="L673" t="s">
        <v>1171</v>
      </c>
      <c r="M673">
        <v>48</v>
      </c>
      <c r="N673" t="s">
        <v>1313</v>
      </c>
      <c r="O673" t="s">
        <v>1153</v>
      </c>
      <c r="P673">
        <v>453</v>
      </c>
      <c r="Q673">
        <v>48453</v>
      </c>
      <c r="R673">
        <v>1285769</v>
      </c>
      <c r="S673">
        <v>189538566798</v>
      </c>
      <c r="T673">
        <v>32243646</v>
      </c>
      <c r="U673">
        <v>1035.374562</v>
      </c>
      <c r="V673">
        <v>158145337.94387901</v>
      </c>
      <c r="W673">
        <v>96.881960000000007</v>
      </c>
      <c r="X673" t="s">
        <v>1154</v>
      </c>
      <c r="Y673" t="str">
        <f t="shared" si="10"/>
        <v>30.203636-97.642582</v>
      </c>
      <c r="Z673" t="s">
        <v>1605</v>
      </c>
      <c r="AA673" t="str">
        <f>VLOOKUP(Table2[[#This Row],[State FIPS Code]],Census_Bureau_Regions_and_Divis!$C$1:$E$52,2,FALSE)</f>
        <v>South</v>
      </c>
      <c r="AB673" t="str">
        <f>VLOOKUP(Table2[[#This Row],[State FIPS Code]],Census_Bureau_Regions_and_Divis!$C$1:$E$52,3,FALSE)</f>
        <v>West South Central</v>
      </c>
    </row>
    <row r="674" spans="1:28" x14ac:dyDescent="0.35">
      <c r="A674">
        <v>784</v>
      </c>
      <c r="B674" t="s">
        <v>1148</v>
      </c>
      <c r="C674">
        <v>1</v>
      </c>
      <c r="D674">
        <v>6699</v>
      </c>
      <c r="E674">
        <v>22</v>
      </c>
      <c r="F674">
        <v>11137578</v>
      </c>
      <c r="G674">
        <v>37.765402999999999</v>
      </c>
      <c r="H674">
        <v>-121.434487</v>
      </c>
      <c r="I674">
        <v>4.4000000000000004</v>
      </c>
      <c r="J674" t="s">
        <v>1202</v>
      </c>
      <c r="K674" t="s">
        <v>1174</v>
      </c>
      <c r="L674" t="s">
        <v>1175</v>
      </c>
      <c r="M674">
        <v>6</v>
      </c>
      <c r="N674" t="s">
        <v>1203</v>
      </c>
      <c r="O674" t="s">
        <v>1153</v>
      </c>
      <c r="P674">
        <v>77</v>
      </c>
      <c r="Q674">
        <v>6077</v>
      </c>
      <c r="R674">
        <v>778512</v>
      </c>
      <c r="S674">
        <v>139591102790</v>
      </c>
      <c r="T674">
        <v>2495791679</v>
      </c>
      <c r="U674">
        <v>1441.147561</v>
      </c>
      <c r="V674">
        <v>216316017.749277</v>
      </c>
      <c r="W674">
        <v>97.772829000000002</v>
      </c>
      <c r="X674" t="s">
        <v>1154</v>
      </c>
      <c r="Y674" t="str">
        <f t="shared" si="10"/>
        <v>37.765403-121.434487</v>
      </c>
      <c r="Z674" t="s">
        <v>1605</v>
      </c>
      <c r="AA674" t="str">
        <f>VLOOKUP(Table2[[#This Row],[State FIPS Code]],Census_Bureau_Regions_and_Divis!$C$1:$E$52,2,FALSE)</f>
        <v>West</v>
      </c>
      <c r="AB674" t="str">
        <f>VLOOKUP(Table2[[#This Row],[State FIPS Code]],Census_Bureau_Regions_and_Divis!$C$1:$E$52,3,FALSE)</f>
        <v>Pacific</v>
      </c>
    </row>
    <row r="675" spans="1:28" x14ac:dyDescent="0.35">
      <c r="A675">
        <v>785</v>
      </c>
      <c r="B675" t="s">
        <v>1148</v>
      </c>
      <c r="C675">
        <v>1</v>
      </c>
      <c r="D675">
        <v>6700</v>
      </c>
      <c r="E675">
        <v>33</v>
      </c>
      <c r="F675">
        <v>11137579</v>
      </c>
      <c r="G675">
        <v>38.860880000000002</v>
      </c>
      <c r="H675">
        <v>-121.95622400000001</v>
      </c>
      <c r="I675">
        <v>4.4000000000000004</v>
      </c>
      <c r="J675" t="s">
        <v>1370</v>
      </c>
      <c r="K675" t="s">
        <v>1174</v>
      </c>
      <c r="L675" t="s">
        <v>1175</v>
      </c>
      <c r="M675">
        <v>6</v>
      </c>
      <c r="N675" t="s">
        <v>1371</v>
      </c>
      <c r="O675" t="s">
        <v>1153</v>
      </c>
      <c r="P675">
        <v>113</v>
      </c>
      <c r="Q675">
        <v>6113</v>
      </c>
      <c r="R675">
        <v>216393</v>
      </c>
      <c r="S675">
        <v>42474300118</v>
      </c>
      <c r="T675">
        <v>655518695</v>
      </c>
      <c r="U675">
        <v>1033.899013</v>
      </c>
      <c r="V675">
        <v>185952052.68588999</v>
      </c>
      <c r="W675">
        <v>97.359211000000002</v>
      </c>
      <c r="X675" t="s">
        <v>1154</v>
      </c>
      <c r="Y675" t="str">
        <f t="shared" si="10"/>
        <v>38.86088-121.956224</v>
      </c>
      <c r="Z675" t="s">
        <v>1605</v>
      </c>
      <c r="AA675" t="str">
        <f>VLOOKUP(Table2[[#This Row],[State FIPS Code]],Census_Bureau_Regions_and_Divis!$C$1:$E$52,2,FALSE)</f>
        <v>West</v>
      </c>
      <c r="AB675" t="str">
        <f>VLOOKUP(Table2[[#This Row],[State FIPS Code]],Census_Bureau_Regions_and_Divis!$C$1:$E$52,3,FALSE)</f>
        <v>Pacific</v>
      </c>
    </row>
    <row r="676" spans="1:28" x14ac:dyDescent="0.35">
      <c r="A676">
        <v>786</v>
      </c>
      <c r="B676" t="s">
        <v>1148</v>
      </c>
      <c r="C676">
        <v>1</v>
      </c>
      <c r="D676">
        <v>6705</v>
      </c>
      <c r="E676">
        <v>12</v>
      </c>
      <c r="F676">
        <v>11137697</v>
      </c>
      <c r="G676">
        <v>34.543475999999998</v>
      </c>
      <c r="H676">
        <v>-118.036644</v>
      </c>
      <c r="I676">
        <v>3.8</v>
      </c>
      <c r="J676" t="s">
        <v>1173</v>
      </c>
      <c r="K676" t="s">
        <v>1174</v>
      </c>
      <c r="L676" t="s">
        <v>1175</v>
      </c>
      <c r="M676">
        <v>6</v>
      </c>
      <c r="N676" t="s">
        <v>1176</v>
      </c>
      <c r="O676" t="s">
        <v>1153</v>
      </c>
      <c r="P676">
        <v>37</v>
      </c>
      <c r="Q676">
        <v>6037</v>
      </c>
      <c r="R676">
        <v>10005712</v>
      </c>
      <c r="S676">
        <v>1517716327871</v>
      </c>
      <c r="T676">
        <v>177338385</v>
      </c>
      <c r="U676">
        <v>4797.3835499999996</v>
      </c>
      <c r="V676">
        <v>5326192908.0829201</v>
      </c>
      <c r="W676">
        <v>100</v>
      </c>
      <c r="X676" t="s">
        <v>1154</v>
      </c>
      <c r="Y676" t="str">
        <f t="shared" si="10"/>
        <v>34.543476-118.036644</v>
      </c>
      <c r="Z676" t="s">
        <v>1605</v>
      </c>
      <c r="AA676" t="str">
        <f>VLOOKUP(Table2[[#This Row],[State FIPS Code]],Census_Bureau_Regions_and_Divis!$C$1:$E$52,2,FALSE)</f>
        <v>West</v>
      </c>
      <c r="AB676" t="str">
        <f>VLOOKUP(Table2[[#This Row],[State FIPS Code]],Census_Bureau_Regions_and_Divis!$C$1:$E$52,3,FALSE)</f>
        <v>Pacific</v>
      </c>
    </row>
    <row r="677" spans="1:28" x14ac:dyDescent="0.35">
      <c r="A677">
        <v>6</v>
      </c>
      <c r="B677" t="s">
        <v>1148</v>
      </c>
      <c r="C677">
        <v>1</v>
      </c>
      <c r="D677">
        <v>34</v>
      </c>
      <c r="E677">
        <v>130</v>
      </c>
      <c r="F677">
        <v>59</v>
      </c>
      <c r="G677">
        <v>30.036999999999999</v>
      </c>
      <c r="H677">
        <v>-94.156099999999995</v>
      </c>
      <c r="I677">
        <v>2.5</v>
      </c>
      <c r="J677" t="s">
        <v>1388</v>
      </c>
      <c r="K677" t="s">
        <v>1170</v>
      </c>
      <c r="L677" t="s">
        <v>1171</v>
      </c>
      <c r="M677">
        <v>48</v>
      </c>
      <c r="N677" t="s">
        <v>1305</v>
      </c>
      <c r="O677" t="s">
        <v>1153</v>
      </c>
      <c r="P677">
        <v>245</v>
      </c>
      <c r="Q677">
        <v>48245</v>
      </c>
      <c r="R677">
        <v>256386</v>
      </c>
      <c r="S677">
        <v>38549011535</v>
      </c>
      <c r="T677">
        <v>37069602</v>
      </c>
      <c r="U677">
        <v>1123.8840210000001</v>
      </c>
      <c r="V677">
        <v>214980067.76174501</v>
      </c>
      <c r="W677">
        <v>97.741011999999998</v>
      </c>
      <c r="X677" t="s">
        <v>1154</v>
      </c>
      <c r="Y677" t="str">
        <f t="shared" si="10"/>
        <v>30.037-94.1561</v>
      </c>
      <c r="AA677" t="str">
        <f>VLOOKUP(Table2[[#This Row],[State FIPS Code]],Census_Bureau_Regions_and_Divis!$C$1:$E$52,2,FALSE)</f>
        <v>South</v>
      </c>
      <c r="AB677" t="str">
        <f>VLOOKUP(Table2[[#This Row],[State FIPS Code]],Census_Bureau_Regions_and_Divis!$C$1:$E$52,3,FALSE)</f>
        <v>West South Central</v>
      </c>
    </row>
    <row r="678" spans="1:28" x14ac:dyDescent="0.35">
      <c r="A678">
        <v>8</v>
      </c>
      <c r="B678" t="s">
        <v>1148</v>
      </c>
      <c r="C678">
        <v>1</v>
      </c>
      <c r="D678">
        <v>61</v>
      </c>
      <c r="E678">
        <v>114</v>
      </c>
      <c r="F678">
        <v>116</v>
      </c>
      <c r="G678">
        <v>33.038760000000003</v>
      </c>
      <c r="H678">
        <v>-80.142234999999999</v>
      </c>
      <c r="I678">
        <v>3.2</v>
      </c>
      <c r="J678" t="s">
        <v>1389</v>
      </c>
      <c r="K678" t="s">
        <v>1209</v>
      </c>
      <c r="L678" t="s">
        <v>1210</v>
      </c>
      <c r="M678">
        <v>45</v>
      </c>
      <c r="N678" t="s">
        <v>1390</v>
      </c>
      <c r="O678" t="s">
        <v>1153</v>
      </c>
      <c r="P678">
        <v>15</v>
      </c>
      <c r="Q678">
        <v>45015</v>
      </c>
      <c r="R678">
        <v>229449</v>
      </c>
      <c r="S678">
        <v>36746169631</v>
      </c>
      <c r="T678">
        <v>5785270</v>
      </c>
      <c r="U678">
        <v>1246.337743</v>
      </c>
      <c r="V678">
        <v>229874485.616128</v>
      </c>
      <c r="W678">
        <v>97.995546000000004</v>
      </c>
      <c r="X678" t="s">
        <v>1154</v>
      </c>
      <c r="Y678" t="str">
        <f t="shared" si="10"/>
        <v>33.03876-80.142235</v>
      </c>
      <c r="AA678" t="str">
        <f>VLOOKUP(Table2[[#This Row],[State FIPS Code]],Census_Bureau_Regions_and_Divis!$C$1:$E$52,2,FALSE)</f>
        <v>South</v>
      </c>
      <c r="AB678" t="str">
        <f>VLOOKUP(Table2[[#This Row],[State FIPS Code]],Census_Bureau_Regions_and_Divis!$C$1:$E$52,3,FALSE)</f>
        <v>South Atlantic</v>
      </c>
    </row>
    <row r="679" spans="1:28" x14ac:dyDescent="0.35">
      <c r="A679">
        <v>10</v>
      </c>
      <c r="B679" t="s">
        <v>1148</v>
      </c>
      <c r="C679">
        <v>1</v>
      </c>
      <c r="D679">
        <v>65</v>
      </c>
      <c r="E679">
        <v>3</v>
      </c>
      <c r="F679">
        <v>125</v>
      </c>
      <c r="G679">
        <v>30.872861</v>
      </c>
      <c r="H679">
        <v>-88.046869000000001</v>
      </c>
      <c r="I679">
        <v>3</v>
      </c>
      <c r="J679" t="s">
        <v>1314</v>
      </c>
      <c r="K679" t="s">
        <v>1303</v>
      </c>
      <c r="L679" t="s">
        <v>1304</v>
      </c>
      <c r="M679">
        <v>1</v>
      </c>
      <c r="N679" t="s">
        <v>1315</v>
      </c>
      <c r="O679" t="s">
        <v>1153</v>
      </c>
      <c r="P679">
        <v>97</v>
      </c>
      <c r="Q679">
        <v>1097</v>
      </c>
      <c r="R679">
        <v>414514</v>
      </c>
      <c r="S679">
        <v>76023019218</v>
      </c>
      <c r="T679">
        <v>103890465</v>
      </c>
      <c r="U679">
        <v>1660.6493720000001</v>
      </c>
      <c r="V679">
        <v>319033182.22064298</v>
      </c>
      <c r="W679">
        <v>98.790964000000002</v>
      </c>
      <c r="X679" t="s">
        <v>1154</v>
      </c>
      <c r="Y679" t="str">
        <f t="shared" si="10"/>
        <v>30.872861-88.046869</v>
      </c>
      <c r="AA679" t="str">
        <f>VLOOKUP(Table2[[#This Row],[State FIPS Code]],Census_Bureau_Regions_and_Divis!$C$1:$E$52,2,FALSE)</f>
        <v>South</v>
      </c>
      <c r="AB679" t="str">
        <f>VLOOKUP(Table2[[#This Row],[State FIPS Code]],Census_Bureau_Regions_and_Divis!$C$1:$E$52,3,FALSE)</f>
        <v>East South Central</v>
      </c>
    </row>
    <row r="680" spans="1:28" x14ac:dyDescent="0.35">
      <c r="A680">
        <v>11</v>
      </c>
      <c r="B680" t="s">
        <v>1148</v>
      </c>
      <c r="C680">
        <v>1</v>
      </c>
      <c r="D680">
        <v>66</v>
      </c>
      <c r="E680">
        <v>72</v>
      </c>
      <c r="F680">
        <v>128</v>
      </c>
      <c r="G680">
        <v>30.451957</v>
      </c>
      <c r="H680">
        <v>-90.957431</v>
      </c>
      <c r="I680">
        <v>1.8</v>
      </c>
      <c r="J680" t="s">
        <v>1340</v>
      </c>
      <c r="K680" t="s">
        <v>1156</v>
      </c>
      <c r="L680" t="s">
        <v>1157</v>
      </c>
      <c r="M680">
        <v>22</v>
      </c>
      <c r="N680" t="s">
        <v>1341</v>
      </c>
      <c r="O680" t="s">
        <v>1159</v>
      </c>
      <c r="P680">
        <v>63</v>
      </c>
      <c r="Q680">
        <v>22063</v>
      </c>
      <c r="R680">
        <v>142163</v>
      </c>
      <c r="S680">
        <v>26179530479</v>
      </c>
      <c r="T680">
        <v>12118901</v>
      </c>
      <c r="U680">
        <v>698.42296399999998</v>
      </c>
      <c r="V680">
        <v>155936529.11773601</v>
      </c>
      <c r="W680">
        <v>96.850143000000003</v>
      </c>
      <c r="X680" t="s">
        <v>1154</v>
      </c>
      <c r="Y680" t="str">
        <f t="shared" si="10"/>
        <v>30.451957-90.957431</v>
      </c>
      <c r="AA680" t="str">
        <f>VLOOKUP(Table2[[#This Row],[State FIPS Code]],Census_Bureau_Regions_and_Divis!$C$1:$E$52,2,FALSE)</f>
        <v>South</v>
      </c>
      <c r="AB680" t="str">
        <f>VLOOKUP(Table2[[#This Row],[State FIPS Code]],Census_Bureau_Regions_and_Divis!$C$1:$E$52,3,FALSE)</f>
        <v>West South Central</v>
      </c>
    </row>
    <row r="681" spans="1:28" x14ac:dyDescent="0.35">
      <c r="A681">
        <v>12</v>
      </c>
      <c r="B681" t="s">
        <v>1148</v>
      </c>
      <c r="C681">
        <v>1</v>
      </c>
      <c r="D681">
        <v>68</v>
      </c>
      <c r="E681">
        <v>41</v>
      </c>
      <c r="F681">
        <v>131</v>
      </c>
      <c r="G681">
        <v>30.283978999999999</v>
      </c>
      <c r="H681">
        <v>-81.984212999999997</v>
      </c>
      <c r="I681">
        <v>2.7</v>
      </c>
      <c r="J681" t="s">
        <v>1316</v>
      </c>
      <c r="K681" t="s">
        <v>1150</v>
      </c>
      <c r="L681" t="s">
        <v>1151</v>
      </c>
      <c r="M681">
        <v>12</v>
      </c>
      <c r="N681" t="s">
        <v>1317</v>
      </c>
      <c r="O681" t="s">
        <v>1153</v>
      </c>
      <c r="P681">
        <v>31</v>
      </c>
      <c r="Q681">
        <v>12031</v>
      </c>
      <c r="R681">
        <v>994675</v>
      </c>
      <c r="S681">
        <v>158486190156</v>
      </c>
      <c r="T681">
        <v>10351057</v>
      </c>
      <c r="U681">
        <v>927.73559299999999</v>
      </c>
      <c r="V681">
        <v>218096248.08362901</v>
      </c>
      <c r="W681">
        <v>97.836461999999997</v>
      </c>
      <c r="X681" t="s">
        <v>1154</v>
      </c>
      <c r="Y681" t="str">
        <f t="shared" si="10"/>
        <v>30.283979-81.984213</v>
      </c>
      <c r="AA681" t="str">
        <f>VLOOKUP(Table2[[#This Row],[State FIPS Code]],Census_Bureau_Regions_and_Divis!$C$1:$E$52,2,FALSE)</f>
        <v>South</v>
      </c>
      <c r="AB681" t="str">
        <f>VLOOKUP(Table2[[#This Row],[State FIPS Code]],Census_Bureau_Regions_and_Divis!$C$1:$E$52,3,FALSE)</f>
        <v>South Atlantic</v>
      </c>
    </row>
    <row r="682" spans="1:28" x14ac:dyDescent="0.35">
      <c r="A682">
        <v>14</v>
      </c>
      <c r="B682" t="s">
        <v>1148</v>
      </c>
      <c r="C682">
        <v>1</v>
      </c>
      <c r="D682">
        <v>70</v>
      </c>
      <c r="E682">
        <v>58</v>
      </c>
      <c r="F682">
        <v>134</v>
      </c>
      <c r="G682">
        <v>27.413892000000001</v>
      </c>
      <c r="H682">
        <v>-80.400146000000007</v>
      </c>
      <c r="I682">
        <v>2.9</v>
      </c>
      <c r="J682" t="s">
        <v>1214</v>
      </c>
      <c r="K682" t="s">
        <v>1150</v>
      </c>
      <c r="L682" t="s">
        <v>1151</v>
      </c>
      <c r="M682">
        <v>12</v>
      </c>
      <c r="N682" t="s">
        <v>1215</v>
      </c>
      <c r="O682" t="s">
        <v>1153</v>
      </c>
      <c r="P682">
        <v>111</v>
      </c>
      <c r="Q682">
        <v>12111</v>
      </c>
      <c r="R682">
        <v>328876</v>
      </c>
      <c r="S682">
        <v>44310512534</v>
      </c>
      <c r="T682">
        <v>160158188</v>
      </c>
      <c r="U682">
        <v>694.78510100000005</v>
      </c>
      <c r="V682">
        <v>251282118.78852099</v>
      </c>
      <c r="W682">
        <v>98.313713000000007</v>
      </c>
      <c r="X682" t="s">
        <v>1154</v>
      </c>
      <c r="Y682" t="str">
        <f t="shared" si="10"/>
        <v>27.413892-80.400146</v>
      </c>
      <c r="AA682" t="str">
        <f>VLOOKUP(Table2[[#This Row],[State FIPS Code]],Census_Bureau_Regions_and_Divis!$C$1:$E$52,2,FALSE)</f>
        <v>South</v>
      </c>
      <c r="AB682" t="str">
        <f>VLOOKUP(Table2[[#This Row],[State FIPS Code]],Census_Bureau_Regions_and_Divis!$C$1:$E$52,3,FALSE)</f>
        <v>South Atlantic</v>
      </c>
    </row>
    <row r="683" spans="1:28" x14ac:dyDescent="0.35">
      <c r="A683">
        <v>15</v>
      </c>
      <c r="B683" t="s">
        <v>1148</v>
      </c>
      <c r="C683">
        <v>1</v>
      </c>
      <c r="D683">
        <v>72</v>
      </c>
      <c r="E683">
        <v>48</v>
      </c>
      <c r="F683">
        <v>136</v>
      </c>
      <c r="G683">
        <v>29.268326999999999</v>
      </c>
      <c r="H683">
        <v>-82.191582999999994</v>
      </c>
      <c r="I683">
        <v>3.4</v>
      </c>
      <c r="J683" t="s">
        <v>1149</v>
      </c>
      <c r="K683" t="s">
        <v>1150</v>
      </c>
      <c r="L683" t="s">
        <v>1151</v>
      </c>
      <c r="M683">
        <v>12</v>
      </c>
      <c r="N683" t="s">
        <v>1152</v>
      </c>
      <c r="O683" t="s">
        <v>1153</v>
      </c>
      <c r="P683">
        <v>83</v>
      </c>
      <c r="Q683">
        <v>12083</v>
      </c>
      <c r="R683">
        <v>375566</v>
      </c>
      <c r="S683">
        <v>56232557503</v>
      </c>
      <c r="T683">
        <v>166815176</v>
      </c>
      <c r="U683">
        <v>1679.4475540000001</v>
      </c>
      <c r="V683">
        <v>133438067.603145</v>
      </c>
      <c r="W683">
        <v>96.245625000000004</v>
      </c>
      <c r="X683" t="s">
        <v>1154</v>
      </c>
      <c r="Y683" t="str">
        <f t="shared" si="10"/>
        <v>29.268327-82.191583</v>
      </c>
      <c r="AA683" t="str">
        <f>VLOOKUP(Table2[[#This Row],[State FIPS Code]],Census_Bureau_Regions_and_Divis!$C$1:$E$52,2,FALSE)</f>
        <v>South</v>
      </c>
      <c r="AB683" t="str">
        <f>VLOOKUP(Table2[[#This Row],[State FIPS Code]],Census_Bureau_Regions_and_Divis!$C$1:$E$52,3,FALSE)</f>
        <v>South Atlantic</v>
      </c>
    </row>
    <row r="684" spans="1:28" x14ac:dyDescent="0.35">
      <c r="A684">
        <v>18</v>
      </c>
      <c r="B684" t="s">
        <v>1148</v>
      </c>
      <c r="C684">
        <v>1</v>
      </c>
      <c r="D684">
        <v>91</v>
      </c>
      <c r="E684">
        <v>89</v>
      </c>
      <c r="F684">
        <v>181</v>
      </c>
      <c r="G684">
        <v>41.091721</v>
      </c>
      <c r="H684">
        <v>-74.155383</v>
      </c>
      <c r="I684">
        <v>2.7</v>
      </c>
      <c r="J684" t="s">
        <v>1265</v>
      </c>
      <c r="K684" t="s">
        <v>1266</v>
      </c>
      <c r="L684" t="s">
        <v>1267</v>
      </c>
      <c r="M684">
        <v>34</v>
      </c>
      <c r="N684" t="s">
        <v>1268</v>
      </c>
      <c r="O684" t="s">
        <v>1153</v>
      </c>
      <c r="P684">
        <v>3</v>
      </c>
      <c r="Q684">
        <v>34003</v>
      </c>
      <c r="R684">
        <v>955459</v>
      </c>
      <c r="S684">
        <v>183678037646</v>
      </c>
      <c r="T684">
        <v>5908366</v>
      </c>
      <c r="U684">
        <v>248.939302</v>
      </c>
      <c r="V684">
        <v>310240016.21424699</v>
      </c>
      <c r="W684">
        <v>98.695514000000003</v>
      </c>
      <c r="X684" t="s">
        <v>1154</v>
      </c>
      <c r="Y684" t="str">
        <f t="shared" si="10"/>
        <v>41.091721-74.155383</v>
      </c>
      <c r="AA684" t="str">
        <f>VLOOKUP(Table2[[#This Row],[State FIPS Code]],Census_Bureau_Regions_and_Divis!$C$1:$E$52,2,FALSE)</f>
        <v>Northeast</v>
      </c>
      <c r="AB684" t="str">
        <f>VLOOKUP(Table2[[#This Row],[State FIPS Code]],Census_Bureau_Regions_and_Divis!$C$1:$E$52,3,FALSE)</f>
        <v>Middle Atlantic</v>
      </c>
    </row>
    <row r="685" spans="1:28" x14ac:dyDescent="0.35">
      <c r="A685">
        <v>19</v>
      </c>
      <c r="B685" t="s">
        <v>1148</v>
      </c>
      <c r="C685">
        <v>1</v>
      </c>
      <c r="D685">
        <v>95</v>
      </c>
      <c r="E685">
        <v>14</v>
      </c>
      <c r="F685">
        <v>193</v>
      </c>
      <c r="G685">
        <v>36.665604999999999</v>
      </c>
      <c r="H685">
        <v>-121.62988300000001</v>
      </c>
      <c r="I685">
        <v>3.3</v>
      </c>
      <c r="J685" t="s">
        <v>1280</v>
      </c>
      <c r="K685" t="s">
        <v>1174</v>
      </c>
      <c r="L685" t="s">
        <v>1175</v>
      </c>
      <c r="M685">
        <v>6</v>
      </c>
      <c r="N685" t="s">
        <v>1281</v>
      </c>
      <c r="O685" t="s">
        <v>1153</v>
      </c>
      <c r="P685">
        <v>53</v>
      </c>
      <c r="Q685">
        <v>6053</v>
      </c>
      <c r="R685">
        <v>438599</v>
      </c>
      <c r="S685">
        <v>76406937519</v>
      </c>
      <c r="T685">
        <v>4721131468</v>
      </c>
      <c r="U685">
        <v>3809.2926379999999</v>
      </c>
      <c r="V685">
        <v>263588413.77456999</v>
      </c>
      <c r="W685">
        <v>98.377346000000003</v>
      </c>
      <c r="X685" t="s">
        <v>1154</v>
      </c>
      <c r="Y685" t="str">
        <f t="shared" si="10"/>
        <v>36.665605-121.629883</v>
      </c>
      <c r="AA685" t="str">
        <f>VLOOKUP(Table2[[#This Row],[State FIPS Code]],Census_Bureau_Regions_and_Divis!$C$1:$E$52,2,FALSE)</f>
        <v>West</v>
      </c>
      <c r="AB685" t="str">
        <f>VLOOKUP(Table2[[#This Row],[State FIPS Code]],Census_Bureau_Regions_and_Divis!$C$1:$E$52,3,FALSE)</f>
        <v>Pacific</v>
      </c>
    </row>
    <row r="686" spans="1:28" x14ac:dyDescent="0.35">
      <c r="A686">
        <v>20</v>
      </c>
      <c r="B686" t="s">
        <v>1148</v>
      </c>
      <c r="C686">
        <v>1</v>
      </c>
      <c r="D686">
        <v>108</v>
      </c>
      <c r="E686">
        <v>48</v>
      </c>
      <c r="F686">
        <v>230</v>
      </c>
      <c r="G686">
        <v>29.024514</v>
      </c>
      <c r="H686">
        <v>-82.159188</v>
      </c>
      <c r="I686">
        <v>2.8</v>
      </c>
      <c r="J686" t="s">
        <v>1149</v>
      </c>
      <c r="K686" t="s">
        <v>1150</v>
      </c>
      <c r="L686" t="s">
        <v>1151</v>
      </c>
      <c r="M686">
        <v>12</v>
      </c>
      <c r="N686" t="s">
        <v>1152</v>
      </c>
      <c r="O686" t="s">
        <v>1153</v>
      </c>
      <c r="P686">
        <v>83</v>
      </c>
      <c r="Q686">
        <v>12083</v>
      </c>
      <c r="R686">
        <v>375566</v>
      </c>
      <c r="S686">
        <v>56232557503</v>
      </c>
      <c r="T686">
        <v>166815176</v>
      </c>
      <c r="U686">
        <v>1679.4475540000001</v>
      </c>
      <c r="V686">
        <v>133438067.603145</v>
      </c>
      <c r="W686">
        <v>96.245625000000004</v>
      </c>
      <c r="X686" t="s">
        <v>1154</v>
      </c>
      <c r="Y686" t="str">
        <f t="shared" si="10"/>
        <v>29.024514-82.159188</v>
      </c>
      <c r="AA686" t="str">
        <f>VLOOKUP(Table2[[#This Row],[State FIPS Code]],Census_Bureau_Regions_and_Divis!$C$1:$E$52,2,FALSE)</f>
        <v>South</v>
      </c>
      <c r="AB686" t="str">
        <f>VLOOKUP(Table2[[#This Row],[State FIPS Code]],Census_Bureau_Regions_and_Divis!$C$1:$E$52,3,FALSE)</f>
        <v>South Atlantic</v>
      </c>
    </row>
    <row r="687" spans="1:28" x14ac:dyDescent="0.35">
      <c r="A687">
        <v>22</v>
      </c>
      <c r="B687" t="s">
        <v>1148</v>
      </c>
      <c r="C687">
        <v>1</v>
      </c>
      <c r="D687">
        <v>113</v>
      </c>
      <c r="E687">
        <v>3</v>
      </c>
      <c r="F687">
        <v>239</v>
      </c>
      <c r="G687">
        <v>30.55941</v>
      </c>
      <c r="H687">
        <v>-88.205243999999993</v>
      </c>
      <c r="I687">
        <v>2.9</v>
      </c>
      <c r="J687" t="s">
        <v>1314</v>
      </c>
      <c r="K687" t="s">
        <v>1303</v>
      </c>
      <c r="L687" t="s">
        <v>1304</v>
      </c>
      <c r="M687">
        <v>1</v>
      </c>
      <c r="N687" t="s">
        <v>1315</v>
      </c>
      <c r="O687" t="s">
        <v>1153</v>
      </c>
      <c r="P687">
        <v>97</v>
      </c>
      <c r="Q687">
        <v>1097</v>
      </c>
      <c r="R687">
        <v>414514</v>
      </c>
      <c r="S687">
        <v>76023019218</v>
      </c>
      <c r="T687">
        <v>103890465</v>
      </c>
      <c r="U687">
        <v>1660.6493720000001</v>
      </c>
      <c r="V687">
        <v>319033182.22064298</v>
      </c>
      <c r="W687">
        <v>98.790964000000002</v>
      </c>
      <c r="X687" t="s">
        <v>1154</v>
      </c>
      <c r="Y687" t="str">
        <f t="shared" si="10"/>
        <v>30.55941-88.205244</v>
      </c>
      <c r="AA687" t="str">
        <f>VLOOKUP(Table2[[#This Row],[State FIPS Code]],Census_Bureau_Regions_and_Divis!$C$1:$E$52,2,FALSE)</f>
        <v>South</v>
      </c>
      <c r="AB687" t="str">
        <f>VLOOKUP(Table2[[#This Row],[State FIPS Code]],Census_Bureau_Regions_and_Divis!$C$1:$E$52,3,FALSE)</f>
        <v>East South Central</v>
      </c>
    </row>
    <row r="688" spans="1:28" x14ac:dyDescent="0.35">
      <c r="A688">
        <v>23</v>
      </c>
      <c r="B688" t="s">
        <v>1148</v>
      </c>
      <c r="C688">
        <v>1</v>
      </c>
      <c r="D688">
        <v>128</v>
      </c>
      <c r="E688">
        <v>20</v>
      </c>
      <c r="F688">
        <v>269</v>
      </c>
      <c r="G688">
        <v>32.569229</v>
      </c>
      <c r="H688">
        <v>-116.952564</v>
      </c>
      <c r="I688">
        <v>3.2</v>
      </c>
      <c r="J688" t="s">
        <v>1290</v>
      </c>
      <c r="K688" t="s">
        <v>1174</v>
      </c>
      <c r="L688" t="s">
        <v>1175</v>
      </c>
      <c r="M688">
        <v>6</v>
      </c>
      <c r="N688" t="s">
        <v>1291</v>
      </c>
      <c r="O688" t="s">
        <v>1153</v>
      </c>
      <c r="P688">
        <v>73</v>
      </c>
      <c r="Q688">
        <v>6073</v>
      </c>
      <c r="R688">
        <v>3295981</v>
      </c>
      <c r="S688">
        <v>569080026040</v>
      </c>
      <c r="T688">
        <v>953620221</v>
      </c>
      <c r="U688">
        <v>4571.4911899999997</v>
      </c>
      <c r="V688">
        <v>959720165.31534004</v>
      </c>
      <c r="W688">
        <v>99.681832999999997</v>
      </c>
      <c r="X688" t="s">
        <v>1154</v>
      </c>
      <c r="Y688" t="str">
        <f t="shared" si="10"/>
        <v>32.569229-116.952564</v>
      </c>
      <c r="AA688" t="str">
        <f>VLOOKUP(Table2[[#This Row],[State FIPS Code]],Census_Bureau_Regions_and_Divis!$C$1:$E$52,2,FALSE)</f>
        <v>West</v>
      </c>
      <c r="AB688" t="str">
        <f>VLOOKUP(Table2[[#This Row],[State FIPS Code]],Census_Bureau_Regions_and_Divis!$C$1:$E$52,3,FALSE)</f>
        <v>Pacific</v>
      </c>
    </row>
    <row r="689" spans="1:28" x14ac:dyDescent="0.35">
      <c r="A689">
        <v>25</v>
      </c>
      <c r="B689" t="s">
        <v>1148</v>
      </c>
      <c r="C689">
        <v>1</v>
      </c>
      <c r="D689">
        <v>137</v>
      </c>
      <c r="E689">
        <v>128</v>
      </c>
      <c r="F689">
        <v>292</v>
      </c>
      <c r="G689">
        <v>29.799918000000002</v>
      </c>
      <c r="H689">
        <v>-95.267751000000004</v>
      </c>
      <c r="I689">
        <v>2.2000000000000002</v>
      </c>
      <c r="J689" t="s">
        <v>1216</v>
      </c>
      <c r="K689" t="s">
        <v>1170</v>
      </c>
      <c r="L689" t="s">
        <v>1171</v>
      </c>
      <c r="M689">
        <v>48</v>
      </c>
      <c r="N689" t="s">
        <v>1217</v>
      </c>
      <c r="O689" t="s">
        <v>1153</v>
      </c>
      <c r="P689">
        <v>201</v>
      </c>
      <c r="Q689">
        <v>48201</v>
      </c>
      <c r="R689">
        <v>4726200</v>
      </c>
      <c r="S689">
        <v>747256513006</v>
      </c>
      <c r="T689">
        <v>58019785</v>
      </c>
      <c r="U689">
        <v>1795.344568</v>
      </c>
      <c r="V689">
        <v>2940135130.21172</v>
      </c>
      <c r="W689">
        <v>99.968182999999996</v>
      </c>
      <c r="X689" t="s">
        <v>1154</v>
      </c>
      <c r="Y689" t="str">
        <f t="shared" si="10"/>
        <v>29.799918-95.267751</v>
      </c>
      <c r="AA689" t="str">
        <f>VLOOKUP(Table2[[#This Row],[State FIPS Code]],Census_Bureau_Regions_and_Divis!$C$1:$E$52,2,FALSE)</f>
        <v>South</v>
      </c>
      <c r="AB689" t="str">
        <f>VLOOKUP(Table2[[#This Row],[State FIPS Code]],Census_Bureau_Regions_and_Divis!$C$1:$E$52,3,FALSE)</f>
        <v>West South Central</v>
      </c>
    </row>
    <row r="690" spans="1:28" x14ac:dyDescent="0.35">
      <c r="A690">
        <v>26</v>
      </c>
      <c r="B690" t="s">
        <v>1148</v>
      </c>
      <c r="C690">
        <v>1</v>
      </c>
      <c r="D690">
        <v>140</v>
      </c>
      <c r="E690">
        <v>109</v>
      </c>
      <c r="F690">
        <v>298</v>
      </c>
      <c r="G690">
        <v>45.048383000000001</v>
      </c>
      <c r="H690">
        <v>-122.975206</v>
      </c>
      <c r="I690">
        <v>3.2</v>
      </c>
      <c r="J690" t="s">
        <v>1222</v>
      </c>
      <c r="K690" t="s">
        <v>1223</v>
      </c>
      <c r="L690" t="s">
        <v>1224</v>
      </c>
      <c r="M690">
        <v>41</v>
      </c>
      <c r="N690" t="s">
        <v>1152</v>
      </c>
      <c r="O690" t="s">
        <v>1153</v>
      </c>
      <c r="P690">
        <v>47</v>
      </c>
      <c r="Q690">
        <v>41047</v>
      </c>
      <c r="R690">
        <v>344064</v>
      </c>
      <c r="S690">
        <v>62809932114</v>
      </c>
      <c r="T690">
        <v>804675439</v>
      </c>
      <c r="U690">
        <v>1203.3781710000001</v>
      </c>
      <c r="V690">
        <v>152180342.11258799</v>
      </c>
      <c r="W690">
        <v>96.754693000000003</v>
      </c>
      <c r="X690" t="s">
        <v>1154</v>
      </c>
      <c r="Y690" t="str">
        <f t="shared" si="10"/>
        <v>45.048383-122.975206</v>
      </c>
      <c r="AA690" t="str">
        <f>VLOOKUP(Table2[[#This Row],[State FIPS Code]],Census_Bureau_Regions_and_Divis!$C$1:$E$52,2,FALSE)</f>
        <v>West</v>
      </c>
      <c r="AB690" t="str">
        <f>VLOOKUP(Table2[[#This Row],[State FIPS Code]],Census_Bureau_Regions_and_Divis!$C$1:$E$52,3,FALSE)</f>
        <v>Pacific</v>
      </c>
    </row>
    <row r="691" spans="1:28" x14ac:dyDescent="0.35">
      <c r="A691">
        <v>28</v>
      </c>
      <c r="B691" t="s">
        <v>1148</v>
      </c>
      <c r="C691">
        <v>1</v>
      </c>
      <c r="D691">
        <v>153</v>
      </c>
      <c r="E691">
        <v>48</v>
      </c>
      <c r="F691">
        <v>326</v>
      </c>
      <c r="G691">
        <v>29.265830000000001</v>
      </c>
      <c r="H691">
        <v>-82.188903999999994</v>
      </c>
      <c r="I691">
        <v>3.5</v>
      </c>
      <c r="J691" t="s">
        <v>1149</v>
      </c>
      <c r="K691" t="s">
        <v>1150</v>
      </c>
      <c r="L691" t="s">
        <v>1151</v>
      </c>
      <c r="M691">
        <v>12</v>
      </c>
      <c r="N691" t="s">
        <v>1152</v>
      </c>
      <c r="O691" t="s">
        <v>1153</v>
      </c>
      <c r="P691">
        <v>83</v>
      </c>
      <c r="Q691">
        <v>12083</v>
      </c>
      <c r="R691">
        <v>375566</v>
      </c>
      <c r="S691">
        <v>56232557503</v>
      </c>
      <c r="T691">
        <v>166815176</v>
      </c>
      <c r="U691">
        <v>1679.4475540000001</v>
      </c>
      <c r="V691">
        <v>133438067.603145</v>
      </c>
      <c r="W691">
        <v>96.245625000000004</v>
      </c>
      <c r="X691" t="s">
        <v>1154</v>
      </c>
      <c r="Y691" t="str">
        <f t="shared" si="10"/>
        <v>29.26583-82.188904</v>
      </c>
      <c r="AA691" t="str">
        <f>VLOOKUP(Table2[[#This Row],[State FIPS Code]],Census_Bureau_Regions_and_Divis!$C$1:$E$52,2,FALSE)</f>
        <v>South</v>
      </c>
      <c r="AB691" t="str">
        <f>VLOOKUP(Table2[[#This Row],[State FIPS Code]],Census_Bureau_Regions_and_Divis!$C$1:$E$52,3,FALSE)</f>
        <v>South Atlantic</v>
      </c>
    </row>
    <row r="692" spans="1:28" x14ac:dyDescent="0.35">
      <c r="A692">
        <v>29</v>
      </c>
      <c r="B692" t="s">
        <v>1148</v>
      </c>
      <c r="C692">
        <v>1</v>
      </c>
      <c r="D692">
        <v>157</v>
      </c>
      <c r="E692">
        <v>134</v>
      </c>
      <c r="F692">
        <v>331</v>
      </c>
      <c r="G692">
        <v>30.112463999999999</v>
      </c>
      <c r="H692">
        <v>-93.821771999999996</v>
      </c>
      <c r="I692">
        <v>3.9</v>
      </c>
      <c r="J692" t="s">
        <v>1322</v>
      </c>
      <c r="K692" t="s">
        <v>1170</v>
      </c>
      <c r="L692" t="s">
        <v>1171</v>
      </c>
      <c r="M692">
        <v>48</v>
      </c>
      <c r="N692" t="s">
        <v>1323</v>
      </c>
      <c r="O692" t="s">
        <v>1153</v>
      </c>
      <c r="P692">
        <v>361</v>
      </c>
      <c r="Q692">
        <v>48361</v>
      </c>
      <c r="R692">
        <v>84645</v>
      </c>
      <c r="S692">
        <v>14771272136</v>
      </c>
      <c r="T692">
        <v>5703462</v>
      </c>
      <c r="U692">
        <v>383.36122599999999</v>
      </c>
      <c r="V692">
        <v>144023864.479233</v>
      </c>
      <c r="W692">
        <v>96.563793000000004</v>
      </c>
      <c r="X692" t="s">
        <v>1154</v>
      </c>
      <c r="Y692" t="str">
        <f t="shared" si="10"/>
        <v>30.112464-93.821772</v>
      </c>
      <c r="AA692" t="str">
        <f>VLOOKUP(Table2[[#This Row],[State FIPS Code]],Census_Bureau_Regions_and_Divis!$C$1:$E$52,2,FALSE)</f>
        <v>South</v>
      </c>
      <c r="AB692" t="str">
        <f>VLOOKUP(Table2[[#This Row],[State FIPS Code]],Census_Bureau_Regions_and_Divis!$C$1:$E$52,3,FALSE)</f>
        <v>West South Central</v>
      </c>
    </row>
    <row r="693" spans="1:28" x14ac:dyDescent="0.35">
      <c r="A693">
        <v>30</v>
      </c>
      <c r="B693" t="s">
        <v>1148</v>
      </c>
      <c r="C693">
        <v>1</v>
      </c>
      <c r="D693">
        <v>158</v>
      </c>
      <c r="E693">
        <v>135</v>
      </c>
      <c r="F693">
        <v>334</v>
      </c>
      <c r="G693">
        <v>32.957734000000002</v>
      </c>
      <c r="H693">
        <v>-97.306776999999997</v>
      </c>
      <c r="I693">
        <v>2.5</v>
      </c>
      <c r="J693" t="s">
        <v>1300</v>
      </c>
      <c r="K693" t="s">
        <v>1170</v>
      </c>
      <c r="L693" t="s">
        <v>1171</v>
      </c>
      <c r="M693">
        <v>48</v>
      </c>
      <c r="N693" t="s">
        <v>1301</v>
      </c>
      <c r="O693" t="s">
        <v>1153</v>
      </c>
      <c r="P693">
        <v>439</v>
      </c>
      <c r="Q693">
        <v>48439</v>
      </c>
      <c r="R693">
        <v>2106939</v>
      </c>
      <c r="S693">
        <v>317286936332</v>
      </c>
      <c r="T693">
        <v>33713588</v>
      </c>
      <c r="U693">
        <v>912.93575099999998</v>
      </c>
      <c r="V693">
        <v>325819213.61537302</v>
      </c>
      <c r="W693">
        <v>98.822781000000006</v>
      </c>
      <c r="X693" t="s">
        <v>1154</v>
      </c>
      <c r="Y693" t="str">
        <f t="shared" si="10"/>
        <v>32.957734-97.306777</v>
      </c>
      <c r="AA693" t="str">
        <f>VLOOKUP(Table2[[#This Row],[State FIPS Code]],Census_Bureau_Regions_and_Divis!$C$1:$E$52,2,FALSE)</f>
        <v>South</v>
      </c>
      <c r="AB693" t="str">
        <f>VLOOKUP(Table2[[#This Row],[State FIPS Code]],Census_Bureau_Regions_and_Divis!$C$1:$E$52,3,FALSE)</f>
        <v>West South Central</v>
      </c>
    </row>
    <row r="694" spans="1:28" x14ac:dyDescent="0.35">
      <c r="A694">
        <v>32</v>
      </c>
      <c r="B694" t="s">
        <v>1148</v>
      </c>
      <c r="C694">
        <v>1</v>
      </c>
      <c r="D694">
        <v>172</v>
      </c>
      <c r="E694">
        <v>57</v>
      </c>
      <c r="F694">
        <v>357</v>
      </c>
      <c r="G694">
        <v>28.118172999999999</v>
      </c>
      <c r="H694">
        <v>-81.638422000000006</v>
      </c>
      <c r="I694">
        <v>3</v>
      </c>
      <c r="J694" t="s">
        <v>1325</v>
      </c>
      <c r="K694" t="s">
        <v>1150</v>
      </c>
      <c r="L694" t="s">
        <v>1151</v>
      </c>
      <c r="M694">
        <v>12</v>
      </c>
      <c r="N694" t="s">
        <v>1326</v>
      </c>
      <c r="O694" t="s">
        <v>1153</v>
      </c>
      <c r="P694">
        <v>105</v>
      </c>
      <c r="Q694">
        <v>12105</v>
      </c>
      <c r="R694">
        <v>721918</v>
      </c>
      <c r="S694">
        <v>100744534946</v>
      </c>
      <c r="T694">
        <v>341471673</v>
      </c>
      <c r="U694">
        <v>2030.70802</v>
      </c>
      <c r="V694">
        <v>230155586.75371701</v>
      </c>
      <c r="W694">
        <v>98.027361999999997</v>
      </c>
      <c r="X694" t="s">
        <v>1154</v>
      </c>
      <c r="Y694" t="str">
        <f t="shared" si="10"/>
        <v>28.118173-81.638422</v>
      </c>
      <c r="AA694" t="str">
        <f>VLOOKUP(Table2[[#This Row],[State FIPS Code]],Census_Bureau_Regions_and_Divis!$C$1:$E$52,2,FALSE)</f>
        <v>South</v>
      </c>
      <c r="AB694" t="str">
        <f>VLOOKUP(Table2[[#This Row],[State FIPS Code]],Census_Bureau_Regions_and_Divis!$C$1:$E$52,3,FALSE)</f>
        <v>South Atlantic</v>
      </c>
    </row>
    <row r="695" spans="1:28" x14ac:dyDescent="0.35">
      <c r="A695">
        <v>33</v>
      </c>
      <c r="B695" t="s">
        <v>1148</v>
      </c>
      <c r="C695">
        <v>1</v>
      </c>
      <c r="D695">
        <v>185</v>
      </c>
      <c r="E695">
        <v>55</v>
      </c>
      <c r="F695">
        <v>402</v>
      </c>
      <c r="G695">
        <v>28.326345</v>
      </c>
      <c r="H695">
        <v>-82.321753999999999</v>
      </c>
      <c r="I695">
        <v>2.8</v>
      </c>
      <c r="J695" t="s">
        <v>1413</v>
      </c>
      <c r="K695" t="s">
        <v>1150</v>
      </c>
      <c r="L695" t="s">
        <v>1151</v>
      </c>
      <c r="M695">
        <v>12</v>
      </c>
      <c r="N695" t="s">
        <v>1414</v>
      </c>
      <c r="O695" t="s">
        <v>1153</v>
      </c>
      <c r="P695">
        <v>101</v>
      </c>
      <c r="Q695">
        <v>12101</v>
      </c>
      <c r="R695">
        <v>561566</v>
      </c>
      <c r="S695">
        <v>89801808621</v>
      </c>
      <c r="T695">
        <v>74531863</v>
      </c>
      <c r="U695">
        <v>1025.002203</v>
      </c>
      <c r="V695">
        <v>354534129.00459099</v>
      </c>
      <c r="W695">
        <v>99.045497999999995</v>
      </c>
      <c r="X695" t="s">
        <v>1154</v>
      </c>
      <c r="Y695" t="str">
        <f t="shared" si="10"/>
        <v>28.326345-82.321754</v>
      </c>
      <c r="AA695" t="str">
        <f>VLOOKUP(Table2[[#This Row],[State FIPS Code]],Census_Bureau_Regions_and_Divis!$C$1:$E$52,2,FALSE)</f>
        <v>South</v>
      </c>
      <c r="AB695" t="str">
        <f>VLOOKUP(Table2[[#This Row],[State FIPS Code]],Census_Bureau_Regions_and_Divis!$C$1:$E$52,3,FALSE)</f>
        <v>South Atlantic</v>
      </c>
    </row>
    <row r="696" spans="1:28" x14ac:dyDescent="0.35">
      <c r="A696">
        <v>34</v>
      </c>
      <c r="B696" t="s">
        <v>1148</v>
      </c>
      <c r="C696">
        <v>1</v>
      </c>
      <c r="D696">
        <v>187</v>
      </c>
      <c r="E696">
        <v>22</v>
      </c>
      <c r="F696">
        <v>408</v>
      </c>
      <c r="G696">
        <v>37.756118999999998</v>
      </c>
      <c r="H696">
        <v>-121.144322</v>
      </c>
      <c r="I696">
        <v>3.1</v>
      </c>
      <c r="J696" t="s">
        <v>1202</v>
      </c>
      <c r="K696" t="s">
        <v>1174</v>
      </c>
      <c r="L696" t="s">
        <v>1175</v>
      </c>
      <c r="M696">
        <v>6</v>
      </c>
      <c r="N696" t="s">
        <v>1203</v>
      </c>
      <c r="O696" t="s">
        <v>1153</v>
      </c>
      <c r="P696">
        <v>77</v>
      </c>
      <c r="Q696">
        <v>6077</v>
      </c>
      <c r="R696">
        <v>778512</v>
      </c>
      <c r="S696">
        <v>139591102790</v>
      </c>
      <c r="T696">
        <v>2495791679</v>
      </c>
      <c r="U696">
        <v>1441.147561</v>
      </c>
      <c r="V696">
        <v>216316017.749277</v>
      </c>
      <c r="W696">
        <v>97.772829000000002</v>
      </c>
      <c r="X696" t="s">
        <v>1154</v>
      </c>
      <c r="Y696" t="str">
        <f t="shared" si="10"/>
        <v>37.756119-121.144322</v>
      </c>
      <c r="AA696" t="str">
        <f>VLOOKUP(Table2[[#This Row],[State FIPS Code]],Census_Bureau_Regions_and_Divis!$C$1:$E$52,2,FALSE)</f>
        <v>West</v>
      </c>
      <c r="AB696" t="str">
        <f>VLOOKUP(Table2[[#This Row],[State FIPS Code]],Census_Bureau_Regions_and_Divis!$C$1:$E$52,3,FALSE)</f>
        <v>Pacific</v>
      </c>
    </row>
    <row r="697" spans="1:28" x14ac:dyDescent="0.35">
      <c r="A697">
        <v>35</v>
      </c>
      <c r="B697" t="s">
        <v>1148</v>
      </c>
      <c r="C697">
        <v>1</v>
      </c>
      <c r="D697">
        <v>188</v>
      </c>
      <c r="E697">
        <v>22</v>
      </c>
      <c r="F697">
        <v>409</v>
      </c>
      <c r="G697">
        <v>38.117877</v>
      </c>
      <c r="H697">
        <v>-121.39417299999999</v>
      </c>
      <c r="I697">
        <v>3.2</v>
      </c>
      <c r="J697" t="s">
        <v>1202</v>
      </c>
      <c r="K697" t="s">
        <v>1174</v>
      </c>
      <c r="L697" t="s">
        <v>1175</v>
      </c>
      <c r="M697">
        <v>6</v>
      </c>
      <c r="N697" t="s">
        <v>1203</v>
      </c>
      <c r="O697" t="s">
        <v>1153</v>
      </c>
      <c r="P697">
        <v>77</v>
      </c>
      <c r="Q697">
        <v>6077</v>
      </c>
      <c r="R697">
        <v>778512</v>
      </c>
      <c r="S697">
        <v>139591102790</v>
      </c>
      <c r="T697">
        <v>2495791679</v>
      </c>
      <c r="U697">
        <v>1441.147561</v>
      </c>
      <c r="V697">
        <v>216316017.749277</v>
      </c>
      <c r="W697">
        <v>97.772829000000002</v>
      </c>
      <c r="X697" t="s">
        <v>1154</v>
      </c>
      <c r="Y697" t="str">
        <f t="shared" si="10"/>
        <v>38.117877-121.394173</v>
      </c>
      <c r="AA697" t="str">
        <f>VLOOKUP(Table2[[#This Row],[State FIPS Code]],Census_Bureau_Regions_and_Divis!$C$1:$E$52,2,FALSE)</f>
        <v>West</v>
      </c>
      <c r="AB697" t="str">
        <f>VLOOKUP(Table2[[#This Row],[State FIPS Code]],Census_Bureau_Regions_and_Divis!$C$1:$E$52,3,FALSE)</f>
        <v>Pacific</v>
      </c>
    </row>
    <row r="698" spans="1:28" x14ac:dyDescent="0.35">
      <c r="A698">
        <v>38</v>
      </c>
      <c r="B698" t="s">
        <v>1148</v>
      </c>
      <c r="C698">
        <v>1</v>
      </c>
      <c r="D698">
        <v>218</v>
      </c>
      <c r="E698">
        <v>128</v>
      </c>
      <c r="F698">
        <v>487</v>
      </c>
      <c r="G698">
        <v>29.794930999999998</v>
      </c>
      <c r="H698">
        <v>-95.032926000000003</v>
      </c>
      <c r="I698">
        <v>3.2</v>
      </c>
      <c r="J698" t="s">
        <v>1216</v>
      </c>
      <c r="K698" t="s">
        <v>1170</v>
      </c>
      <c r="L698" t="s">
        <v>1171</v>
      </c>
      <c r="M698">
        <v>48</v>
      </c>
      <c r="N698" t="s">
        <v>1217</v>
      </c>
      <c r="O698" t="s">
        <v>1153</v>
      </c>
      <c r="P698">
        <v>201</v>
      </c>
      <c r="Q698">
        <v>48201</v>
      </c>
      <c r="R698">
        <v>4726200</v>
      </c>
      <c r="S698">
        <v>747256513006</v>
      </c>
      <c r="T698">
        <v>58019785</v>
      </c>
      <c r="U698">
        <v>1795.344568</v>
      </c>
      <c r="V698">
        <v>2940135130.21172</v>
      </c>
      <c r="W698">
        <v>99.968182999999996</v>
      </c>
      <c r="X698" t="s">
        <v>1154</v>
      </c>
      <c r="Y698" t="str">
        <f t="shared" si="10"/>
        <v>29.794931-95.032926</v>
      </c>
      <c r="AA698" t="str">
        <f>VLOOKUP(Table2[[#This Row],[State FIPS Code]],Census_Bureau_Regions_and_Divis!$C$1:$E$52,2,FALSE)</f>
        <v>South</v>
      </c>
      <c r="AB698" t="str">
        <f>VLOOKUP(Table2[[#This Row],[State FIPS Code]],Census_Bureau_Regions_and_Divis!$C$1:$E$52,3,FALSE)</f>
        <v>West South Central</v>
      </c>
    </row>
    <row r="699" spans="1:28" x14ac:dyDescent="0.35">
      <c r="A699">
        <v>39</v>
      </c>
      <c r="B699" t="s">
        <v>1148</v>
      </c>
      <c r="C699">
        <v>1</v>
      </c>
      <c r="D699">
        <v>220</v>
      </c>
      <c r="E699">
        <v>132</v>
      </c>
      <c r="F699">
        <v>494</v>
      </c>
      <c r="G699">
        <v>30.193038000000001</v>
      </c>
      <c r="H699">
        <v>-95.193116000000003</v>
      </c>
      <c r="I699">
        <v>3.3</v>
      </c>
      <c r="J699" t="s">
        <v>1318</v>
      </c>
      <c r="K699" t="s">
        <v>1170</v>
      </c>
      <c r="L699" t="s">
        <v>1171</v>
      </c>
      <c r="M699">
        <v>48</v>
      </c>
      <c r="N699" t="s">
        <v>1319</v>
      </c>
      <c r="O699" t="s">
        <v>1153</v>
      </c>
      <c r="P699">
        <v>339</v>
      </c>
      <c r="Q699">
        <v>48339</v>
      </c>
      <c r="R699">
        <v>620016</v>
      </c>
      <c r="S699">
        <v>95830790708</v>
      </c>
      <c r="T699">
        <v>29547387</v>
      </c>
      <c r="U699">
        <v>1087.7556179999999</v>
      </c>
      <c r="V699">
        <v>152092453.23330599</v>
      </c>
      <c r="W699">
        <v>96.722875999999999</v>
      </c>
      <c r="X699" t="s">
        <v>1154</v>
      </c>
      <c r="Y699" t="str">
        <f t="shared" si="10"/>
        <v>30.193038-95.193116</v>
      </c>
      <c r="AA699" t="str">
        <f>VLOOKUP(Table2[[#This Row],[State FIPS Code]],Census_Bureau_Regions_and_Divis!$C$1:$E$52,2,FALSE)</f>
        <v>South</v>
      </c>
      <c r="AB699" t="str">
        <f>VLOOKUP(Table2[[#This Row],[State FIPS Code]],Census_Bureau_Regions_and_Divis!$C$1:$E$52,3,FALSE)</f>
        <v>West South Central</v>
      </c>
    </row>
    <row r="700" spans="1:28" x14ac:dyDescent="0.35">
      <c r="A700">
        <v>42</v>
      </c>
      <c r="B700" t="s">
        <v>1148</v>
      </c>
      <c r="C700">
        <v>1</v>
      </c>
      <c r="D700">
        <v>225</v>
      </c>
      <c r="E700">
        <v>139</v>
      </c>
      <c r="F700">
        <v>526</v>
      </c>
      <c r="G700">
        <v>37.060668999999997</v>
      </c>
      <c r="H700">
        <v>-113.582159</v>
      </c>
      <c r="I700">
        <v>3</v>
      </c>
      <c r="J700" t="s">
        <v>1367</v>
      </c>
      <c r="K700" t="s">
        <v>1198</v>
      </c>
      <c r="L700" t="s">
        <v>1199</v>
      </c>
      <c r="M700">
        <v>49</v>
      </c>
      <c r="N700" t="s">
        <v>1242</v>
      </c>
      <c r="O700" t="s">
        <v>1153</v>
      </c>
      <c r="P700">
        <v>53</v>
      </c>
      <c r="Q700">
        <v>49053</v>
      </c>
      <c r="R700">
        <v>180117</v>
      </c>
      <c r="S700">
        <v>30275265959</v>
      </c>
      <c r="T700">
        <v>18878514</v>
      </c>
      <c r="U700">
        <v>2454.9792980000002</v>
      </c>
      <c r="V700">
        <v>113799446.77608401</v>
      </c>
      <c r="W700">
        <v>95.704740999999999</v>
      </c>
      <c r="X700" t="s">
        <v>1154</v>
      </c>
      <c r="Y700" t="str">
        <f t="shared" si="10"/>
        <v>37.060669-113.582159</v>
      </c>
      <c r="AA700" t="str">
        <f>VLOOKUP(Table2[[#This Row],[State FIPS Code]],Census_Bureau_Regions_and_Divis!$C$1:$E$52,2,FALSE)</f>
        <v>West</v>
      </c>
      <c r="AB700" t="str">
        <f>VLOOKUP(Table2[[#This Row],[State FIPS Code]],Census_Bureau_Regions_and_Divis!$C$1:$E$52,3,FALSE)</f>
        <v>Mountain</v>
      </c>
    </row>
    <row r="701" spans="1:28" x14ac:dyDescent="0.35">
      <c r="A701">
        <v>48</v>
      </c>
      <c r="B701" t="s">
        <v>1148</v>
      </c>
      <c r="C701">
        <v>1</v>
      </c>
      <c r="D701">
        <v>283</v>
      </c>
      <c r="E701">
        <v>1</v>
      </c>
      <c r="F701">
        <v>1045</v>
      </c>
      <c r="G701">
        <v>30.654385999999999</v>
      </c>
      <c r="H701">
        <v>-87.759422000000001</v>
      </c>
      <c r="I701">
        <v>4.0999999999999996</v>
      </c>
      <c r="J701" t="s">
        <v>1320</v>
      </c>
      <c r="K701" t="s">
        <v>1303</v>
      </c>
      <c r="L701" t="s">
        <v>1304</v>
      </c>
      <c r="M701">
        <v>1</v>
      </c>
      <c r="N701" t="s">
        <v>1321</v>
      </c>
      <c r="O701" t="s">
        <v>1153</v>
      </c>
      <c r="P701">
        <v>3</v>
      </c>
      <c r="Q701">
        <v>1003</v>
      </c>
      <c r="R701">
        <v>231365</v>
      </c>
      <c r="S701">
        <v>45968484827</v>
      </c>
      <c r="T701">
        <v>138089013</v>
      </c>
      <c r="U701">
        <v>2047.738775</v>
      </c>
      <c r="V701">
        <v>210632685.03204599</v>
      </c>
      <c r="W701">
        <v>97.709194999999994</v>
      </c>
      <c r="X701" t="s">
        <v>1154</v>
      </c>
      <c r="Y701" t="str">
        <f t="shared" si="10"/>
        <v>30.654386-87.759422</v>
      </c>
      <c r="AA701" t="str">
        <f>VLOOKUP(Table2[[#This Row],[State FIPS Code]],Census_Bureau_Regions_and_Divis!$C$1:$E$52,2,FALSE)</f>
        <v>South</v>
      </c>
      <c r="AB701" t="str">
        <f>VLOOKUP(Table2[[#This Row],[State FIPS Code]],Census_Bureau_Regions_and_Divis!$C$1:$E$52,3,FALSE)</f>
        <v>East South Central</v>
      </c>
    </row>
    <row r="702" spans="1:28" x14ac:dyDescent="0.35">
      <c r="A702">
        <v>49</v>
      </c>
      <c r="B702" t="s">
        <v>1148</v>
      </c>
      <c r="C702">
        <v>1</v>
      </c>
      <c r="D702">
        <v>285</v>
      </c>
      <c r="E702">
        <v>4</v>
      </c>
      <c r="F702">
        <v>1049</v>
      </c>
      <c r="G702">
        <v>33.431283999999998</v>
      </c>
      <c r="H702">
        <v>-112.591725</v>
      </c>
      <c r="I702">
        <v>3.7</v>
      </c>
      <c r="J702" t="s">
        <v>1189</v>
      </c>
      <c r="K702" t="s">
        <v>1190</v>
      </c>
      <c r="L702" t="s">
        <v>1191</v>
      </c>
      <c r="M702">
        <v>4</v>
      </c>
      <c r="N702" t="s">
        <v>1192</v>
      </c>
      <c r="O702" t="s">
        <v>1153</v>
      </c>
      <c r="P702">
        <v>13</v>
      </c>
      <c r="Q702">
        <v>4013</v>
      </c>
      <c r="R702">
        <v>4418836</v>
      </c>
      <c r="S702">
        <v>761413089679</v>
      </c>
      <c r="T702">
        <v>1386839832</v>
      </c>
      <c r="U702">
        <v>9319.1417529999999</v>
      </c>
      <c r="V702">
        <v>181115759.27773201</v>
      </c>
      <c r="W702">
        <v>97.327393999999998</v>
      </c>
      <c r="X702" t="s">
        <v>1154</v>
      </c>
      <c r="Y702" t="str">
        <f t="shared" si="10"/>
        <v>33.431284-112.591725</v>
      </c>
      <c r="AA702" t="str">
        <f>VLOOKUP(Table2[[#This Row],[State FIPS Code]],Census_Bureau_Regions_and_Divis!$C$1:$E$52,2,FALSE)</f>
        <v>West</v>
      </c>
      <c r="AB702" t="str">
        <f>VLOOKUP(Table2[[#This Row],[State FIPS Code]],Census_Bureau_Regions_and_Divis!$C$1:$E$52,3,FALSE)</f>
        <v>Mountain</v>
      </c>
    </row>
    <row r="703" spans="1:28" x14ac:dyDescent="0.35">
      <c r="A703">
        <v>51</v>
      </c>
      <c r="B703" t="s">
        <v>1148</v>
      </c>
      <c r="C703">
        <v>1</v>
      </c>
      <c r="D703">
        <v>288</v>
      </c>
      <c r="E703">
        <v>4</v>
      </c>
      <c r="F703">
        <v>1052</v>
      </c>
      <c r="G703">
        <v>32.944319999999998</v>
      </c>
      <c r="H703">
        <v>-112.733253</v>
      </c>
      <c r="I703">
        <v>4</v>
      </c>
      <c r="J703" t="s">
        <v>1189</v>
      </c>
      <c r="K703" t="s">
        <v>1190</v>
      </c>
      <c r="L703" t="s">
        <v>1191</v>
      </c>
      <c r="M703">
        <v>4</v>
      </c>
      <c r="N703" t="s">
        <v>1192</v>
      </c>
      <c r="O703" t="s">
        <v>1153</v>
      </c>
      <c r="P703">
        <v>13</v>
      </c>
      <c r="Q703">
        <v>4013</v>
      </c>
      <c r="R703">
        <v>4418836</v>
      </c>
      <c r="S703">
        <v>761413089679</v>
      </c>
      <c r="T703">
        <v>1386839832</v>
      </c>
      <c r="U703">
        <v>9319.1417529999999</v>
      </c>
      <c r="V703">
        <v>181115759.27773201</v>
      </c>
      <c r="W703">
        <v>97.327393999999998</v>
      </c>
      <c r="X703" t="s">
        <v>1154</v>
      </c>
      <c r="Y703" t="str">
        <f t="shared" si="10"/>
        <v>32.94432-112.733253</v>
      </c>
      <c r="AA703" t="str">
        <f>VLOOKUP(Table2[[#This Row],[State FIPS Code]],Census_Bureau_Regions_and_Divis!$C$1:$E$52,2,FALSE)</f>
        <v>West</v>
      </c>
      <c r="AB703" t="str">
        <f>VLOOKUP(Table2[[#This Row],[State FIPS Code]],Census_Bureau_Regions_and_Divis!$C$1:$E$52,3,FALSE)</f>
        <v>Mountain</v>
      </c>
    </row>
    <row r="704" spans="1:28" x14ac:dyDescent="0.35">
      <c r="A704">
        <v>53</v>
      </c>
      <c r="B704" t="s">
        <v>1148</v>
      </c>
      <c r="C704">
        <v>1</v>
      </c>
      <c r="D704">
        <v>301</v>
      </c>
      <c r="E704">
        <v>17</v>
      </c>
      <c r="F704">
        <v>1066</v>
      </c>
      <c r="G704">
        <v>33.717419</v>
      </c>
      <c r="H704">
        <v>-116.171266</v>
      </c>
      <c r="I704">
        <v>3.4</v>
      </c>
      <c r="J704" t="s">
        <v>1220</v>
      </c>
      <c r="K704" t="s">
        <v>1174</v>
      </c>
      <c r="L704" t="s">
        <v>1175</v>
      </c>
      <c r="M704">
        <v>6</v>
      </c>
      <c r="N704" t="s">
        <v>1221</v>
      </c>
      <c r="O704" t="s">
        <v>1153</v>
      </c>
      <c r="P704">
        <v>65</v>
      </c>
      <c r="Q704">
        <v>6065</v>
      </c>
      <c r="R704">
        <v>2416838</v>
      </c>
      <c r="S704">
        <v>418735926451</v>
      </c>
      <c r="T704">
        <v>1068987536</v>
      </c>
      <c r="U704">
        <v>7376.8054000000002</v>
      </c>
      <c r="V704">
        <v>1590497610.3759601</v>
      </c>
      <c r="W704">
        <v>99.936367000000004</v>
      </c>
      <c r="X704" t="s">
        <v>1154</v>
      </c>
      <c r="Y704" t="str">
        <f t="shared" si="10"/>
        <v>33.717419-116.171266</v>
      </c>
      <c r="AA704" t="str">
        <f>VLOOKUP(Table2[[#This Row],[State FIPS Code]],Census_Bureau_Regions_and_Divis!$C$1:$E$52,2,FALSE)</f>
        <v>West</v>
      </c>
      <c r="AB704" t="str">
        <f>VLOOKUP(Table2[[#This Row],[State FIPS Code]],Census_Bureau_Regions_and_Divis!$C$1:$E$52,3,FALSE)</f>
        <v>Pacific</v>
      </c>
    </row>
    <row r="705" spans="1:28" x14ac:dyDescent="0.35">
      <c r="A705">
        <v>57</v>
      </c>
      <c r="B705" t="s">
        <v>1148</v>
      </c>
      <c r="C705">
        <v>1</v>
      </c>
      <c r="D705">
        <v>307</v>
      </c>
      <c r="E705">
        <v>31</v>
      </c>
      <c r="F705">
        <v>1072</v>
      </c>
      <c r="G705">
        <v>36.180909</v>
      </c>
      <c r="H705">
        <v>-119.330122</v>
      </c>
      <c r="I705">
        <v>4</v>
      </c>
      <c r="J705" t="s">
        <v>1282</v>
      </c>
      <c r="K705" t="s">
        <v>1174</v>
      </c>
      <c r="L705" t="s">
        <v>1175</v>
      </c>
      <c r="M705">
        <v>6</v>
      </c>
      <c r="N705" t="s">
        <v>1283</v>
      </c>
      <c r="O705" t="s">
        <v>1153</v>
      </c>
      <c r="P705">
        <v>107</v>
      </c>
      <c r="Q705">
        <v>6107</v>
      </c>
      <c r="R705">
        <v>472585</v>
      </c>
      <c r="S705">
        <v>74473680893</v>
      </c>
      <c r="T705">
        <v>5132532815</v>
      </c>
      <c r="U705">
        <v>4887.1296700000003</v>
      </c>
      <c r="V705">
        <v>117045494.297443</v>
      </c>
      <c r="W705">
        <v>95.768373999999994</v>
      </c>
      <c r="X705" t="s">
        <v>1154</v>
      </c>
      <c r="Y705" t="str">
        <f t="shared" si="10"/>
        <v>36.180909-119.330122</v>
      </c>
      <c r="AA705" t="str">
        <f>VLOOKUP(Table2[[#This Row],[State FIPS Code]],Census_Bureau_Regions_and_Divis!$C$1:$E$52,2,FALSE)</f>
        <v>West</v>
      </c>
      <c r="AB705" t="str">
        <f>VLOOKUP(Table2[[#This Row],[State FIPS Code]],Census_Bureau_Regions_and_Divis!$C$1:$E$52,3,FALSE)</f>
        <v>Pacific</v>
      </c>
    </row>
    <row r="706" spans="1:28" x14ac:dyDescent="0.35">
      <c r="A706">
        <v>58</v>
      </c>
      <c r="B706" t="s">
        <v>1148</v>
      </c>
      <c r="C706">
        <v>1</v>
      </c>
      <c r="D706">
        <v>312</v>
      </c>
      <c r="E706">
        <v>57</v>
      </c>
      <c r="F706">
        <v>1083</v>
      </c>
      <c r="G706">
        <v>28.155314000000001</v>
      </c>
      <c r="H706">
        <v>-81.800734000000006</v>
      </c>
      <c r="I706">
        <v>3.4</v>
      </c>
      <c r="J706" t="s">
        <v>1325</v>
      </c>
      <c r="K706" t="s">
        <v>1150</v>
      </c>
      <c r="L706" t="s">
        <v>1151</v>
      </c>
      <c r="M706">
        <v>12</v>
      </c>
      <c r="N706" t="s">
        <v>1326</v>
      </c>
      <c r="O706" t="s">
        <v>1153</v>
      </c>
      <c r="P706">
        <v>105</v>
      </c>
      <c r="Q706">
        <v>12105</v>
      </c>
      <c r="R706">
        <v>721918</v>
      </c>
      <c r="S706">
        <v>100744534946</v>
      </c>
      <c r="T706">
        <v>341471673</v>
      </c>
      <c r="U706">
        <v>2030.70802</v>
      </c>
      <c r="V706">
        <v>230155586.75371701</v>
      </c>
      <c r="W706">
        <v>98.027361999999997</v>
      </c>
      <c r="X706" t="s">
        <v>1154</v>
      </c>
      <c r="Y706" t="str">
        <f t="shared" ref="Y706:Y769" si="11">_xlfn.CONCAT(G706,H706)</f>
        <v>28.155314-81.800734</v>
      </c>
      <c r="AA706" t="str">
        <f>VLOOKUP(Table2[[#This Row],[State FIPS Code]],Census_Bureau_Regions_and_Divis!$C$1:$E$52,2,FALSE)</f>
        <v>South</v>
      </c>
      <c r="AB706" t="str">
        <f>VLOOKUP(Table2[[#This Row],[State FIPS Code]],Census_Bureau_Regions_and_Divis!$C$1:$E$52,3,FALSE)</f>
        <v>South Atlantic</v>
      </c>
    </row>
    <row r="707" spans="1:28" x14ac:dyDescent="0.35">
      <c r="A707">
        <v>60</v>
      </c>
      <c r="B707" t="s">
        <v>1148</v>
      </c>
      <c r="C707">
        <v>1</v>
      </c>
      <c r="D707">
        <v>315</v>
      </c>
      <c r="E707">
        <v>62</v>
      </c>
      <c r="F707">
        <v>1088</v>
      </c>
      <c r="G707">
        <v>29.339663000000002</v>
      </c>
      <c r="H707">
        <v>-81.134609999999995</v>
      </c>
      <c r="I707">
        <v>2.8</v>
      </c>
      <c r="J707" t="s">
        <v>1415</v>
      </c>
      <c r="K707" t="s">
        <v>1150</v>
      </c>
      <c r="L707" t="s">
        <v>1151</v>
      </c>
      <c r="M707">
        <v>12</v>
      </c>
      <c r="N707" t="s">
        <v>1416</v>
      </c>
      <c r="O707" t="s">
        <v>1153</v>
      </c>
      <c r="P707">
        <v>127</v>
      </c>
      <c r="Q707">
        <v>12127</v>
      </c>
      <c r="R707">
        <v>551829</v>
      </c>
      <c r="S707">
        <v>82470215507</v>
      </c>
      <c r="T707">
        <v>225255600</v>
      </c>
      <c r="U707">
        <v>1446.8984720000001</v>
      </c>
      <c r="V707">
        <v>191388687.00144401</v>
      </c>
      <c r="W707">
        <v>97.518294999999995</v>
      </c>
      <c r="X707" t="s">
        <v>1154</v>
      </c>
      <c r="Y707" t="str">
        <f t="shared" si="11"/>
        <v>29.339663-81.13461</v>
      </c>
      <c r="AA707" t="str">
        <f>VLOOKUP(Table2[[#This Row],[State FIPS Code]],Census_Bureau_Regions_and_Divis!$C$1:$E$52,2,FALSE)</f>
        <v>South</v>
      </c>
      <c r="AB707" t="str">
        <f>VLOOKUP(Table2[[#This Row],[State FIPS Code]],Census_Bureau_Regions_and_Divis!$C$1:$E$52,3,FALSE)</f>
        <v>South Atlantic</v>
      </c>
    </row>
    <row r="708" spans="1:28" x14ac:dyDescent="0.35">
      <c r="A708">
        <v>61</v>
      </c>
      <c r="B708" t="s">
        <v>1148</v>
      </c>
      <c r="C708">
        <v>1</v>
      </c>
      <c r="D708">
        <v>356</v>
      </c>
      <c r="E708">
        <v>68</v>
      </c>
      <c r="F708">
        <v>1143</v>
      </c>
      <c r="G708">
        <v>30.253126999999999</v>
      </c>
      <c r="H708">
        <v>-93.013108000000003</v>
      </c>
      <c r="I708">
        <v>3.7</v>
      </c>
      <c r="J708" t="s">
        <v>1344</v>
      </c>
      <c r="K708" t="s">
        <v>1156</v>
      </c>
      <c r="L708" t="s">
        <v>1157</v>
      </c>
      <c r="M708">
        <v>22</v>
      </c>
      <c r="N708" t="s">
        <v>1345</v>
      </c>
      <c r="O708" t="s">
        <v>1159</v>
      </c>
      <c r="P708">
        <v>19</v>
      </c>
      <c r="Q708">
        <v>22019</v>
      </c>
      <c r="R708">
        <v>216652</v>
      </c>
      <c r="S708">
        <v>42279240426</v>
      </c>
      <c r="T708">
        <v>29560204</v>
      </c>
      <c r="U708">
        <v>1105.210274</v>
      </c>
      <c r="V708">
        <v>159546984.28389999</v>
      </c>
      <c r="W708">
        <v>96.913776999999996</v>
      </c>
      <c r="X708" t="s">
        <v>1154</v>
      </c>
      <c r="Y708" t="str">
        <f t="shared" si="11"/>
        <v>30.253127-93.013108</v>
      </c>
      <c r="AA708" t="str">
        <f>VLOOKUP(Table2[[#This Row],[State FIPS Code]],Census_Bureau_Regions_and_Divis!$C$1:$E$52,2,FALSE)</f>
        <v>South</v>
      </c>
      <c r="AB708" t="str">
        <f>VLOOKUP(Table2[[#This Row],[State FIPS Code]],Census_Bureau_Regions_and_Divis!$C$1:$E$52,3,FALSE)</f>
        <v>West South Central</v>
      </c>
    </row>
    <row r="709" spans="1:28" x14ac:dyDescent="0.35">
      <c r="A709">
        <v>62</v>
      </c>
      <c r="B709" t="s">
        <v>1148</v>
      </c>
      <c r="C709">
        <v>1</v>
      </c>
      <c r="D709">
        <v>360</v>
      </c>
      <c r="E709">
        <v>68</v>
      </c>
      <c r="F709">
        <v>1147</v>
      </c>
      <c r="G709">
        <v>30.172920000000001</v>
      </c>
      <c r="H709">
        <v>-93.588120000000004</v>
      </c>
      <c r="I709">
        <v>4</v>
      </c>
      <c r="J709" t="s">
        <v>1344</v>
      </c>
      <c r="K709" t="s">
        <v>1156</v>
      </c>
      <c r="L709" t="s">
        <v>1157</v>
      </c>
      <c r="M709">
        <v>22</v>
      </c>
      <c r="N709" t="s">
        <v>1345</v>
      </c>
      <c r="O709" t="s">
        <v>1159</v>
      </c>
      <c r="P709">
        <v>19</v>
      </c>
      <c r="Q709">
        <v>22019</v>
      </c>
      <c r="R709">
        <v>216652</v>
      </c>
      <c r="S709">
        <v>42279240426</v>
      </c>
      <c r="T709">
        <v>29560204</v>
      </c>
      <c r="U709">
        <v>1105.210274</v>
      </c>
      <c r="V709">
        <v>159546984.28389999</v>
      </c>
      <c r="W709">
        <v>96.913776999999996</v>
      </c>
      <c r="X709" t="s">
        <v>1154</v>
      </c>
      <c r="Y709" t="str">
        <f t="shared" si="11"/>
        <v>30.17292-93.58812</v>
      </c>
      <c r="AA709" t="str">
        <f>VLOOKUP(Table2[[#This Row],[State FIPS Code]],Census_Bureau_Regions_and_Divis!$C$1:$E$52,2,FALSE)</f>
        <v>South</v>
      </c>
      <c r="AB709" t="str">
        <f>VLOOKUP(Table2[[#This Row],[State FIPS Code]],Census_Bureau_Regions_and_Divis!$C$1:$E$52,3,FALSE)</f>
        <v>West South Central</v>
      </c>
    </row>
    <row r="710" spans="1:28" x14ac:dyDescent="0.35">
      <c r="A710">
        <v>63</v>
      </c>
      <c r="B710" t="s">
        <v>1148</v>
      </c>
      <c r="C710">
        <v>1</v>
      </c>
      <c r="D710">
        <v>364</v>
      </c>
      <c r="E710">
        <v>81</v>
      </c>
      <c r="F710">
        <v>1151</v>
      </c>
      <c r="G710">
        <v>30.452072999999999</v>
      </c>
      <c r="H710">
        <v>-88.933310000000006</v>
      </c>
      <c r="I710">
        <v>3.7</v>
      </c>
      <c r="J710" t="s">
        <v>1352</v>
      </c>
      <c r="K710" t="s">
        <v>1353</v>
      </c>
      <c r="L710" t="s">
        <v>1354</v>
      </c>
      <c r="M710">
        <v>28</v>
      </c>
      <c r="N710" t="s">
        <v>1355</v>
      </c>
      <c r="O710" t="s">
        <v>1153</v>
      </c>
      <c r="P710">
        <v>47</v>
      </c>
      <c r="Q710">
        <v>28047</v>
      </c>
      <c r="R710">
        <v>208275</v>
      </c>
      <c r="S710">
        <v>37329343811</v>
      </c>
      <c r="T710">
        <v>3886799</v>
      </c>
      <c r="U710">
        <v>994.62949800000001</v>
      </c>
      <c r="V710">
        <v>168790837.38057101</v>
      </c>
      <c r="W710">
        <v>97.200126999999995</v>
      </c>
      <c r="X710" t="s">
        <v>1154</v>
      </c>
      <c r="Y710" t="str">
        <f t="shared" si="11"/>
        <v>30.452073-88.93331</v>
      </c>
      <c r="AA710" t="str">
        <f>VLOOKUP(Table2[[#This Row],[State FIPS Code]],Census_Bureau_Regions_and_Divis!$C$1:$E$52,2,FALSE)</f>
        <v>South</v>
      </c>
      <c r="AB710" t="str">
        <f>VLOOKUP(Table2[[#This Row],[State FIPS Code]],Census_Bureau_Regions_and_Divis!$C$1:$E$52,3,FALSE)</f>
        <v>East South Central</v>
      </c>
    </row>
    <row r="711" spans="1:28" x14ac:dyDescent="0.35">
      <c r="A711">
        <v>64</v>
      </c>
      <c r="B711" t="s">
        <v>1148</v>
      </c>
      <c r="C711">
        <v>1</v>
      </c>
      <c r="D711">
        <v>377</v>
      </c>
      <c r="E711">
        <v>86</v>
      </c>
      <c r="F711">
        <v>1166</v>
      </c>
      <c r="G711">
        <v>36.381560999999998</v>
      </c>
      <c r="H711">
        <v>-114.896529</v>
      </c>
      <c r="I711">
        <v>3.8</v>
      </c>
      <c r="J711" t="s">
        <v>1160</v>
      </c>
      <c r="K711" t="s">
        <v>1161</v>
      </c>
      <c r="L711" t="s">
        <v>1162</v>
      </c>
      <c r="M711">
        <v>32</v>
      </c>
      <c r="N711" t="s">
        <v>1163</v>
      </c>
      <c r="O711" t="s">
        <v>1153</v>
      </c>
      <c r="P711">
        <v>3</v>
      </c>
      <c r="Q711">
        <v>32003</v>
      </c>
      <c r="R711">
        <v>2260510</v>
      </c>
      <c r="S711">
        <v>395360231575</v>
      </c>
      <c r="T711">
        <v>14510536</v>
      </c>
      <c r="U711">
        <v>8142.3001350000004</v>
      </c>
      <c r="V711">
        <v>439629071.21515203</v>
      </c>
      <c r="W711">
        <v>99.300032000000002</v>
      </c>
      <c r="X711" t="s">
        <v>1154</v>
      </c>
      <c r="Y711" t="str">
        <f t="shared" si="11"/>
        <v>36.381561-114.896529</v>
      </c>
      <c r="AA711" t="str">
        <f>VLOOKUP(Table2[[#This Row],[State FIPS Code]],Census_Bureau_Regions_and_Divis!$C$1:$E$52,2,FALSE)</f>
        <v>West</v>
      </c>
      <c r="AB711" t="str">
        <f>VLOOKUP(Table2[[#This Row],[State FIPS Code]],Census_Bureau_Regions_and_Divis!$C$1:$E$52,3,FALSE)</f>
        <v>Mountain</v>
      </c>
    </row>
    <row r="712" spans="1:28" x14ac:dyDescent="0.35">
      <c r="A712">
        <v>65</v>
      </c>
      <c r="B712" t="s">
        <v>1148</v>
      </c>
      <c r="C712">
        <v>1</v>
      </c>
      <c r="D712">
        <v>410</v>
      </c>
      <c r="E712">
        <v>105</v>
      </c>
      <c r="F712">
        <v>1234</v>
      </c>
      <c r="G712">
        <v>35.594065999999998</v>
      </c>
      <c r="H712">
        <v>-97.436684999999997</v>
      </c>
      <c r="I712">
        <v>3.6</v>
      </c>
      <c r="J712" t="s">
        <v>1166</v>
      </c>
      <c r="K712" t="s">
        <v>1167</v>
      </c>
      <c r="L712" t="s">
        <v>1168</v>
      </c>
      <c r="M712">
        <v>40</v>
      </c>
      <c r="N712" t="s">
        <v>1167</v>
      </c>
      <c r="O712" t="s">
        <v>1153</v>
      </c>
      <c r="P712">
        <v>109</v>
      </c>
      <c r="Q712">
        <v>40109</v>
      </c>
      <c r="R712">
        <v>795336</v>
      </c>
      <c r="S712">
        <v>128974242845</v>
      </c>
      <c r="T712">
        <v>24599262</v>
      </c>
      <c r="U712">
        <v>725.69492200000002</v>
      </c>
      <c r="V712">
        <v>175227007.02901599</v>
      </c>
      <c r="W712">
        <v>97.263761000000002</v>
      </c>
      <c r="X712" t="s">
        <v>1154</v>
      </c>
      <c r="Y712" t="str">
        <f t="shared" si="11"/>
        <v>35.594066-97.436685</v>
      </c>
      <c r="AA712" t="str">
        <f>VLOOKUP(Table2[[#This Row],[State FIPS Code]],Census_Bureau_Regions_and_Divis!$C$1:$E$52,2,FALSE)</f>
        <v>South</v>
      </c>
      <c r="AB712" t="str">
        <f>VLOOKUP(Table2[[#This Row],[State FIPS Code]],Census_Bureau_Regions_and_Divis!$C$1:$E$52,3,FALSE)</f>
        <v>West South Central</v>
      </c>
    </row>
    <row r="713" spans="1:28" x14ac:dyDescent="0.35">
      <c r="A713">
        <v>66</v>
      </c>
      <c r="B713" t="s">
        <v>1148</v>
      </c>
      <c r="C713">
        <v>1</v>
      </c>
      <c r="D713">
        <v>411</v>
      </c>
      <c r="E713">
        <v>105</v>
      </c>
      <c r="F713">
        <v>1235</v>
      </c>
      <c r="G713">
        <v>35.377870999999999</v>
      </c>
      <c r="H713">
        <v>-97.495873000000003</v>
      </c>
      <c r="I713">
        <v>2.4</v>
      </c>
      <c r="J713" t="s">
        <v>1166</v>
      </c>
      <c r="K713" t="s">
        <v>1167</v>
      </c>
      <c r="L713" t="s">
        <v>1168</v>
      </c>
      <c r="M713">
        <v>40</v>
      </c>
      <c r="N713" t="s">
        <v>1167</v>
      </c>
      <c r="O713" t="s">
        <v>1153</v>
      </c>
      <c r="P713">
        <v>109</v>
      </c>
      <c r="Q713">
        <v>40109</v>
      </c>
      <c r="R713">
        <v>795336</v>
      </c>
      <c r="S713">
        <v>128974242845</v>
      </c>
      <c r="T713">
        <v>24599262</v>
      </c>
      <c r="U713">
        <v>725.69492200000002</v>
      </c>
      <c r="V713">
        <v>175227007.02901599</v>
      </c>
      <c r="W713">
        <v>97.263761000000002</v>
      </c>
      <c r="X713" t="s">
        <v>1154</v>
      </c>
      <c r="Y713" t="str">
        <f t="shared" si="11"/>
        <v>35.377871-97.495873</v>
      </c>
      <c r="AA713" t="str">
        <f>VLOOKUP(Table2[[#This Row],[State FIPS Code]],Census_Bureau_Regions_and_Divis!$C$1:$E$52,2,FALSE)</f>
        <v>South</v>
      </c>
      <c r="AB713" t="str">
        <f>VLOOKUP(Table2[[#This Row],[State FIPS Code]],Census_Bureau_Regions_and_Divis!$C$1:$E$52,3,FALSE)</f>
        <v>West South Central</v>
      </c>
    </row>
    <row r="714" spans="1:28" x14ac:dyDescent="0.35">
      <c r="A714">
        <v>67</v>
      </c>
      <c r="B714" t="s">
        <v>1148</v>
      </c>
      <c r="C714">
        <v>1</v>
      </c>
      <c r="D714">
        <v>417</v>
      </c>
      <c r="E714">
        <v>110</v>
      </c>
      <c r="F714">
        <v>1253</v>
      </c>
      <c r="G714">
        <v>45.543612000000003</v>
      </c>
      <c r="H714">
        <v>-122.391721</v>
      </c>
      <c r="I714">
        <v>3.1</v>
      </c>
      <c r="J714" t="s">
        <v>1247</v>
      </c>
      <c r="K714" t="s">
        <v>1223</v>
      </c>
      <c r="L714" t="s">
        <v>1224</v>
      </c>
      <c r="M714">
        <v>41</v>
      </c>
      <c r="N714" t="s">
        <v>1248</v>
      </c>
      <c r="O714" t="s">
        <v>1153</v>
      </c>
      <c r="P714">
        <v>51</v>
      </c>
      <c r="Q714">
        <v>41051</v>
      </c>
      <c r="R714">
        <v>814167</v>
      </c>
      <c r="S714">
        <v>162715999347</v>
      </c>
      <c r="T714">
        <v>85543038</v>
      </c>
      <c r="U714">
        <v>469.86627900000002</v>
      </c>
      <c r="V714">
        <v>305704246.59571099</v>
      </c>
      <c r="W714">
        <v>98.600064000000003</v>
      </c>
      <c r="X714" t="s">
        <v>1154</v>
      </c>
      <c r="Y714" t="str">
        <f t="shared" si="11"/>
        <v>45.543612-122.391721</v>
      </c>
      <c r="AA714" t="str">
        <f>VLOOKUP(Table2[[#This Row],[State FIPS Code]],Census_Bureau_Regions_and_Divis!$C$1:$E$52,2,FALSE)</f>
        <v>West</v>
      </c>
      <c r="AB714" t="str">
        <f>VLOOKUP(Table2[[#This Row],[State FIPS Code]],Census_Bureau_Regions_and_Divis!$C$1:$E$52,3,FALSE)</f>
        <v>Pacific</v>
      </c>
    </row>
    <row r="715" spans="1:28" x14ac:dyDescent="0.35">
      <c r="A715">
        <v>68</v>
      </c>
      <c r="B715" t="s">
        <v>1148</v>
      </c>
      <c r="C715">
        <v>1</v>
      </c>
      <c r="D715">
        <v>434</v>
      </c>
      <c r="E715">
        <v>119</v>
      </c>
      <c r="F715">
        <v>1272</v>
      </c>
      <c r="G715">
        <v>35.075135000000003</v>
      </c>
      <c r="H715">
        <v>-89.950950000000006</v>
      </c>
      <c r="I715">
        <v>2</v>
      </c>
      <c r="J715" t="s">
        <v>1359</v>
      </c>
      <c r="K715" t="s">
        <v>1186</v>
      </c>
      <c r="L715" t="s">
        <v>1187</v>
      </c>
      <c r="M715">
        <v>47</v>
      </c>
      <c r="N715" t="s">
        <v>1360</v>
      </c>
      <c r="O715" t="s">
        <v>1153</v>
      </c>
      <c r="P715">
        <v>157</v>
      </c>
      <c r="Q715">
        <v>47157</v>
      </c>
      <c r="R715">
        <v>929552</v>
      </c>
      <c r="S715">
        <v>178713937151</v>
      </c>
      <c r="T715">
        <v>31469960</v>
      </c>
      <c r="U715">
        <v>788.24269600000002</v>
      </c>
      <c r="V715">
        <v>424458602.42007703</v>
      </c>
      <c r="W715">
        <v>99.236397999999994</v>
      </c>
      <c r="X715" t="s">
        <v>1154</v>
      </c>
      <c r="Y715" t="str">
        <f t="shared" si="11"/>
        <v>35.075135-89.95095</v>
      </c>
      <c r="AA715" t="str">
        <f>VLOOKUP(Table2[[#This Row],[State FIPS Code]],Census_Bureau_Regions_and_Divis!$C$1:$E$52,2,FALSE)</f>
        <v>South</v>
      </c>
      <c r="AB715" t="str">
        <f>VLOOKUP(Table2[[#This Row],[State FIPS Code]],Census_Bureau_Regions_and_Divis!$C$1:$E$52,3,FALSE)</f>
        <v>East South Central</v>
      </c>
    </row>
    <row r="716" spans="1:28" x14ac:dyDescent="0.35">
      <c r="A716">
        <v>69</v>
      </c>
      <c r="B716" t="s">
        <v>1148</v>
      </c>
      <c r="C716">
        <v>1</v>
      </c>
      <c r="D716">
        <v>435</v>
      </c>
      <c r="E716">
        <v>118</v>
      </c>
      <c r="F716">
        <v>1273</v>
      </c>
      <c r="G716">
        <v>36.205575000000003</v>
      </c>
      <c r="H716">
        <v>-86.771636999999998</v>
      </c>
      <c r="I716">
        <v>1.5</v>
      </c>
      <c r="J716" t="s">
        <v>1185</v>
      </c>
      <c r="K716" t="s">
        <v>1186</v>
      </c>
      <c r="L716" t="s">
        <v>1187</v>
      </c>
      <c r="M716">
        <v>47</v>
      </c>
      <c r="N716" t="s">
        <v>1188</v>
      </c>
      <c r="O716" t="s">
        <v>1153</v>
      </c>
      <c r="P716">
        <v>37</v>
      </c>
      <c r="Q716">
        <v>47037</v>
      </c>
      <c r="R716">
        <v>715485</v>
      </c>
      <c r="S716">
        <v>140298734656</v>
      </c>
      <c r="T716">
        <v>12743382</v>
      </c>
      <c r="U716">
        <v>530.86249199999997</v>
      </c>
      <c r="V716">
        <v>140873988.51431301</v>
      </c>
      <c r="W716">
        <v>96.500158999999996</v>
      </c>
      <c r="X716" t="s">
        <v>1154</v>
      </c>
      <c r="Y716" t="str">
        <f t="shared" si="11"/>
        <v>36.205575-86.771637</v>
      </c>
      <c r="AA716" t="str">
        <f>VLOOKUP(Table2[[#This Row],[State FIPS Code]],Census_Bureau_Regions_and_Divis!$C$1:$E$52,2,FALSE)</f>
        <v>South</v>
      </c>
      <c r="AB716" t="str">
        <f>VLOOKUP(Table2[[#This Row],[State FIPS Code]],Census_Bureau_Regions_and_Divis!$C$1:$E$52,3,FALSE)</f>
        <v>East South Central</v>
      </c>
    </row>
    <row r="717" spans="1:28" x14ac:dyDescent="0.35">
      <c r="A717">
        <v>70</v>
      </c>
      <c r="B717" t="s">
        <v>1148</v>
      </c>
      <c r="C717">
        <v>1</v>
      </c>
      <c r="D717">
        <v>439</v>
      </c>
      <c r="E717">
        <v>123</v>
      </c>
      <c r="F717">
        <v>1277</v>
      </c>
      <c r="G717">
        <v>33.345047000000001</v>
      </c>
      <c r="H717">
        <v>-96.584192999999999</v>
      </c>
      <c r="I717">
        <v>3.4</v>
      </c>
      <c r="J717" t="s">
        <v>1398</v>
      </c>
      <c r="K717" t="s">
        <v>1170</v>
      </c>
      <c r="L717" t="s">
        <v>1171</v>
      </c>
      <c r="M717">
        <v>48</v>
      </c>
      <c r="N717" t="s">
        <v>1399</v>
      </c>
      <c r="O717" t="s">
        <v>1153</v>
      </c>
      <c r="P717">
        <v>85</v>
      </c>
      <c r="Q717">
        <v>48085</v>
      </c>
      <c r="R717">
        <v>1063649</v>
      </c>
      <c r="S717">
        <v>183767993497</v>
      </c>
      <c r="T717">
        <v>76652824</v>
      </c>
      <c r="U717">
        <v>894.81205</v>
      </c>
      <c r="V717">
        <v>425035542.998088</v>
      </c>
      <c r="W717">
        <v>99.268214999999998</v>
      </c>
      <c r="X717" t="s">
        <v>1154</v>
      </c>
      <c r="Y717" t="str">
        <f t="shared" si="11"/>
        <v>33.345047-96.584193</v>
      </c>
      <c r="AA717" t="str">
        <f>VLOOKUP(Table2[[#This Row],[State FIPS Code]],Census_Bureau_Regions_and_Divis!$C$1:$E$52,2,FALSE)</f>
        <v>South</v>
      </c>
      <c r="AB717" t="str">
        <f>VLOOKUP(Table2[[#This Row],[State FIPS Code]],Census_Bureau_Regions_and_Divis!$C$1:$E$52,3,FALSE)</f>
        <v>West South Central</v>
      </c>
    </row>
    <row r="718" spans="1:28" x14ac:dyDescent="0.35">
      <c r="A718">
        <v>72</v>
      </c>
      <c r="B718" t="s">
        <v>1148</v>
      </c>
      <c r="C718">
        <v>1</v>
      </c>
      <c r="D718">
        <v>444</v>
      </c>
      <c r="E718">
        <v>124</v>
      </c>
      <c r="F718">
        <v>1282</v>
      </c>
      <c r="G718">
        <v>32.640808999999997</v>
      </c>
      <c r="H718">
        <v>-96.839275000000001</v>
      </c>
      <c r="I718">
        <v>1.7</v>
      </c>
      <c r="J718" t="s">
        <v>1229</v>
      </c>
      <c r="K718" t="s">
        <v>1170</v>
      </c>
      <c r="L718" t="s">
        <v>1171</v>
      </c>
      <c r="M718">
        <v>48</v>
      </c>
      <c r="N718" t="s">
        <v>1230</v>
      </c>
      <c r="O718" t="s">
        <v>1153</v>
      </c>
      <c r="P718">
        <v>113</v>
      </c>
      <c r="Q718">
        <v>48113</v>
      </c>
      <c r="R718">
        <v>2607218</v>
      </c>
      <c r="S718">
        <v>388459252375</v>
      </c>
      <c r="T718">
        <v>34164344</v>
      </c>
      <c r="U718">
        <v>917.70882600000004</v>
      </c>
      <c r="V718">
        <v>378068717.58070701</v>
      </c>
      <c r="W718">
        <v>99.140947999999995</v>
      </c>
      <c r="X718" t="s">
        <v>1154</v>
      </c>
      <c r="Y718" t="str">
        <f t="shared" si="11"/>
        <v>32.640809-96.839275</v>
      </c>
      <c r="AA718" t="str">
        <f>VLOOKUP(Table2[[#This Row],[State FIPS Code]],Census_Bureau_Regions_and_Divis!$C$1:$E$52,2,FALSE)</f>
        <v>South</v>
      </c>
      <c r="AB718" t="str">
        <f>VLOOKUP(Table2[[#This Row],[State FIPS Code]],Census_Bureau_Regions_and_Divis!$C$1:$E$52,3,FALSE)</f>
        <v>West South Central</v>
      </c>
    </row>
    <row r="719" spans="1:28" x14ac:dyDescent="0.35">
      <c r="A719">
        <v>73</v>
      </c>
      <c r="B719" t="s">
        <v>1148</v>
      </c>
      <c r="C719">
        <v>1</v>
      </c>
      <c r="D719">
        <v>445</v>
      </c>
      <c r="E719">
        <v>129</v>
      </c>
      <c r="F719">
        <v>1284</v>
      </c>
      <c r="G719">
        <v>26.385897</v>
      </c>
      <c r="H719">
        <v>-98.141242000000005</v>
      </c>
      <c r="I719">
        <v>4.0999999999999996</v>
      </c>
      <c r="J719" t="s">
        <v>1231</v>
      </c>
      <c r="K719" t="s">
        <v>1170</v>
      </c>
      <c r="L719" t="s">
        <v>1171</v>
      </c>
      <c r="M719">
        <v>48</v>
      </c>
      <c r="N719" t="s">
        <v>1232</v>
      </c>
      <c r="O719" t="s">
        <v>1153</v>
      </c>
      <c r="P719">
        <v>215</v>
      </c>
      <c r="Q719">
        <v>48215</v>
      </c>
      <c r="R719">
        <v>869532</v>
      </c>
      <c r="S719">
        <v>101541662225</v>
      </c>
      <c r="T719">
        <v>356736215</v>
      </c>
      <c r="U719">
        <v>1598.804394</v>
      </c>
      <c r="V719">
        <v>315076807.265163</v>
      </c>
      <c r="W719">
        <v>98.759146999999999</v>
      </c>
      <c r="X719" t="s">
        <v>1154</v>
      </c>
      <c r="Y719" t="str">
        <f t="shared" si="11"/>
        <v>26.385897-98.141242</v>
      </c>
      <c r="AA719" t="str">
        <f>VLOOKUP(Table2[[#This Row],[State FIPS Code]],Census_Bureau_Regions_and_Divis!$C$1:$E$52,2,FALSE)</f>
        <v>South</v>
      </c>
      <c r="AB719" t="str">
        <f>VLOOKUP(Table2[[#This Row],[State FIPS Code]],Census_Bureau_Regions_and_Divis!$C$1:$E$52,3,FALSE)</f>
        <v>West South Central</v>
      </c>
    </row>
    <row r="720" spans="1:28" x14ac:dyDescent="0.35">
      <c r="A720">
        <v>74</v>
      </c>
      <c r="B720" t="s">
        <v>1148</v>
      </c>
      <c r="C720">
        <v>1</v>
      </c>
      <c r="D720">
        <v>449</v>
      </c>
      <c r="E720">
        <v>135</v>
      </c>
      <c r="F720">
        <v>1288</v>
      </c>
      <c r="G720">
        <v>32.598737</v>
      </c>
      <c r="H720">
        <v>-97.317577999999997</v>
      </c>
      <c r="I720">
        <v>2.2000000000000002</v>
      </c>
      <c r="J720" t="s">
        <v>1300</v>
      </c>
      <c r="K720" t="s">
        <v>1170</v>
      </c>
      <c r="L720" t="s">
        <v>1171</v>
      </c>
      <c r="M720">
        <v>48</v>
      </c>
      <c r="N720" t="s">
        <v>1301</v>
      </c>
      <c r="O720" t="s">
        <v>1153</v>
      </c>
      <c r="P720">
        <v>439</v>
      </c>
      <c r="Q720">
        <v>48439</v>
      </c>
      <c r="R720">
        <v>2106939</v>
      </c>
      <c r="S720">
        <v>317286936332</v>
      </c>
      <c r="T720">
        <v>33713588</v>
      </c>
      <c r="U720">
        <v>912.93575099999998</v>
      </c>
      <c r="V720">
        <v>325819213.61537302</v>
      </c>
      <c r="W720">
        <v>98.822781000000006</v>
      </c>
      <c r="X720" t="s">
        <v>1154</v>
      </c>
      <c r="Y720" t="str">
        <f t="shared" si="11"/>
        <v>32.598737-97.317578</v>
      </c>
      <c r="AA720" t="str">
        <f>VLOOKUP(Table2[[#This Row],[State FIPS Code]],Census_Bureau_Regions_and_Divis!$C$1:$E$52,2,FALSE)</f>
        <v>South</v>
      </c>
      <c r="AB720" t="str">
        <f>VLOOKUP(Table2[[#This Row],[State FIPS Code]],Census_Bureau_Regions_and_Divis!$C$1:$E$52,3,FALSE)</f>
        <v>West South Central</v>
      </c>
    </row>
    <row r="721" spans="1:28" x14ac:dyDescent="0.35">
      <c r="A721">
        <v>77</v>
      </c>
      <c r="B721" t="s">
        <v>1148</v>
      </c>
      <c r="C721">
        <v>1</v>
      </c>
      <c r="D721">
        <v>453</v>
      </c>
      <c r="E721">
        <v>124</v>
      </c>
      <c r="F721">
        <v>1293</v>
      </c>
      <c r="G721">
        <v>32.623952000000003</v>
      </c>
      <c r="H721">
        <v>-96.693780000000004</v>
      </c>
      <c r="I721">
        <v>2.4</v>
      </c>
      <c r="J721" t="s">
        <v>1229</v>
      </c>
      <c r="K721" t="s">
        <v>1170</v>
      </c>
      <c r="L721" t="s">
        <v>1171</v>
      </c>
      <c r="M721">
        <v>48</v>
      </c>
      <c r="N721" t="s">
        <v>1230</v>
      </c>
      <c r="O721" t="s">
        <v>1153</v>
      </c>
      <c r="P721">
        <v>113</v>
      </c>
      <c r="Q721">
        <v>48113</v>
      </c>
      <c r="R721">
        <v>2607218</v>
      </c>
      <c r="S721">
        <v>388459252375</v>
      </c>
      <c r="T721">
        <v>34164344</v>
      </c>
      <c r="U721">
        <v>917.70882600000004</v>
      </c>
      <c r="V721">
        <v>378068717.58070701</v>
      </c>
      <c r="W721">
        <v>99.140947999999995</v>
      </c>
      <c r="X721" t="s">
        <v>1154</v>
      </c>
      <c r="Y721" t="str">
        <f t="shared" si="11"/>
        <v>32.623952-96.69378</v>
      </c>
      <c r="AA721" t="str">
        <f>VLOOKUP(Table2[[#This Row],[State FIPS Code]],Census_Bureau_Regions_and_Divis!$C$1:$E$52,2,FALSE)</f>
        <v>South</v>
      </c>
      <c r="AB721" t="str">
        <f>VLOOKUP(Table2[[#This Row],[State FIPS Code]],Census_Bureau_Regions_and_Divis!$C$1:$E$52,3,FALSE)</f>
        <v>West South Central</v>
      </c>
    </row>
    <row r="722" spans="1:28" x14ac:dyDescent="0.35">
      <c r="A722">
        <v>78</v>
      </c>
      <c r="B722" t="s">
        <v>1148</v>
      </c>
      <c r="C722">
        <v>1</v>
      </c>
      <c r="D722">
        <v>464</v>
      </c>
      <c r="E722">
        <v>120</v>
      </c>
      <c r="F722">
        <v>1306</v>
      </c>
      <c r="G722">
        <v>29.31101</v>
      </c>
      <c r="H722">
        <v>-98.617825999999994</v>
      </c>
      <c r="I722">
        <v>3.1</v>
      </c>
      <c r="J722" t="s">
        <v>1169</v>
      </c>
      <c r="K722" t="s">
        <v>1170</v>
      </c>
      <c r="L722" t="s">
        <v>1171</v>
      </c>
      <c r="M722">
        <v>48</v>
      </c>
      <c r="N722" t="s">
        <v>1172</v>
      </c>
      <c r="O722" t="s">
        <v>1153</v>
      </c>
      <c r="P722">
        <v>29</v>
      </c>
      <c r="Q722">
        <v>48029</v>
      </c>
      <c r="R722">
        <v>2007298</v>
      </c>
      <c r="S722">
        <v>274658997004</v>
      </c>
      <c r="T722">
        <v>77862185</v>
      </c>
      <c r="U722">
        <v>1268.7540100000001</v>
      </c>
      <c r="V722">
        <v>250804252.36247301</v>
      </c>
      <c r="W722">
        <v>98.281896000000003</v>
      </c>
      <c r="X722" t="s">
        <v>1154</v>
      </c>
      <c r="Y722" t="str">
        <f t="shared" si="11"/>
        <v>29.31101-98.617826</v>
      </c>
      <c r="AA722" t="str">
        <f>VLOOKUP(Table2[[#This Row],[State FIPS Code]],Census_Bureau_Regions_and_Divis!$C$1:$E$52,2,FALSE)</f>
        <v>South</v>
      </c>
      <c r="AB722" t="str">
        <f>VLOOKUP(Table2[[#This Row],[State FIPS Code]],Census_Bureau_Regions_and_Divis!$C$1:$E$52,3,FALSE)</f>
        <v>West South Central</v>
      </c>
    </row>
    <row r="723" spans="1:28" x14ac:dyDescent="0.35">
      <c r="A723">
        <v>81</v>
      </c>
      <c r="B723" t="s">
        <v>1148</v>
      </c>
      <c r="C723">
        <v>1</v>
      </c>
      <c r="D723">
        <v>478</v>
      </c>
      <c r="E723">
        <v>142</v>
      </c>
      <c r="F723">
        <v>1322</v>
      </c>
      <c r="G723">
        <v>47.245328000000001</v>
      </c>
      <c r="H723">
        <v>-122.384434</v>
      </c>
      <c r="I723">
        <v>1.9</v>
      </c>
      <c r="J723" t="s">
        <v>1368</v>
      </c>
      <c r="K723" t="s">
        <v>1242</v>
      </c>
      <c r="L723" t="s">
        <v>1243</v>
      </c>
      <c r="M723">
        <v>53</v>
      </c>
      <c r="N723" t="s">
        <v>1369</v>
      </c>
      <c r="O723" t="s">
        <v>1153</v>
      </c>
      <c r="P723">
        <v>53</v>
      </c>
      <c r="Q723">
        <v>53053</v>
      </c>
      <c r="R723">
        <v>920483</v>
      </c>
      <c r="S723">
        <v>160705164951</v>
      </c>
      <c r="T723">
        <v>74410285</v>
      </c>
      <c r="U723">
        <v>1823.6871839999999</v>
      </c>
      <c r="V723">
        <v>310855534.24696702</v>
      </c>
      <c r="W723">
        <v>98.727331000000007</v>
      </c>
      <c r="X723" t="s">
        <v>1154</v>
      </c>
      <c r="Y723" t="str">
        <f t="shared" si="11"/>
        <v>47.245328-122.384434</v>
      </c>
      <c r="AA723" t="str">
        <f>VLOOKUP(Table2[[#This Row],[State FIPS Code]],Census_Bureau_Regions_and_Divis!$C$1:$E$52,2,FALSE)</f>
        <v>West</v>
      </c>
      <c r="AB723" t="str">
        <f>VLOOKUP(Table2[[#This Row],[State FIPS Code]],Census_Bureau_Regions_and_Divis!$C$1:$E$52,3,FALSE)</f>
        <v>Pacific</v>
      </c>
    </row>
    <row r="724" spans="1:28" x14ac:dyDescent="0.35">
      <c r="A724">
        <v>87</v>
      </c>
      <c r="B724" t="s">
        <v>1148</v>
      </c>
      <c r="C724">
        <v>1</v>
      </c>
      <c r="D724">
        <v>516</v>
      </c>
      <c r="E724">
        <v>3</v>
      </c>
      <c r="F724">
        <v>1374</v>
      </c>
      <c r="G724">
        <v>30.4985</v>
      </c>
      <c r="H724">
        <v>-88.333600000000004</v>
      </c>
      <c r="I724">
        <v>3.6</v>
      </c>
      <c r="J724" t="s">
        <v>1314</v>
      </c>
      <c r="K724" t="s">
        <v>1303</v>
      </c>
      <c r="L724" t="s">
        <v>1304</v>
      </c>
      <c r="M724">
        <v>1</v>
      </c>
      <c r="N724" t="s">
        <v>1315</v>
      </c>
      <c r="O724" t="s">
        <v>1153</v>
      </c>
      <c r="P724">
        <v>97</v>
      </c>
      <c r="Q724">
        <v>1097</v>
      </c>
      <c r="R724">
        <v>414514</v>
      </c>
      <c r="S724">
        <v>76023019218</v>
      </c>
      <c r="T724">
        <v>103890465</v>
      </c>
      <c r="U724">
        <v>1660.6493720000001</v>
      </c>
      <c r="V724">
        <v>319033182.22064298</v>
      </c>
      <c r="W724">
        <v>98.790964000000002</v>
      </c>
      <c r="X724" t="s">
        <v>1154</v>
      </c>
      <c r="Y724" t="str">
        <f t="shared" si="11"/>
        <v>30.4985-88.3336</v>
      </c>
      <c r="AA724" t="str">
        <f>VLOOKUP(Table2[[#This Row],[State FIPS Code]],Census_Bureau_Regions_and_Divis!$C$1:$E$52,2,FALSE)</f>
        <v>South</v>
      </c>
      <c r="AB724" t="str">
        <f>VLOOKUP(Table2[[#This Row],[State FIPS Code]],Census_Bureau_Regions_and_Divis!$C$1:$E$52,3,FALSE)</f>
        <v>East South Central</v>
      </c>
    </row>
    <row r="725" spans="1:28" x14ac:dyDescent="0.35">
      <c r="A725">
        <v>93</v>
      </c>
      <c r="B725" t="s">
        <v>1148</v>
      </c>
      <c r="C725">
        <v>1</v>
      </c>
      <c r="D725">
        <v>546</v>
      </c>
      <c r="E725">
        <v>41</v>
      </c>
      <c r="F725">
        <v>1412</v>
      </c>
      <c r="G725">
        <v>30.285499999999999</v>
      </c>
      <c r="H725">
        <v>-81.984099999999998</v>
      </c>
      <c r="I725">
        <v>2.9</v>
      </c>
      <c r="J725" t="s">
        <v>1316</v>
      </c>
      <c r="K725" t="s">
        <v>1150</v>
      </c>
      <c r="L725" t="s">
        <v>1151</v>
      </c>
      <c r="M725">
        <v>12</v>
      </c>
      <c r="N725" t="s">
        <v>1317</v>
      </c>
      <c r="O725" t="s">
        <v>1153</v>
      </c>
      <c r="P725">
        <v>31</v>
      </c>
      <c r="Q725">
        <v>12031</v>
      </c>
      <c r="R725">
        <v>994675</v>
      </c>
      <c r="S725">
        <v>158486190156</v>
      </c>
      <c r="T725">
        <v>10351057</v>
      </c>
      <c r="U725">
        <v>927.73559299999999</v>
      </c>
      <c r="V725">
        <v>218096248.08362901</v>
      </c>
      <c r="W725">
        <v>97.836461999999997</v>
      </c>
      <c r="X725" t="s">
        <v>1154</v>
      </c>
      <c r="Y725" t="str">
        <f t="shared" si="11"/>
        <v>30.2855-81.9841</v>
      </c>
      <c r="AA725" t="str">
        <f>VLOOKUP(Table2[[#This Row],[State FIPS Code]],Census_Bureau_Regions_and_Divis!$C$1:$E$52,2,FALSE)</f>
        <v>South</v>
      </c>
      <c r="AB725" t="str">
        <f>VLOOKUP(Table2[[#This Row],[State FIPS Code]],Census_Bureau_Regions_and_Divis!$C$1:$E$52,3,FALSE)</f>
        <v>South Atlantic</v>
      </c>
    </row>
    <row r="726" spans="1:28" x14ac:dyDescent="0.35">
      <c r="A726">
        <v>103</v>
      </c>
      <c r="B726" t="s">
        <v>1148</v>
      </c>
      <c r="C726">
        <v>1</v>
      </c>
      <c r="D726">
        <v>576</v>
      </c>
      <c r="E726">
        <v>110</v>
      </c>
      <c r="F726">
        <v>1450</v>
      </c>
      <c r="G726">
        <v>45.543799999999997</v>
      </c>
      <c r="H726">
        <v>-122.39579999999999</v>
      </c>
      <c r="I726">
        <v>2.2999999999999998</v>
      </c>
      <c r="J726" t="s">
        <v>1247</v>
      </c>
      <c r="K726" t="s">
        <v>1223</v>
      </c>
      <c r="L726" t="s">
        <v>1224</v>
      </c>
      <c r="M726">
        <v>41</v>
      </c>
      <c r="N726" t="s">
        <v>1248</v>
      </c>
      <c r="O726" t="s">
        <v>1153</v>
      </c>
      <c r="P726">
        <v>51</v>
      </c>
      <c r="Q726">
        <v>41051</v>
      </c>
      <c r="R726">
        <v>814167</v>
      </c>
      <c r="S726">
        <v>162715999347</v>
      </c>
      <c r="T726">
        <v>85543038</v>
      </c>
      <c r="U726">
        <v>469.86627900000002</v>
      </c>
      <c r="V726">
        <v>305704246.59571099</v>
      </c>
      <c r="W726">
        <v>98.600064000000003</v>
      </c>
      <c r="X726" t="s">
        <v>1154</v>
      </c>
      <c r="Y726" t="str">
        <f t="shared" si="11"/>
        <v>45.5438-122.3958</v>
      </c>
      <c r="AA726" t="str">
        <f>VLOOKUP(Table2[[#This Row],[State FIPS Code]],Census_Bureau_Regions_and_Divis!$C$1:$E$52,2,FALSE)</f>
        <v>West</v>
      </c>
      <c r="AB726" t="str">
        <f>VLOOKUP(Table2[[#This Row],[State FIPS Code]],Census_Bureau_Regions_and_Divis!$C$1:$E$52,3,FALSE)</f>
        <v>Pacific</v>
      </c>
    </row>
    <row r="727" spans="1:28" x14ac:dyDescent="0.35">
      <c r="A727">
        <v>106</v>
      </c>
      <c r="B727" t="s">
        <v>1148</v>
      </c>
      <c r="C727">
        <v>1</v>
      </c>
      <c r="D727">
        <v>600</v>
      </c>
      <c r="E727">
        <v>19</v>
      </c>
      <c r="F727">
        <v>1481</v>
      </c>
      <c r="G727">
        <v>34.853700000000003</v>
      </c>
      <c r="H727">
        <v>-117.08880000000001</v>
      </c>
      <c r="I727">
        <v>3.1</v>
      </c>
      <c r="J727" t="s">
        <v>1181</v>
      </c>
      <c r="K727" t="s">
        <v>1174</v>
      </c>
      <c r="L727" t="s">
        <v>1175</v>
      </c>
      <c r="M727">
        <v>6</v>
      </c>
      <c r="N727" t="s">
        <v>1182</v>
      </c>
      <c r="O727" t="s">
        <v>1153</v>
      </c>
      <c r="P727">
        <v>71</v>
      </c>
      <c r="Q727">
        <v>6071</v>
      </c>
      <c r="R727">
        <v>2179979</v>
      </c>
      <c r="S727">
        <v>377607290209</v>
      </c>
      <c r="T727">
        <v>428886621</v>
      </c>
      <c r="U727">
        <v>20308.295399999999</v>
      </c>
      <c r="V727">
        <v>1523897374.02088</v>
      </c>
      <c r="W727">
        <v>99.90455</v>
      </c>
      <c r="X727" t="s">
        <v>1154</v>
      </c>
      <c r="Y727" t="str">
        <f t="shared" si="11"/>
        <v>34.8537-117.0888</v>
      </c>
      <c r="AA727" t="str">
        <f>VLOOKUP(Table2[[#This Row],[State FIPS Code]],Census_Bureau_Regions_and_Divis!$C$1:$E$52,2,FALSE)</f>
        <v>West</v>
      </c>
      <c r="AB727" t="str">
        <f>VLOOKUP(Table2[[#This Row],[State FIPS Code]],Census_Bureau_Regions_and_Divis!$C$1:$E$52,3,FALSE)</f>
        <v>Pacific</v>
      </c>
    </row>
    <row r="728" spans="1:28" x14ac:dyDescent="0.35">
      <c r="A728">
        <v>107</v>
      </c>
      <c r="B728" t="s">
        <v>1148</v>
      </c>
      <c r="C728">
        <v>1</v>
      </c>
      <c r="D728">
        <v>608</v>
      </c>
      <c r="E728">
        <v>11</v>
      </c>
      <c r="F728">
        <v>1492</v>
      </c>
      <c r="G728">
        <v>34.991999999999997</v>
      </c>
      <c r="H728">
        <v>-118.94119999999999</v>
      </c>
      <c r="I728">
        <v>4.3</v>
      </c>
      <c r="J728" t="s">
        <v>1212</v>
      </c>
      <c r="K728" t="s">
        <v>1174</v>
      </c>
      <c r="L728" t="s">
        <v>1175</v>
      </c>
      <c r="M728">
        <v>6</v>
      </c>
      <c r="N728" t="s">
        <v>1213</v>
      </c>
      <c r="O728" t="s">
        <v>1153</v>
      </c>
      <c r="P728">
        <v>29</v>
      </c>
      <c r="Q728">
        <v>6029</v>
      </c>
      <c r="R728">
        <v>908530</v>
      </c>
      <c r="S728">
        <v>146738640467</v>
      </c>
      <c r="T728">
        <v>4676111605</v>
      </c>
      <c r="U728">
        <v>8247.3451380000006</v>
      </c>
      <c r="V728">
        <v>348935217.62360501</v>
      </c>
      <c r="W728">
        <v>99.013681000000005</v>
      </c>
      <c r="X728" t="s">
        <v>1154</v>
      </c>
      <c r="Y728" t="str">
        <f t="shared" si="11"/>
        <v>34.992-118.9412</v>
      </c>
      <c r="AA728" t="str">
        <f>VLOOKUP(Table2[[#This Row],[State FIPS Code]],Census_Bureau_Regions_and_Divis!$C$1:$E$52,2,FALSE)</f>
        <v>West</v>
      </c>
      <c r="AB728" t="str">
        <f>VLOOKUP(Table2[[#This Row],[State FIPS Code]],Census_Bureau_Regions_and_Divis!$C$1:$E$52,3,FALSE)</f>
        <v>Pacific</v>
      </c>
    </row>
    <row r="729" spans="1:28" x14ac:dyDescent="0.35">
      <c r="A729">
        <v>143</v>
      </c>
      <c r="B729" t="s">
        <v>1148</v>
      </c>
      <c r="C729">
        <v>1</v>
      </c>
      <c r="D729">
        <v>1263</v>
      </c>
      <c r="E729">
        <v>11</v>
      </c>
      <c r="F729">
        <v>2981</v>
      </c>
      <c r="G729">
        <v>35.615130999999998</v>
      </c>
      <c r="H729">
        <v>-119.658782</v>
      </c>
      <c r="I729">
        <v>3.7</v>
      </c>
      <c r="J729" t="s">
        <v>1212</v>
      </c>
      <c r="K729" t="s">
        <v>1174</v>
      </c>
      <c r="L729" t="s">
        <v>1175</v>
      </c>
      <c r="M729">
        <v>6</v>
      </c>
      <c r="N729" t="s">
        <v>1213</v>
      </c>
      <c r="O729" t="s">
        <v>1153</v>
      </c>
      <c r="P729">
        <v>29</v>
      </c>
      <c r="Q729">
        <v>6029</v>
      </c>
      <c r="R729">
        <v>908530</v>
      </c>
      <c r="S729">
        <v>146738640467</v>
      </c>
      <c r="T729">
        <v>4676111605</v>
      </c>
      <c r="U729">
        <v>8247.3451380000006</v>
      </c>
      <c r="V729">
        <v>348935217.62360501</v>
      </c>
      <c r="W729">
        <v>99.013681000000005</v>
      </c>
      <c r="X729" t="s">
        <v>1154</v>
      </c>
      <c r="Y729" t="str">
        <f t="shared" si="11"/>
        <v>35.615131-119.658782</v>
      </c>
      <c r="AA729" t="str">
        <f>VLOOKUP(Table2[[#This Row],[State FIPS Code]],Census_Bureau_Regions_and_Divis!$C$1:$E$52,2,FALSE)</f>
        <v>West</v>
      </c>
      <c r="AB729" t="str">
        <f>VLOOKUP(Table2[[#This Row],[State FIPS Code]],Census_Bureau_Regions_and_Divis!$C$1:$E$52,3,FALSE)</f>
        <v>Pacific</v>
      </c>
    </row>
    <row r="730" spans="1:28" x14ac:dyDescent="0.35">
      <c r="A730">
        <v>162</v>
      </c>
      <c r="B730" t="s">
        <v>1148</v>
      </c>
      <c r="C730">
        <v>1</v>
      </c>
      <c r="D730">
        <v>1424</v>
      </c>
      <c r="E730">
        <v>19</v>
      </c>
      <c r="F730">
        <v>3287</v>
      </c>
      <c r="G730">
        <v>34.854720999999998</v>
      </c>
      <c r="H730">
        <v>-117.08715599999999</v>
      </c>
      <c r="I730">
        <v>3.4</v>
      </c>
      <c r="J730" t="s">
        <v>1181</v>
      </c>
      <c r="K730" t="s">
        <v>1174</v>
      </c>
      <c r="L730" t="s">
        <v>1175</v>
      </c>
      <c r="M730">
        <v>6</v>
      </c>
      <c r="N730" t="s">
        <v>1182</v>
      </c>
      <c r="O730" t="s">
        <v>1153</v>
      </c>
      <c r="P730">
        <v>71</v>
      </c>
      <c r="Q730">
        <v>6071</v>
      </c>
      <c r="R730">
        <v>2179979</v>
      </c>
      <c r="S730">
        <v>377607290209</v>
      </c>
      <c r="T730">
        <v>428886621</v>
      </c>
      <c r="U730">
        <v>20308.295399999999</v>
      </c>
      <c r="V730">
        <v>1523897374.02088</v>
      </c>
      <c r="W730">
        <v>99.90455</v>
      </c>
      <c r="X730" t="s">
        <v>1154</v>
      </c>
      <c r="Y730" t="str">
        <f t="shared" si="11"/>
        <v>34.854721-117.087156</v>
      </c>
      <c r="AA730" t="str">
        <f>VLOOKUP(Table2[[#This Row],[State FIPS Code]],Census_Bureau_Regions_and_Divis!$C$1:$E$52,2,FALSE)</f>
        <v>West</v>
      </c>
      <c r="AB730" t="str">
        <f>VLOOKUP(Table2[[#This Row],[State FIPS Code]],Census_Bureau_Regions_and_Divis!$C$1:$E$52,3,FALSE)</f>
        <v>Pacific</v>
      </c>
    </row>
    <row r="731" spans="1:28" x14ac:dyDescent="0.35">
      <c r="A731">
        <v>163</v>
      </c>
      <c r="B731" t="s">
        <v>1148</v>
      </c>
      <c r="C731">
        <v>1</v>
      </c>
      <c r="D731">
        <v>1425</v>
      </c>
      <c r="E731">
        <v>19</v>
      </c>
      <c r="F731">
        <v>3296</v>
      </c>
      <c r="G731">
        <v>34.409148000000002</v>
      </c>
      <c r="H731">
        <v>-117.398565</v>
      </c>
      <c r="I731">
        <v>3.5</v>
      </c>
      <c r="J731" t="s">
        <v>1181</v>
      </c>
      <c r="K731" t="s">
        <v>1174</v>
      </c>
      <c r="L731" t="s">
        <v>1175</v>
      </c>
      <c r="M731">
        <v>6</v>
      </c>
      <c r="N731" t="s">
        <v>1182</v>
      </c>
      <c r="O731" t="s">
        <v>1153</v>
      </c>
      <c r="P731">
        <v>71</v>
      </c>
      <c r="Q731">
        <v>6071</v>
      </c>
      <c r="R731">
        <v>2179979</v>
      </c>
      <c r="S731">
        <v>377607290209</v>
      </c>
      <c r="T731">
        <v>428886621</v>
      </c>
      <c r="U731">
        <v>20308.295399999999</v>
      </c>
      <c r="V731">
        <v>1523897374.02088</v>
      </c>
      <c r="W731">
        <v>99.90455</v>
      </c>
      <c r="X731" t="s">
        <v>1154</v>
      </c>
      <c r="Y731" t="str">
        <f t="shared" si="11"/>
        <v>34.409148-117.398565</v>
      </c>
      <c r="AA731" t="str">
        <f>VLOOKUP(Table2[[#This Row],[State FIPS Code]],Census_Bureau_Regions_and_Divis!$C$1:$E$52,2,FALSE)</f>
        <v>West</v>
      </c>
      <c r="AB731" t="str">
        <f>VLOOKUP(Table2[[#This Row],[State FIPS Code]],Census_Bureau_Regions_and_Divis!$C$1:$E$52,3,FALSE)</f>
        <v>Pacific</v>
      </c>
    </row>
    <row r="732" spans="1:28" x14ac:dyDescent="0.35">
      <c r="A732">
        <v>171</v>
      </c>
      <c r="B732" t="s">
        <v>1148</v>
      </c>
      <c r="C732">
        <v>1</v>
      </c>
      <c r="D732">
        <v>1497</v>
      </c>
      <c r="E732">
        <v>17</v>
      </c>
      <c r="F732">
        <v>3446</v>
      </c>
      <c r="G732">
        <v>33.903033000000001</v>
      </c>
      <c r="H732">
        <v>-116.54652900000001</v>
      </c>
      <c r="I732">
        <v>3.3</v>
      </c>
      <c r="J732" t="s">
        <v>1220</v>
      </c>
      <c r="K732" t="s">
        <v>1174</v>
      </c>
      <c r="L732" t="s">
        <v>1175</v>
      </c>
      <c r="M732">
        <v>6</v>
      </c>
      <c r="N732" t="s">
        <v>1221</v>
      </c>
      <c r="O732" t="s">
        <v>1153</v>
      </c>
      <c r="P732">
        <v>65</v>
      </c>
      <c r="Q732">
        <v>6065</v>
      </c>
      <c r="R732">
        <v>2416838</v>
      </c>
      <c r="S732">
        <v>418735926451</v>
      </c>
      <c r="T732">
        <v>1068987536</v>
      </c>
      <c r="U732">
        <v>7376.8054000000002</v>
      </c>
      <c r="V732">
        <v>1590497610.3759601</v>
      </c>
      <c r="W732">
        <v>99.936367000000004</v>
      </c>
      <c r="X732" t="s">
        <v>1154</v>
      </c>
      <c r="Y732" t="str">
        <f t="shared" si="11"/>
        <v>33.903033-116.546529</v>
      </c>
      <c r="AA732" t="str">
        <f>VLOOKUP(Table2[[#This Row],[State FIPS Code]],Census_Bureau_Regions_and_Divis!$C$1:$E$52,2,FALSE)</f>
        <v>West</v>
      </c>
      <c r="AB732" t="str">
        <f>VLOOKUP(Table2[[#This Row],[State FIPS Code]],Census_Bureau_Regions_and_Divis!$C$1:$E$52,3,FALSE)</f>
        <v>Pacific</v>
      </c>
    </row>
    <row r="733" spans="1:28" x14ac:dyDescent="0.35">
      <c r="A733">
        <v>172</v>
      </c>
      <c r="B733" t="s">
        <v>1148</v>
      </c>
      <c r="C733">
        <v>1</v>
      </c>
      <c r="D733">
        <v>1498</v>
      </c>
      <c r="E733">
        <v>17</v>
      </c>
      <c r="F733">
        <v>3447</v>
      </c>
      <c r="G733">
        <v>33.818219999999997</v>
      </c>
      <c r="H733">
        <v>-116.403606</v>
      </c>
      <c r="I733">
        <v>3.4</v>
      </c>
      <c r="J733" t="s">
        <v>1220</v>
      </c>
      <c r="K733" t="s">
        <v>1174</v>
      </c>
      <c r="L733" t="s">
        <v>1175</v>
      </c>
      <c r="M733">
        <v>6</v>
      </c>
      <c r="N733" t="s">
        <v>1221</v>
      </c>
      <c r="O733" t="s">
        <v>1153</v>
      </c>
      <c r="P733">
        <v>65</v>
      </c>
      <c r="Q733">
        <v>6065</v>
      </c>
      <c r="R733">
        <v>2416838</v>
      </c>
      <c r="S733">
        <v>418735926451</v>
      </c>
      <c r="T733">
        <v>1068987536</v>
      </c>
      <c r="U733">
        <v>7376.8054000000002</v>
      </c>
      <c r="V733">
        <v>1590497610.3759601</v>
      </c>
      <c r="W733">
        <v>99.936367000000004</v>
      </c>
      <c r="X733" t="s">
        <v>1154</v>
      </c>
      <c r="Y733" t="str">
        <f t="shared" si="11"/>
        <v>33.81822-116.403606</v>
      </c>
      <c r="AA733" t="str">
        <f>VLOOKUP(Table2[[#This Row],[State FIPS Code]],Census_Bureau_Regions_and_Divis!$C$1:$E$52,2,FALSE)</f>
        <v>West</v>
      </c>
      <c r="AB733" t="str">
        <f>VLOOKUP(Table2[[#This Row],[State FIPS Code]],Census_Bureau_Regions_and_Divis!$C$1:$E$52,3,FALSE)</f>
        <v>Pacific</v>
      </c>
    </row>
    <row r="734" spans="1:28" x14ac:dyDescent="0.35">
      <c r="A734">
        <v>175</v>
      </c>
      <c r="B734" t="s">
        <v>1148</v>
      </c>
      <c r="C734">
        <v>1</v>
      </c>
      <c r="D734">
        <v>1513</v>
      </c>
      <c r="E734">
        <v>106</v>
      </c>
      <c r="F734">
        <v>3476</v>
      </c>
      <c r="G734">
        <v>36.162635000000002</v>
      </c>
      <c r="H734">
        <v>-95.832356000000004</v>
      </c>
      <c r="I734">
        <v>2.6</v>
      </c>
      <c r="J734" t="s">
        <v>1288</v>
      </c>
      <c r="K734" t="s">
        <v>1167</v>
      </c>
      <c r="L734" t="s">
        <v>1168</v>
      </c>
      <c r="M734">
        <v>40</v>
      </c>
      <c r="N734" t="s">
        <v>1289</v>
      </c>
      <c r="O734" t="s">
        <v>1153</v>
      </c>
      <c r="P734">
        <v>143</v>
      </c>
      <c r="Q734">
        <v>40143</v>
      </c>
      <c r="R734">
        <v>668481</v>
      </c>
      <c r="S734">
        <v>115787757744</v>
      </c>
      <c r="T734">
        <v>23914642</v>
      </c>
      <c r="U734">
        <v>592.73863500000004</v>
      </c>
      <c r="V734">
        <v>145166918.695849</v>
      </c>
      <c r="W734">
        <v>96.627426</v>
      </c>
      <c r="X734" t="s">
        <v>1154</v>
      </c>
      <c r="Y734" t="str">
        <f t="shared" si="11"/>
        <v>36.162635-95.832356</v>
      </c>
      <c r="AA734" t="str">
        <f>VLOOKUP(Table2[[#This Row],[State FIPS Code]],Census_Bureau_Regions_and_Divis!$C$1:$E$52,2,FALSE)</f>
        <v>South</v>
      </c>
      <c r="AB734" t="str">
        <f>VLOOKUP(Table2[[#This Row],[State FIPS Code]],Census_Bureau_Regions_and_Divis!$C$1:$E$52,3,FALSE)</f>
        <v>West South Central</v>
      </c>
    </row>
    <row r="735" spans="1:28" x14ac:dyDescent="0.35">
      <c r="A735">
        <v>179</v>
      </c>
      <c r="B735" t="s">
        <v>1148</v>
      </c>
      <c r="C735">
        <v>1</v>
      </c>
      <c r="D735">
        <v>1575</v>
      </c>
      <c r="E735">
        <v>4</v>
      </c>
      <c r="F735">
        <v>3594</v>
      </c>
      <c r="G735">
        <v>33.460872999999999</v>
      </c>
      <c r="H735">
        <v>-112.2054</v>
      </c>
      <c r="I735">
        <v>2.4</v>
      </c>
      <c r="J735" t="s">
        <v>1189</v>
      </c>
      <c r="K735" t="s">
        <v>1190</v>
      </c>
      <c r="L735" t="s">
        <v>1191</v>
      </c>
      <c r="M735">
        <v>4</v>
      </c>
      <c r="N735" t="s">
        <v>1192</v>
      </c>
      <c r="O735" t="s">
        <v>1153</v>
      </c>
      <c r="P735">
        <v>13</v>
      </c>
      <c r="Q735">
        <v>4013</v>
      </c>
      <c r="R735">
        <v>4418836</v>
      </c>
      <c r="S735">
        <v>761413089679</v>
      </c>
      <c r="T735">
        <v>1386839832</v>
      </c>
      <c r="U735">
        <v>9319.1417529999999</v>
      </c>
      <c r="V735">
        <v>181115759.27773201</v>
      </c>
      <c r="W735">
        <v>97.327393999999998</v>
      </c>
      <c r="X735" t="s">
        <v>1154</v>
      </c>
      <c r="Y735" t="str">
        <f t="shared" si="11"/>
        <v>33.460873-112.2054</v>
      </c>
      <c r="AA735" t="str">
        <f>VLOOKUP(Table2[[#This Row],[State FIPS Code]],Census_Bureau_Regions_and_Divis!$C$1:$E$52,2,FALSE)</f>
        <v>West</v>
      </c>
      <c r="AB735" t="str">
        <f>VLOOKUP(Table2[[#This Row],[State FIPS Code]],Census_Bureau_Regions_and_Divis!$C$1:$E$52,3,FALSE)</f>
        <v>Mountain</v>
      </c>
    </row>
    <row r="736" spans="1:28" x14ac:dyDescent="0.35">
      <c r="A736">
        <v>186</v>
      </c>
      <c r="B736" t="s">
        <v>1148</v>
      </c>
      <c r="C736">
        <v>1</v>
      </c>
      <c r="D736">
        <v>1666</v>
      </c>
      <c r="E736">
        <v>131</v>
      </c>
      <c r="F736">
        <v>3793</v>
      </c>
      <c r="G736">
        <v>33.593086999999997</v>
      </c>
      <c r="H736">
        <v>-101.841623</v>
      </c>
      <c r="I736">
        <v>3.4</v>
      </c>
      <c r="J736" t="s">
        <v>1294</v>
      </c>
      <c r="K736" t="s">
        <v>1170</v>
      </c>
      <c r="L736" t="s">
        <v>1171</v>
      </c>
      <c r="M736">
        <v>48</v>
      </c>
      <c r="N736" t="s">
        <v>1295</v>
      </c>
      <c r="O736" t="s">
        <v>1153</v>
      </c>
      <c r="P736">
        <v>303</v>
      </c>
      <c r="Q736">
        <v>48303</v>
      </c>
      <c r="R736">
        <v>309719</v>
      </c>
      <c r="S736">
        <v>50066608710</v>
      </c>
      <c r="T736">
        <v>251797379</v>
      </c>
      <c r="U736">
        <v>909.79533300000003</v>
      </c>
      <c r="V736">
        <v>114866114.98234101</v>
      </c>
      <c r="W736">
        <v>95.736557000000005</v>
      </c>
      <c r="X736" t="s">
        <v>1154</v>
      </c>
      <c r="Y736" t="str">
        <f t="shared" si="11"/>
        <v>33.593087-101.841623</v>
      </c>
      <c r="AA736" t="str">
        <f>VLOOKUP(Table2[[#This Row],[State FIPS Code]],Census_Bureau_Regions_and_Divis!$C$1:$E$52,2,FALSE)</f>
        <v>South</v>
      </c>
      <c r="AB736" t="str">
        <f>VLOOKUP(Table2[[#This Row],[State FIPS Code]],Census_Bureau_Regions_and_Divis!$C$1:$E$52,3,FALSE)</f>
        <v>West South Central</v>
      </c>
    </row>
    <row r="737" spans="1:28" x14ac:dyDescent="0.35">
      <c r="A737">
        <v>192</v>
      </c>
      <c r="B737" t="s">
        <v>1148</v>
      </c>
      <c r="C737">
        <v>1</v>
      </c>
      <c r="D737">
        <v>1835</v>
      </c>
      <c r="E737">
        <v>124</v>
      </c>
      <c r="F737">
        <v>4143</v>
      </c>
      <c r="G737">
        <v>32.642029000000001</v>
      </c>
      <c r="H737">
        <v>-96.780882000000005</v>
      </c>
      <c r="I737">
        <v>2.2999999999999998</v>
      </c>
      <c r="J737" t="s">
        <v>1229</v>
      </c>
      <c r="K737" t="s">
        <v>1170</v>
      </c>
      <c r="L737" t="s">
        <v>1171</v>
      </c>
      <c r="M737">
        <v>48</v>
      </c>
      <c r="N737" t="s">
        <v>1230</v>
      </c>
      <c r="O737" t="s">
        <v>1153</v>
      </c>
      <c r="P737">
        <v>113</v>
      </c>
      <c r="Q737">
        <v>48113</v>
      </c>
      <c r="R737">
        <v>2607218</v>
      </c>
      <c r="S737">
        <v>388459252375</v>
      </c>
      <c r="T737">
        <v>34164344</v>
      </c>
      <c r="U737">
        <v>917.70882600000004</v>
      </c>
      <c r="V737">
        <v>378068717.58070701</v>
      </c>
      <c r="W737">
        <v>99.140947999999995</v>
      </c>
      <c r="X737" t="s">
        <v>1154</v>
      </c>
      <c r="Y737" t="str">
        <f t="shared" si="11"/>
        <v>32.642029-96.780882</v>
      </c>
      <c r="AA737" t="str">
        <f>VLOOKUP(Table2[[#This Row],[State FIPS Code]],Census_Bureau_Regions_and_Divis!$C$1:$E$52,2,FALSE)</f>
        <v>South</v>
      </c>
      <c r="AB737" t="str">
        <f>VLOOKUP(Table2[[#This Row],[State FIPS Code]],Census_Bureau_Regions_and_Divis!$C$1:$E$52,3,FALSE)</f>
        <v>West South Central</v>
      </c>
    </row>
    <row r="738" spans="1:28" x14ac:dyDescent="0.35">
      <c r="A738">
        <v>193</v>
      </c>
      <c r="B738" t="s">
        <v>1148</v>
      </c>
      <c r="C738">
        <v>1</v>
      </c>
      <c r="D738">
        <v>1836</v>
      </c>
      <c r="E738">
        <v>124</v>
      </c>
      <c r="F738">
        <v>4144</v>
      </c>
      <c r="G738">
        <v>32.657082000000003</v>
      </c>
      <c r="H738">
        <v>-96.751452999999998</v>
      </c>
      <c r="I738">
        <v>2.6</v>
      </c>
      <c r="J738" t="s">
        <v>1229</v>
      </c>
      <c r="K738" t="s">
        <v>1170</v>
      </c>
      <c r="L738" t="s">
        <v>1171</v>
      </c>
      <c r="M738">
        <v>48</v>
      </c>
      <c r="N738" t="s">
        <v>1230</v>
      </c>
      <c r="O738" t="s">
        <v>1153</v>
      </c>
      <c r="P738">
        <v>113</v>
      </c>
      <c r="Q738">
        <v>48113</v>
      </c>
      <c r="R738">
        <v>2607218</v>
      </c>
      <c r="S738">
        <v>388459252375</v>
      </c>
      <c r="T738">
        <v>34164344</v>
      </c>
      <c r="U738">
        <v>917.70882600000004</v>
      </c>
      <c r="V738">
        <v>378068717.58070701</v>
      </c>
      <c r="W738">
        <v>99.140947999999995</v>
      </c>
      <c r="X738" t="s">
        <v>1154</v>
      </c>
      <c r="Y738" t="str">
        <f t="shared" si="11"/>
        <v>32.657082-96.751453</v>
      </c>
      <c r="AA738" t="str">
        <f>VLOOKUP(Table2[[#This Row],[State FIPS Code]],Census_Bureau_Regions_and_Divis!$C$1:$E$52,2,FALSE)</f>
        <v>South</v>
      </c>
      <c r="AB738" t="str">
        <f>VLOOKUP(Table2[[#This Row],[State FIPS Code]],Census_Bureau_Regions_and_Divis!$C$1:$E$52,3,FALSE)</f>
        <v>West South Central</v>
      </c>
    </row>
    <row r="739" spans="1:28" x14ac:dyDescent="0.35">
      <c r="A739">
        <v>196</v>
      </c>
      <c r="B739" t="s">
        <v>1148</v>
      </c>
      <c r="C739">
        <v>1</v>
      </c>
      <c r="D739">
        <v>1839</v>
      </c>
      <c r="E739">
        <v>124</v>
      </c>
      <c r="F739">
        <v>4148</v>
      </c>
      <c r="G739">
        <v>32.591557999999999</v>
      </c>
      <c r="H739">
        <v>-96.680578999999994</v>
      </c>
      <c r="I739">
        <v>2.6</v>
      </c>
      <c r="J739" t="s">
        <v>1229</v>
      </c>
      <c r="K739" t="s">
        <v>1170</v>
      </c>
      <c r="L739" t="s">
        <v>1171</v>
      </c>
      <c r="M739">
        <v>48</v>
      </c>
      <c r="N739" t="s">
        <v>1230</v>
      </c>
      <c r="O739" t="s">
        <v>1153</v>
      </c>
      <c r="P739">
        <v>113</v>
      </c>
      <c r="Q739">
        <v>48113</v>
      </c>
      <c r="R739">
        <v>2607218</v>
      </c>
      <c r="S739">
        <v>388459252375</v>
      </c>
      <c r="T739">
        <v>34164344</v>
      </c>
      <c r="U739">
        <v>917.70882600000004</v>
      </c>
      <c r="V739">
        <v>378068717.58070701</v>
      </c>
      <c r="W739">
        <v>99.140947999999995</v>
      </c>
      <c r="X739" t="s">
        <v>1154</v>
      </c>
      <c r="Y739" t="str">
        <f t="shared" si="11"/>
        <v>32.591558-96.680579</v>
      </c>
      <c r="AA739" t="str">
        <f>VLOOKUP(Table2[[#This Row],[State FIPS Code]],Census_Bureau_Regions_and_Divis!$C$1:$E$52,2,FALSE)</f>
        <v>South</v>
      </c>
      <c r="AB739" t="str">
        <f>VLOOKUP(Table2[[#This Row],[State FIPS Code]],Census_Bureau_Regions_and_Divis!$C$1:$E$52,3,FALSE)</f>
        <v>West South Central</v>
      </c>
    </row>
    <row r="740" spans="1:28" x14ac:dyDescent="0.35">
      <c r="A740">
        <v>197</v>
      </c>
      <c r="B740" t="s">
        <v>1148</v>
      </c>
      <c r="C740">
        <v>1</v>
      </c>
      <c r="D740">
        <v>1878</v>
      </c>
      <c r="E740">
        <v>2</v>
      </c>
      <c r="F740">
        <v>4212</v>
      </c>
      <c r="G740">
        <v>33.321634000000003</v>
      </c>
      <c r="H740">
        <v>-87.046503000000001</v>
      </c>
      <c r="I740">
        <v>3.4</v>
      </c>
      <c r="J740" t="s">
        <v>1302</v>
      </c>
      <c r="K740" t="s">
        <v>1303</v>
      </c>
      <c r="L740" t="s">
        <v>1304</v>
      </c>
      <c r="M740">
        <v>1</v>
      </c>
      <c r="N740" t="s">
        <v>1305</v>
      </c>
      <c r="O740" t="s">
        <v>1153</v>
      </c>
      <c r="P740">
        <v>73</v>
      </c>
      <c r="Q740">
        <v>1073</v>
      </c>
      <c r="R740">
        <v>673766</v>
      </c>
      <c r="S740">
        <v>127980243708</v>
      </c>
      <c r="T740">
        <v>5664806</v>
      </c>
      <c r="U740">
        <v>1135.498241</v>
      </c>
      <c r="V740">
        <v>140565447.08965501</v>
      </c>
      <c r="W740">
        <v>96.468342000000007</v>
      </c>
      <c r="X740" t="s">
        <v>1154</v>
      </c>
      <c r="Y740" t="str">
        <f t="shared" si="11"/>
        <v>33.321634-87.046503</v>
      </c>
      <c r="AA740" t="str">
        <f>VLOOKUP(Table2[[#This Row],[State FIPS Code]],Census_Bureau_Regions_and_Divis!$C$1:$E$52,2,FALSE)</f>
        <v>South</v>
      </c>
      <c r="AB740" t="str">
        <f>VLOOKUP(Table2[[#This Row],[State FIPS Code]],Census_Bureau_Regions_and_Divis!$C$1:$E$52,3,FALSE)</f>
        <v>East South Central</v>
      </c>
    </row>
    <row r="741" spans="1:28" x14ac:dyDescent="0.35">
      <c r="A741">
        <v>198</v>
      </c>
      <c r="B741" t="s">
        <v>1148</v>
      </c>
      <c r="C741">
        <v>1</v>
      </c>
      <c r="D741">
        <v>1880</v>
      </c>
      <c r="E741">
        <v>2</v>
      </c>
      <c r="F741">
        <v>4214</v>
      </c>
      <c r="G741">
        <v>33.562347000000003</v>
      </c>
      <c r="H741">
        <v>-86.831540000000004</v>
      </c>
      <c r="I741">
        <v>2.2999999999999998</v>
      </c>
      <c r="J741" t="s">
        <v>1302</v>
      </c>
      <c r="K741" t="s">
        <v>1303</v>
      </c>
      <c r="L741" t="s">
        <v>1304</v>
      </c>
      <c r="M741">
        <v>1</v>
      </c>
      <c r="N741" t="s">
        <v>1305</v>
      </c>
      <c r="O741" t="s">
        <v>1153</v>
      </c>
      <c r="P741">
        <v>73</v>
      </c>
      <c r="Q741">
        <v>1073</v>
      </c>
      <c r="R741">
        <v>673766</v>
      </c>
      <c r="S741">
        <v>127980243708</v>
      </c>
      <c r="T741">
        <v>5664806</v>
      </c>
      <c r="U741">
        <v>1135.498241</v>
      </c>
      <c r="V741">
        <v>140565447.08965501</v>
      </c>
      <c r="W741">
        <v>96.468342000000007</v>
      </c>
      <c r="X741" t="s">
        <v>1154</v>
      </c>
      <c r="Y741" t="str">
        <f t="shared" si="11"/>
        <v>33.562347-86.83154</v>
      </c>
      <c r="AA741" t="str">
        <f>VLOOKUP(Table2[[#This Row],[State FIPS Code]],Census_Bureau_Regions_and_Divis!$C$1:$E$52,2,FALSE)</f>
        <v>South</v>
      </c>
      <c r="AB741" t="str">
        <f>VLOOKUP(Table2[[#This Row],[State FIPS Code]],Census_Bureau_Regions_and_Divis!$C$1:$E$52,3,FALSE)</f>
        <v>East South Central</v>
      </c>
    </row>
    <row r="742" spans="1:28" x14ac:dyDescent="0.35">
      <c r="A742">
        <v>204</v>
      </c>
      <c r="B742" t="s">
        <v>1148</v>
      </c>
      <c r="C742">
        <v>1</v>
      </c>
      <c r="D742">
        <v>1971</v>
      </c>
      <c r="E742">
        <v>63</v>
      </c>
      <c r="F742">
        <v>4400</v>
      </c>
      <c r="G742">
        <v>32.188259000000002</v>
      </c>
      <c r="H742">
        <v>-81.195549</v>
      </c>
      <c r="I742">
        <v>1.7</v>
      </c>
      <c r="J742" t="s">
        <v>1308</v>
      </c>
      <c r="K742" t="s">
        <v>1309</v>
      </c>
      <c r="L742" t="s">
        <v>1310</v>
      </c>
      <c r="M742">
        <v>13</v>
      </c>
      <c r="N742" t="s">
        <v>1311</v>
      </c>
      <c r="O742" t="s">
        <v>1153</v>
      </c>
      <c r="P742">
        <v>51</v>
      </c>
      <c r="Q742">
        <v>13051</v>
      </c>
      <c r="R742">
        <v>293520</v>
      </c>
      <c r="S742">
        <v>56341879834</v>
      </c>
      <c r="T742">
        <v>14020809</v>
      </c>
      <c r="U742">
        <v>636.33398</v>
      </c>
      <c r="V742">
        <v>308433246.67491299</v>
      </c>
      <c r="W742">
        <v>98.663696999999999</v>
      </c>
      <c r="X742" t="s">
        <v>1154</v>
      </c>
      <c r="Y742" t="str">
        <f t="shared" si="11"/>
        <v>32.188259-81.195549</v>
      </c>
      <c r="AA742" t="str">
        <f>VLOOKUP(Table2[[#This Row],[State FIPS Code]],Census_Bureau_Regions_and_Divis!$C$1:$E$52,2,FALSE)</f>
        <v>South</v>
      </c>
      <c r="AB742" t="str">
        <f>VLOOKUP(Table2[[#This Row],[State FIPS Code]],Census_Bureau_Regions_and_Divis!$C$1:$E$52,3,FALSE)</f>
        <v>South Atlantic</v>
      </c>
    </row>
    <row r="743" spans="1:28" x14ac:dyDescent="0.35">
      <c r="A743">
        <v>206</v>
      </c>
      <c r="B743" t="s">
        <v>1148</v>
      </c>
      <c r="C743">
        <v>1</v>
      </c>
      <c r="D743">
        <v>1977</v>
      </c>
      <c r="E743">
        <v>120</v>
      </c>
      <c r="F743">
        <v>4413</v>
      </c>
      <c r="G743">
        <v>29.279543</v>
      </c>
      <c r="H743">
        <v>-98.669314</v>
      </c>
      <c r="I743">
        <v>3.4</v>
      </c>
      <c r="J743" t="s">
        <v>1169</v>
      </c>
      <c r="K743" t="s">
        <v>1170</v>
      </c>
      <c r="L743" t="s">
        <v>1171</v>
      </c>
      <c r="M743">
        <v>48</v>
      </c>
      <c r="N743" t="s">
        <v>1172</v>
      </c>
      <c r="O743" t="s">
        <v>1153</v>
      </c>
      <c r="P743">
        <v>29</v>
      </c>
      <c r="Q743">
        <v>48029</v>
      </c>
      <c r="R743">
        <v>2007298</v>
      </c>
      <c r="S743">
        <v>274658997004</v>
      </c>
      <c r="T743">
        <v>77862185</v>
      </c>
      <c r="U743">
        <v>1268.7540100000001</v>
      </c>
      <c r="V743">
        <v>250804252.36247301</v>
      </c>
      <c r="W743">
        <v>98.281896000000003</v>
      </c>
      <c r="X743" t="s">
        <v>1154</v>
      </c>
      <c r="Y743" t="str">
        <f t="shared" si="11"/>
        <v>29.279543-98.669314</v>
      </c>
      <c r="AA743" t="str">
        <f>VLOOKUP(Table2[[#This Row],[State FIPS Code]],Census_Bureau_Regions_and_Divis!$C$1:$E$52,2,FALSE)</f>
        <v>South</v>
      </c>
      <c r="AB743" t="str">
        <f>VLOOKUP(Table2[[#This Row],[State FIPS Code]],Census_Bureau_Regions_and_Divis!$C$1:$E$52,3,FALSE)</f>
        <v>West South Central</v>
      </c>
    </row>
    <row r="744" spans="1:28" x14ac:dyDescent="0.35">
      <c r="A744">
        <v>208</v>
      </c>
      <c r="B744" t="s">
        <v>1148</v>
      </c>
      <c r="C744">
        <v>1</v>
      </c>
      <c r="D744">
        <v>1979</v>
      </c>
      <c r="E744">
        <v>120</v>
      </c>
      <c r="F744">
        <v>4416</v>
      </c>
      <c r="G744">
        <v>29.446787</v>
      </c>
      <c r="H744">
        <v>-98.361555999999993</v>
      </c>
      <c r="I744">
        <v>4.0999999999999996</v>
      </c>
      <c r="J744" t="s">
        <v>1169</v>
      </c>
      <c r="K744" t="s">
        <v>1170</v>
      </c>
      <c r="L744" t="s">
        <v>1171</v>
      </c>
      <c r="M744">
        <v>48</v>
      </c>
      <c r="N744" t="s">
        <v>1172</v>
      </c>
      <c r="O744" t="s">
        <v>1153</v>
      </c>
      <c r="P744">
        <v>29</v>
      </c>
      <c r="Q744">
        <v>48029</v>
      </c>
      <c r="R744">
        <v>2007298</v>
      </c>
      <c r="S744">
        <v>274658997004</v>
      </c>
      <c r="T744">
        <v>77862185</v>
      </c>
      <c r="U744">
        <v>1268.7540100000001</v>
      </c>
      <c r="V744">
        <v>250804252.36247301</v>
      </c>
      <c r="W744">
        <v>98.281896000000003</v>
      </c>
      <c r="X744" t="s">
        <v>1154</v>
      </c>
      <c r="Y744" t="str">
        <f t="shared" si="11"/>
        <v>29.446787-98.361556</v>
      </c>
      <c r="AA744" t="str">
        <f>VLOOKUP(Table2[[#This Row],[State FIPS Code]],Census_Bureau_Regions_and_Divis!$C$1:$E$52,2,FALSE)</f>
        <v>South</v>
      </c>
      <c r="AB744" t="str">
        <f>VLOOKUP(Table2[[#This Row],[State FIPS Code]],Census_Bureau_Regions_and_Divis!$C$1:$E$52,3,FALSE)</f>
        <v>West South Central</v>
      </c>
    </row>
    <row r="745" spans="1:28" x14ac:dyDescent="0.35">
      <c r="A745">
        <v>219</v>
      </c>
      <c r="B745" t="s">
        <v>1148</v>
      </c>
      <c r="C745">
        <v>1</v>
      </c>
      <c r="D745">
        <v>2093</v>
      </c>
      <c r="E745">
        <v>58</v>
      </c>
      <c r="F745">
        <v>5346</v>
      </c>
      <c r="G745">
        <v>27.449632000000001</v>
      </c>
      <c r="H745">
        <v>-80.398071000000002</v>
      </c>
      <c r="I745">
        <v>3.3</v>
      </c>
      <c r="J745" t="s">
        <v>1214</v>
      </c>
      <c r="K745" t="s">
        <v>1150</v>
      </c>
      <c r="L745" t="s">
        <v>1151</v>
      </c>
      <c r="M745">
        <v>12</v>
      </c>
      <c r="N745" t="s">
        <v>1215</v>
      </c>
      <c r="O745" t="s">
        <v>1153</v>
      </c>
      <c r="P745">
        <v>111</v>
      </c>
      <c r="Q745">
        <v>12111</v>
      </c>
      <c r="R745">
        <v>328876</v>
      </c>
      <c r="S745">
        <v>44310512534</v>
      </c>
      <c r="T745">
        <v>160158188</v>
      </c>
      <c r="U745">
        <v>694.78510100000005</v>
      </c>
      <c r="V745">
        <v>251282118.78852099</v>
      </c>
      <c r="W745">
        <v>98.313713000000007</v>
      </c>
      <c r="X745" t="s">
        <v>1154</v>
      </c>
      <c r="Y745" t="str">
        <f t="shared" si="11"/>
        <v>27.449632-80.398071</v>
      </c>
      <c r="AA745" t="str">
        <f>VLOOKUP(Table2[[#This Row],[State FIPS Code]],Census_Bureau_Regions_and_Divis!$C$1:$E$52,2,FALSE)</f>
        <v>South</v>
      </c>
      <c r="AB745" t="str">
        <f>VLOOKUP(Table2[[#This Row],[State FIPS Code]],Census_Bureau_Regions_and_Divis!$C$1:$E$52,3,FALSE)</f>
        <v>South Atlantic</v>
      </c>
    </row>
    <row r="746" spans="1:28" x14ac:dyDescent="0.35">
      <c r="A746">
        <v>221</v>
      </c>
      <c r="B746" t="s">
        <v>1148</v>
      </c>
      <c r="C746">
        <v>1</v>
      </c>
      <c r="D746">
        <v>2106</v>
      </c>
      <c r="E746">
        <v>81</v>
      </c>
      <c r="F746">
        <v>5366</v>
      </c>
      <c r="G746">
        <v>30.420777000000001</v>
      </c>
      <c r="H746">
        <v>-89.137685000000005</v>
      </c>
      <c r="I746">
        <v>2.6</v>
      </c>
      <c r="J746" t="s">
        <v>1352</v>
      </c>
      <c r="K746" t="s">
        <v>1353</v>
      </c>
      <c r="L746" t="s">
        <v>1354</v>
      </c>
      <c r="M746">
        <v>28</v>
      </c>
      <c r="N746" t="s">
        <v>1355</v>
      </c>
      <c r="O746" t="s">
        <v>1153</v>
      </c>
      <c r="P746">
        <v>47</v>
      </c>
      <c r="Q746">
        <v>28047</v>
      </c>
      <c r="R746">
        <v>208275</v>
      </c>
      <c r="S746">
        <v>37329343811</v>
      </c>
      <c r="T746">
        <v>3886799</v>
      </c>
      <c r="U746">
        <v>994.62949800000001</v>
      </c>
      <c r="V746">
        <v>168790837.38057101</v>
      </c>
      <c r="W746">
        <v>97.200126999999995</v>
      </c>
      <c r="X746" t="s">
        <v>1154</v>
      </c>
      <c r="Y746" t="str">
        <f t="shared" si="11"/>
        <v>30.420777-89.137685</v>
      </c>
      <c r="AA746" t="str">
        <f>VLOOKUP(Table2[[#This Row],[State FIPS Code]],Census_Bureau_Regions_and_Divis!$C$1:$E$52,2,FALSE)</f>
        <v>South</v>
      </c>
      <c r="AB746" t="str">
        <f>VLOOKUP(Table2[[#This Row],[State FIPS Code]],Census_Bureau_Regions_and_Divis!$C$1:$E$52,3,FALSE)</f>
        <v>East South Central</v>
      </c>
    </row>
    <row r="747" spans="1:28" x14ac:dyDescent="0.35">
      <c r="A747">
        <v>222</v>
      </c>
      <c r="B747" t="s">
        <v>1148</v>
      </c>
      <c r="C747">
        <v>1</v>
      </c>
      <c r="D747">
        <v>2115</v>
      </c>
      <c r="E747">
        <v>116</v>
      </c>
      <c r="F747">
        <v>5393</v>
      </c>
      <c r="G747">
        <v>33.193531999999998</v>
      </c>
      <c r="H747">
        <v>-80.602151000000006</v>
      </c>
      <c r="I747">
        <v>3.6</v>
      </c>
      <c r="J747" t="s">
        <v>1378</v>
      </c>
      <c r="K747" t="s">
        <v>1209</v>
      </c>
      <c r="L747" t="s">
        <v>1210</v>
      </c>
      <c r="M747">
        <v>45</v>
      </c>
      <c r="N747" t="s">
        <v>1379</v>
      </c>
      <c r="O747" t="s">
        <v>1153</v>
      </c>
      <c r="P747">
        <v>35</v>
      </c>
      <c r="Q747">
        <v>45035</v>
      </c>
      <c r="R747">
        <v>161445</v>
      </c>
      <c r="S747">
        <v>26710859522</v>
      </c>
      <c r="T747">
        <v>45814409</v>
      </c>
      <c r="U747">
        <v>576.94993199999999</v>
      </c>
      <c r="V747">
        <v>175448827.61524099</v>
      </c>
      <c r="W747">
        <v>97.295576999999994</v>
      </c>
      <c r="X747" t="s">
        <v>1154</v>
      </c>
      <c r="Y747" t="str">
        <f t="shared" si="11"/>
        <v>33.193532-80.602151</v>
      </c>
      <c r="AA747" t="str">
        <f>VLOOKUP(Table2[[#This Row],[State FIPS Code]],Census_Bureau_Regions_and_Divis!$C$1:$E$52,2,FALSE)</f>
        <v>South</v>
      </c>
      <c r="AB747" t="str">
        <f>VLOOKUP(Table2[[#This Row],[State FIPS Code]],Census_Bureau_Regions_and_Divis!$C$1:$E$52,3,FALSE)</f>
        <v>South Atlantic</v>
      </c>
    </row>
    <row r="748" spans="1:28" x14ac:dyDescent="0.35">
      <c r="A748">
        <v>223</v>
      </c>
      <c r="B748" t="s">
        <v>1148</v>
      </c>
      <c r="C748">
        <v>1</v>
      </c>
      <c r="D748">
        <v>2118</v>
      </c>
      <c r="E748">
        <v>123</v>
      </c>
      <c r="F748">
        <v>5397</v>
      </c>
      <c r="G748">
        <v>33.344771999999999</v>
      </c>
      <c r="H748">
        <v>-96.588958000000005</v>
      </c>
      <c r="I748">
        <v>2.6</v>
      </c>
      <c r="J748" t="s">
        <v>1398</v>
      </c>
      <c r="K748" t="s">
        <v>1170</v>
      </c>
      <c r="L748" t="s">
        <v>1171</v>
      </c>
      <c r="M748">
        <v>48</v>
      </c>
      <c r="N748" t="s">
        <v>1399</v>
      </c>
      <c r="O748" t="s">
        <v>1153</v>
      </c>
      <c r="P748">
        <v>85</v>
      </c>
      <c r="Q748">
        <v>48085</v>
      </c>
      <c r="R748">
        <v>1063649</v>
      </c>
      <c r="S748">
        <v>183767993497</v>
      </c>
      <c r="T748">
        <v>76652824</v>
      </c>
      <c r="U748">
        <v>894.81205</v>
      </c>
      <c r="V748">
        <v>425035542.998088</v>
      </c>
      <c r="W748">
        <v>99.268214999999998</v>
      </c>
      <c r="X748" t="s">
        <v>1154</v>
      </c>
      <c r="Y748" t="str">
        <f t="shared" si="11"/>
        <v>33.344772-96.588958</v>
      </c>
      <c r="AA748" t="str">
        <f>VLOOKUP(Table2[[#This Row],[State FIPS Code]],Census_Bureau_Regions_and_Divis!$C$1:$E$52,2,FALSE)</f>
        <v>South</v>
      </c>
      <c r="AB748" t="str">
        <f>VLOOKUP(Table2[[#This Row],[State FIPS Code]],Census_Bureau_Regions_and_Divis!$C$1:$E$52,3,FALSE)</f>
        <v>West South Central</v>
      </c>
    </row>
    <row r="749" spans="1:28" x14ac:dyDescent="0.35">
      <c r="A749">
        <v>224</v>
      </c>
      <c r="B749" t="s">
        <v>1148</v>
      </c>
      <c r="C749">
        <v>1</v>
      </c>
      <c r="D749">
        <v>2120</v>
      </c>
      <c r="E749">
        <v>129</v>
      </c>
      <c r="F749">
        <v>5400</v>
      </c>
      <c r="G749">
        <v>26.336075999999998</v>
      </c>
      <c r="H749">
        <v>-98.142990999999995</v>
      </c>
      <c r="I749">
        <v>3.7</v>
      </c>
      <c r="J749" t="s">
        <v>1231</v>
      </c>
      <c r="K749" t="s">
        <v>1170</v>
      </c>
      <c r="L749" t="s">
        <v>1171</v>
      </c>
      <c r="M749">
        <v>48</v>
      </c>
      <c r="N749" t="s">
        <v>1232</v>
      </c>
      <c r="O749" t="s">
        <v>1153</v>
      </c>
      <c r="P749">
        <v>215</v>
      </c>
      <c r="Q749">
        <v>48215</v>
      </c>
      <c r="R749">
        <v>869532</v>
      </c>
      <c r="S749">
        <v>101541662225</v>
      </c>
      <c r="T749">
        <v>356736215</v>
      </c>
      <c r="U749">
        <v>1598.804394</v>
      </c>
      <c r="V749">
        <v>315076807.265163</v>
      </c>
      <c r="W749">
        <v>98.759146999999999</v>
      </c>
      <c r="X749" t="s">
        <v>1154</v>
      </c>
      <c r="Y749" t="str">
        <f t="shared" si="11"/>
        <v>26.336076-98.142991</v>
      </c>
      <c r="AA749" t="str">
        <f>VLOOKUP(Table2[[#This Row],[State FIPS Code]],Census_Bureau_Regions_and_Divis!$C$1:$E$52,2,FALSE)</f>
        <v>South</v>
      </c>
      <c r="AB749" t="str">
        <f>VLOOKUP(Table2[[#This Row],[State FIPS Code]],Census_Bureau_Regions_and_Divis!$C$1:$E$52,3,FALSE)</f>
        <v>West South Central</v>
      </c>
    </row>
    <row r="750" spans="1:28" x14ac:dyDescent="0.35">
      <c r="A750">
        <v>313</v>
      </c>
      <c r="B750" t="s">
        <v>1148</v>
      </c>
      <c r="C750">
        <v>1</v>
      </c>
      <c r="D750">
        <v>2836</v>
      </c>
      <c r="E750">
        <v>120</v>
      </c>
      <c r="F750">
        <v>8680</v>
      </c>
      <c r="G750">
        <v>29.220032</v>
      </c>
      <c r="H750">
        <v>-98.415081999999998</v>
      </c>
      <c r="I750">
        <v>3.9</v>
      </c>
      <c r="J750" t="s">
        <v>1169</v>
      </c>
      <c r="K750" t="s">
        <v>1170</v>
      </c>
      <c r="L750" t="s">
        <v>1171</v>
      </c>
      <c r="M750">
        <v>48</v>
      </c>
      <c r="N750" t="s">
        <v>1172</v>
      </c>
      <c r="O750" t="s">
        <v>1153</v>
      </c>
      <c r="P750">
        <v>29</v>
      </c>
      <c r="Q750">
        <v>48029</v>
      </c>
      <c r="R750">
        <v>2007298</v>
      </c>
      <c r="S750">
        <v>274658997004</v>
      </c>
      <c r="T750">
        <v>77862185</v>
      </c>
      <c r="U750">
        <v>1268.7540100000001</v>
      </c>
      <c r="V750">
        <v>250804252.36247301</v>
      </c>
      <c r="W750">
        <v>98.281896000000003</v>
      </c>
      <c r="X750" t="s">
        <v>1154</v>
      </c>
      <c r="Y750" t="str">
        <f t="shared" si="11"/>
        <v>29.220032-98.415082</v>
      </c>
      <c r="AA750" t="str">
        <f>VLOOKUP(Table2[[#This Row],[State FIPS Code]],Census_Bureau_Regions_and_Divis!$C$1:$E$52,2,FALSE)</f>
        <v>South</v>
      </c>
      <c r="AB750" t="str">
        <f>VLOOKUP(Table2[[#This Row],[State FIPS Code]],Census_Bureau_Regions_and_Divis!$C$1:$E$52,3,FALSE)</f>
        <v>West South Central</v>
      </c>
    </row>
    <row r="751" spans="1:28" x14ac:dyDescent="0.35">
      <c r="A751">
        <v>314</v>
      </c>
      <c r="B751" t="s">
        <v>1148</v>
      </c>
      <c r="C751">
        <v>1</v>
      </c>
      <c r="D751">
        <v>2840</v>
      </c>
      <c r="E751">
        <v>82</v>
      </c>
      <c r="F751">
        <v>8684</v>
      </c>
      <c r="G751">
        <v>30.438282000000001</v>
      </c>
      <c r="H751">
        <v>-88.529199000000006</v>
      </c>
      <c r="I751">
        <v>3.4</v>
      </c>
      <c r="J751" t="s">
        <v>1356</v>
      </c>
      <c r="K751" t="s">
        <v>1353</v>
      </c>
      <c r="L751" t="s">
        <v>1354</v>
      </c>
      <c r="M751">
        <v>28</v>
      </c>
      <c r="N751" t="s">
        <v>1201</v>
      </c>
      <c r="O751" t="s">
        <v>1153</v>
      </c>
      <c r="P751">
        <v>59</v>
      </c>
      <c r="Q751">
        <v>28059</v>
      </c>
      <c r="R751">
        <v>143149</v>
      </c>
      <c r="S751">
        <v>23069757778</v>
      </c>
      <c r="T751">
        <v>8766459</v>
      </c>
      <c r="U751">
        <v>1053.936706</v>
      </c>
      <c r="V751">
        <v>123244996.113507</v>
      </c>
      <c r="W751">
        <v>95.991090999999997</v>
      </c>
      <c r="X751" t="s">
        <v>1154</v>
      </c>
      <c r="Y751" t="str">
        <f t="shared" si="11"/>
        <v>30.438282-88.529199</v>
      </c>
      <c r="AA751" t="str">
        <f>VLOOKUP(Table2[[#This Row],[State FIPS Code]],Census_Bureau_Regions_and_Divis!$C$1:$E$52,2,FALSE)</f>
        <v>South</v>
      </c>
      <c r="AB751" t="str">
        <f>VLOOKUP(Table2[[#This Row],[State FIPS Code]],Census_Bureau_Regions_and_Divis!$C$1:$E$52,3,FALSE)</f>
        <v>East South Central</v>
      </c>
    </row>
    <row r="752" spans="1:28" x14ac:dyDescent="0.35">
      <c r="A752">
        <v>321</v>
      </c>
      <c r="B752" t="s">
        <v>1148</v>
      </c>
      <c r="C752">
        <v>1</v>
      </c>
      <c r="D752">
        <v>2855</v>
      </c>
      <c r="E752">
        <v>120</v>
      </c>
      <c r="F752">
        <v>13683</v>
      </c>
      <c r="G752">
        <v>29.439983000000002</v>
      </c>
      <c r="H752">
        <v>-98.380263999999997</v>
      </c>
      <c r="I752">
        <v>3.5</v>
      </c>
      <c r="J752" t="s">
        <v>1169</v>
      </c>
      <c r="K752" t="s">
        <v>1170</v>
      </c>
      <c r="L752" t="s">
        <v>1171</v>
      </c>
      <c r="M752">
        <v>48</v>
      </c>
      <c r="N752" t="s">
        <v>1172</v>
      </c>
      <c r="O752" t="s">
        <v>1153</v>
      </c>
      <c r="P752">
        <v>29</v>
      </c>
      <c r="Q752">
        <v>48029</v>
      </c>
      <c r="R752">
        <v>2007298</v>
      </c>
      <c r="S752">
        <v>274658997004</v>
      </c>
      <c r="T752">
        <v>77862185</v>
      </c>
      <c r="U752">
        <v>1268.7540100000001</v>
      </c>
      <c r="V752">
        <v>250804252.36247301</v>
      </c>
      <c r="W752">
        <v>98.281896000000003</v>
      </c>
      <c r="X752" t="s">
        <v>1154</v>
      </c>
      <c r="Y752" t="str">
        <f t="shared" si="11"/>
        <v>29.439983-98.380264</v>
      </c>
      <c r="AA752" t="str">
        <f>VLOOKUP(Table2[[#This Row],[State FIPS Code]],Census_Bureau_Regions_and_Divis!$C$1:$E$52,2,FALSE)</f>
        <v>South</v>
      </c>
      <c r="AB752" t="str">
        <f>VLOOKUP(Table2[[#This Row],[State FIPS Code]],Census_Bureau_Regions_and_Divis!$C$1:$E$52,3,FALSE)</f>
        <v>West South Central</v>
      </c>
    </row>
    <row r="753" spans="1:28" x14ac:dyDescent="0.35">
      <c r="A753">
        <v>335</v>
      </c>
      <c r="B753" t="s">
        <v>1148</v>
      </c>
      <c r="C753">
        <v>1</v>
      </c>
      <c r="D753">
        <v>2951</v>
      </c>
      <c r="E753">
        <v>86</v>
      </c>
      <c r="F753">
        <v>199483</v>
      </c>
      <c r="G753">
        <v>35.609695000000002</v>
      </c>
      <c r="H753">
        <v>-115.391695</v>
      </c>
      <c r="I753">
        <v>2.5</v>
      </c>
      <c r="J753" t="s">
        <v>1160</v>
      </c>
      <c r="K753" t="s">
        <v>1161</v>
      </c>
      <c r="L753" t="s">
        <v>1162</v>
      </c>
      <c r="M753">
        <v>32</v>
      </c>
      <c r="N753" t="s">
        <v>1163</v>
      </c>
      <c r="O753" t="s">
        <v>1153</v>
      </c>
      <c r="P753">
        <v>3</v>
      </c>
      <c r="Q753">
        <v>32003</v>
      </c>
      <c r="R753">
        <v>2260510</v>
      </c>
      <c r="S753">
        <v>395360231575</v>
      </c>
      <c r="T753">
        <v>14510536</v>
      </c>
      <c r="U753">
        <v>8142.3001350000004</v>
      </c>
      <c r="V753">
        <v>439629071.21515203</v>
      </c>
      <c r="W753">
        <v>99.300032000000002</v>
      </c>
      <c r="X753" t="s">
        <v>1154</v>
      </c>
      <c r="Y753" t="str">
        <f t="shared" si="11"/>
        <v>35.609695-115.391695</v>
      </c>
      <c r="AA753" t="str">
        <f>VLOOKUP(Table2[[#This Row],[State FIPS Code]],Census_Bureau_Regions_and_Divis!$C$1:$E$52,2,FALSE)</f>
        <v>West</v>
      </c>
      <c r="AB753" t="str">
        <f>VLOOKUP(Table2[[#This Row],[State FIPS Code]],Census_Bureau_Regions_and_Divis!$C$1:$E$52,3,FALSE)</f>
        <v>Mountain</v>
      </c>
    </row>
    <row r="754" spans="1:28" x14ac:dyDescent="0.35">
      <c r="A754">
        <v>348</v>
      </c>
      <c r="B754" t="s">
        <v>1148</v>
      </c>
      <c r="C754">
        <v>1</v>
      </c>
      <c r="D754">
        <v>3060</v>
      </c>
      <c r="E754">
        <v>58</v>
      </c>
      <c r="F754">
        <v>228564</v>
      </c>
      <c r="G754">
        <v>27.445606000000002</v>
      </c>
      <c r="H754">
        <v>-80.398174999999995</v>
      </c>
      <c r="I754">
        <v>3.2</v>
      </c>
      <c r="J754" t="s">
        <v>1214</v>
      </c>
      <c r="K754" t="s">
        <v>1150</v>
      </c>
      <c r="L754" t="s">
        <v>1151</v>
      </c>
      <c r="M754">
        <v>12</v>
      </c>
      <c r="N754" t="s">
        <v>1215</v>
      </c>
      <c r="O754" t="s">
        <v>1153</v>
      </c>
      <c r="P754">
        <v>111</v>
      </c>
      <c r="Q754">
        <v>12111</v>
      </c>
      <c r="R754">
        <v>328876</v>
      </c>
      <c r="S754">
        <v>44310512534</v>
      </c>
      <c r="T754">
        <v>160158188</v>
      </c>
      <c r="U754">
        <v>694.78510100000005</v>
      </c>
      <c r="V754">
        <v>251282118.78852099</v>
      </c>
      <c r="W754">
        <v>98.313713000000007</v>
      </c>
      <c r="X754" t="s">
        <v>1154</v>
      </c>
      <c r="Y754" t="str">
        <f t="shared" si="11"/>
        <v>27.445606-80.398175</v>
      </c>
      <c r="AA754" t="str">
        <f>VLOOKUP(Table2[[#This Row],[State FIPS Code]],Census_Bureau_Regions_and_Divis!$C$1:$E$52,2,FALSE)</f>
        <v>South</v>
      </c>
      <c r="AB754" t="str">
        <f>VLOOKUP(Table2[[#This Row],[State FIPS Code]],Census_Bureau_Regions_and_Divis!$C$1:$E$52,3,FALSE)</f>
        <v>South Atlantic</v>
      </c>
    </row>
    <row r="755" spans="1:28" x14ac:dyDescent="0.35">
      <c r="A755">
        <v>355</v>
      </c>
      <c r="B755" t="s">
        <v>1148</v>
      </c>
      <c r="C755">
        <v>1</v>
      </c>
      <c r="D755">
        <v>3130</v>
      </c>
      <c r="E755">
        <v>46</v>
      </c>
      <c r="F755">
        <v>229225</v>
      </c>
      <c r="G755">
        <v>26.71396</v>
      </c>
      <c r="H755">
        <v>-81.815070000000006</v>
      </c>
      <c r="I755">
        <v>3.7</v>
      </c>
      <c r="J755" t="s">
        <v>1183</v>
      </c>
      <c r="K755" t="s">
        <v>1150</v>
      </c>
      <c r="L755" t="s">
        <v>1151</v>
      </c>
      <c r="M755">
        <v>12</v>
      </c>
      <c r="N755" t="s">
        <v>1184</v>
      </c>
      <c r="O755" t="s">
        <v>1153</v>
      </c>
      <c r="P755">
        <v>71</v>
      </c>
      <c r="Q755">
        <v>12071</v>
      </c>
      <c r="R755">
        <v>759922</v>
      </c>
      <c r="S755">
        <v>123308373524</v>
      </c>
      <c r="T755">
        <v>119695755</v>
      </c>
      <c r="U755">
        <v>1530.120784</v>
      </c>
      <c r="V755">
        <v>494565830.20493799</v>
      </c>
      <c r="W755">
        <v>99.490932000000001</v>
      </c>
      <c r="X755" t="s">
        <v>1154</v>
      </c>
      <c r="Y755" t="str">
        <f t="shared" si="11"/>
        <v>26.71396-81.81507</v>
      </c>
      <c r="AA755" t="str">
        <f>VLOOKUP(Table2[[#This Row],[State FIPS Code]],Census_Bureau_Regions_and_Divis!$C$1:$E$52,2,FALSE)</f>
        <v>South</v>
      </c>
      <c r="AB755" t="str">
        <f>VLOOKUP(Table2[[#This Row],[State FIPS Code]],Census_Bureau_Regions_and_Divis!$C$1:$E$52,3,FALSE)</f>
        <v>South Atlantic</v>
      </c>
    </row>
    <row r="756" spans="1:28" x14ac:dyDescent="0.35">
      <c r="A756">
        <v>369</v>
      </c>
      <c r="B756" t="s">
        <v>1148</v>
      </c>
      <c r="C756">
        <v>1</v>
      </c>
      <c r="D756">
        <v>3264</v>
      </c>
      <c r="E756">
        <v>144</v>
      </c>
      <c r="F756">
        <v>233154</v>
      </c>
      <c r="G756">
        <v>46.954224000000004</v>
      </c>
      <c r="H756">
        <v>-122.93525200000001</v>
      </c>
      <c r="I756">
        <v>3.9</v>
      </c>
      <c r="J756" t="s">
        <v>1417</v>
      </c>
      <c r="K756" t="s">
        <v>1242</v>
      </c>
      <c r="L756" t="s">
        <v>1243</v>
      </c>
      <c r="M756">
        <v>53</v>
      </c>
      <c r="N756" t="s">
        <v>1418</v>
      </c>
      <c r="O756" t="s">
        <v>1153</v>
      </c>
      <c r="P756">
        <v>67</v>
      </c>
      <c r="Q756">
        <v>53067</v>
      </c>
      <c r="R756">
        <v>294398</v>
      </c>
      <c r="S756">
        <v>57442987747</v>
      </c>
      <c r="T756">
        <v>201964968</v>
      </c>
      <c r="U756">
        <v>781.90499499999999</v>
      </c>
      <c r="V756">
        <v>128926569.05510101</v>
      </c>
      <c r="W756">
        <v>96.213808</v>
      </c>
      <c r="X756" t="s">
        <v>1154</v>
      </c>
      <c r="Y756" t="str">
        <f t="shared" si="11"/>
        <v>46.954224-122.935252</v>
      </c>
      <c r="AA756" t="str">
        <f>VLOOKUP(Table2[[#This Row],[State FIPS Code]],Census_Bureau_Regions_and_Divis!$C$1:$E$52,2,FALSE)</f>
        <v>West</v>
      </c>
      <c r="AB756" t="str">
        <f>VLOOKUP(Table2[[#This Row],[State FIPS Code]],Census_Bureau_Regions_and_Divis!$C$1:$E$52,3,FALSE)</f>
        <v>Pacific</v>
      </c>
    </row>
    <row r="757" spans="1:28" x14ac:dyDescent="0.35">
      <c r="A757">
        <v>370</v>
      </c>
      <c r="B757" t="s">
        <v>1148</v>
      </c>
      <c r="C757">
        <v>1</v>
      </c>
      <c r="D757">
        <v>3271</v>
      </c>
      <c r="E757">
        <v>3</v>
      </c>
      <c r="F757">
        <v>233227</v>
      </c>
      <c r="G757">
        <v>30.742000000000001</v>
      </c>
      <c r="H757">
        <v>-88.110799999999998</v>
      </c>
      <c r="I757">
        <v>1.9</v>
      </c>
      <c r="J757" t="s">
        <v>1314</v>
      </c>
      <c r="K757" t="s">
        <v>1303</v>
      </c>
      <c r="L757" t="s">
        <v>1304</v>
      </c>
      <c r="M757">
        <v>1</v>
      </c>
      <c r="N757" t="s">
        <v>1315</v>
      </c>
      <c r="O757" t="s">
        <v>1153</v>
      </c>
      <c r="P757">
        <v>97</v>
      </c>
      <c r="Q757">
        <v>1097</v>
      </c>
      <c r="R757">
        <v>414514</v>
      </c>
      <c r="S757">
        <v>76023019218</v>
      </c>
      <c r="T757">
        <v>103890465</v>
      </c>
      <c r="U757">
        <v>1660.6493720000001</v>
      </c>
      <c r="V757">
        <v>319033182.22064298</v>
      </c>
      <c r="W757">
        <v>98.790964000000002</v>
      </c>
      <c r="X757" t="s">
        <v>1154</v>
      </c>
      <c r="Y757" t="str">
        <f t="shared" si="11"/>
        <v>30.742-88.1108</v>
      </c>
      <c r="AA757" t="str">
        <f>VLOOKUP(Table2[[#This Row],[State FIPS Code]],Census_Bureau_Regions_and_Divis!$C$1:$E$52,2,FALSE)</f>
        <v>South</v>
      </c>
      <c r="AB757" t="str">
        <f>VLOOKUP(Table2[[#This Row],[State FIPS Code]],Census_Bureau_Regions_and_Divis!$C$1:$E$52,3,FALSE)</f>
        <v>East South Central</v>
      </c>
    </row>
    <row r="758" spans="1:28" x14ac:dyDescent="0.35">
      <c r="A758">
        <v>371</v>
      </c>
      <c r="B758" t="s">
        <v>1148</v>
      </c>
      <c r="C758">
        <v>1</v>
      </c>
      <c r="D758">
        <v>3273</v>
      </c>
      <c r="E758">
        <v>65</v>
      </c>
      <c r="F758">
        <v>233263</v>
      </c>
      <c r="G758">
        <v>41.663639000000003</v>
      </c>
      <c r="H758">
        <v>-87.701114000000004</v>
      </c>
      <c r="I758">
        <v>2.8</v>
      </c>
      <c r="J758" t="s">
        <v>1269</v>
      </c>
      <c r="K758" t="s">
        <v>1270</v>
      </c>
      <c r="L758" t="s">
        <v>1271</v>
      </c>
      <c r="M758">
        <v>17</v>
      </c>
      <c r="N758" t="s">
        <v>1272</v>
      </c>
      <c r="O758" t="s">
        <v>1153</v>
      </c>
      <c r="P758">
        <v>31</v>
      </c>
      <c r="Q758">
        <v>17031</v>
      </c>
      <c r="R758">
        <v>5272775</v>
      </c>
      <c r="S758">
        <v>893116815354</v>
      </c>
      <c r="T758">
        <v>22584899</v>
      </c>
      <c r="U758">
        <v>1651.135984</v>
      </c>
      <c r="V758">
        <v>715494813.71124196</v>
      </c>
      <c r="W758">
        <v>99.618199000000004</v>
      </c>
      <c r="X758" t="s">
        <v>1154</v>
      </c>
      <c r="Y758" t="str">
        <f t="shared" si="11"/>
        <v>41.663639-87.701114</v>
      </c>
      <c r="AA758" t="str">
        <f>VLOOKUP(Table2[[#This Row],[State FIPS Code]],Census_Bureau_Regions_and_Divis!$C$1:$E$52,2,FALSE)</f>
        <v>Midwest</v>
      </c>
      <c r="AB758" t="str">
        <f>VLOOKUP(Table2[[#This Row],[State FIPS Code]],Census_Bureau_Regions_and_Divis!$C$1:$E$52,3,FALSE)</f>
        <v>East North Central</v>
      </c>
    </row>
    <row r="759" spans="1:28" x14ac:dyDescent="0.35">
      <c r="A759">
        <v>372</v>
      </c>
      <c r="B759" t="s">
        <v>1148</v>
      </c>
      <c r="C759">
        <v>1</v>
      </c>
      <c r="D759">
        <v>3274</v>
      </c>
      <c r="E759">
        <v>128</v>
      </c>
      <c r="F759">
        <v>233279</v>
      </c>
      <c r="G759">
        <v>29.771599999999999</v>
      </c>
      <c r="H759">
        <v>-95.124779000000004</v>
      </c>
      <c r="I759">
        <v>3.2</v>
      </c>
      <c r="J759" t="s">
        <v>1216</v>
      </c>
      <c r="K759" t="s">
        <v>1170</v>
      </c>
      <c r="L759" t="s">
        <v>1171</v>
      </c>
      <c r="M759">
        <v>48</v>
      </c>
      <c r="N759" t="s">
        <v>1217</v>
      </c>
      <c r="O759" t="s">
        <v>1153</v>
      </c>
      <c r="P759">
        <v>201</v>
      </c>
      <c r="Q759">
        <v>48201</v>
      </c>
      <c r="R759">
        <v>4726200</v>
      </c>
      <c r="S759">
        <v>747256513006</v>
      </c>
      <c r="T759">
        <v>58019785</v>
      </c>
      <c r="U759">
        <v>1795.344568</v>
      </c>
      <c r="V759">
        <v>2940135130.21172</v>
      </c>
      <c r="W759">
        <v>99.968182999999996</v>
      </c>
      <c r="X759" t="s">
        <v>1154</v>
      </c>
      <c r="Y759" t="str">
        <f t="shared" si="11"/>
        <v>29.7716-95.124779</v>
      </c>
      <c r="AA759" t="str">
        <f>VLOOKUP(Table2[[#This Row],[State FIPS Code]],Census_Bureau_Regions_and_Divis!$C$1:$E$52,2,FALSE)</f>
        <v>South</v>
      </c>
      <c r="AB759" t="str">
        <f>VLOOKUP(Table2[[#This Row],[State FIPS Code]],Census_Bureau_Regions_and_Divis!$C$1:$E$52,3,FALSE)</f>
        <v>West South Central</v>
      </c>
    </row>
    <row r="760" spans="1:28" x14ac:dyDescent="0.35">
      <c r="A760">
        <v>381</v>
      </c>
      <c r="B760" t="s">
        <v>1148</v>
      </c>
      <c r="C760">
        <v>1</v>
      </c>
      <c r="D760">
        <v>3339</v>
      </c>
      <c r="E760">
        <v>85</v>
      </c>
      <c r="F760">
        <v>233461</v>
      </c>
      <c r="G760">
        <v>41.312511999999998</v>
      </c>
      <c r="H760">
        <v>-96.324372999999994</v>
      </c>
      <c r="I760">
        <v>3.5</v>
      </c>
      <c r="J760" t="s">
        <v>1419</v>
      </c>
      <c r="K760" t="s">
        <v>1420</v>
      </c>
      <c r="L760" t="s">
        <v>1421</v>
      </c>
      <c r="M760">
        <v>31</v>
      </c>
      <c r="N760" t="s">
        <v>1422</v>
      </c>
      <c r="O760" t="s">
        <v>1153</v>
      </c>
      <c r="P760">
        <v>55</v>
      </c>
      <c r="Q760">
        <v>31055</v>
      </c>
      <c r="R760">
        <v>584427</v>
      </c>
      <c r="S760">
        <v>102573825277</v>
      </c>
      <c r="T760">
        <v>63707821</v>
      </c>
      <c r="U760">
        <v>342.77546000000001</v>
      </c>
      <c r="V760">
        <v>111989820.71762399</v>
      </c>
      <c r="W760">
        <v>95.672923999999995</v>
      </c>
      <c r="X760" t="s">
        <v>1154</v>
      </c>
      <c r="Y760" t="str">
        <f t="shared" si="11"/>
        <v>41.312512-96.324373</v>
      </c>
      <c r="AA760" t="str">
        <f>VLOOKUP(Table2[[#This Row],[State FIPS Code]],Census_Bureau_Regions_and_Divis!$C$1:$E$52,2,FALSE)</f>
        <v>Midwest</v>
      </c>
      <c r="AB760" t="str">
        <f>VLOOKUP(Table2[[#This Row],[State FIPS Code]],Census_Bureau_Regions_and_Divis!$C$1:$E$52,3,FALSE)</f>
        <v>West North Central</v>
      </c>
    </row>
    <row r="761" spans="1:28" x14ac:dyDescent="0.35">
      <c r="A761">
        <v>410</v>
      </c>
      <c r="B761" t="s">
        <v>1148</v>
      </c>
      <c r="C761">
        <v>1</v>
      </c>
      <c r="D761">
        <v>3581</v>
      </c>
      <c r="E761">
        <v>57</v>
      </c>
      <c r="F761">
        <v>234499</v>
      </c>
      <c r="G761">
        <v>28.243773000000001</v>
      </c>
      <c r="H761">
        <v>-81.657694000000006</v>
      </c>
      <c r="I761">
        <v>2.6</v>
      </c>
      <c r="J761" t="s">
        <v>1325</v>
      </c>
      <c r="K761" t="s">
        <v>1150</v>
      </c>
      <c r="L761" t="s">
        <v>1151</v>
      </c>
      <c r="M761">
        <v>12</v>
      </c>
      <c r="N761" t="s">
        <v>1326</v>
      </c>
      <c r="O761" t="s">
        <v>1153</v>
      </c>
      <c r="P761">
        <v>105</v>
      </c>
      <c r="Q761">
        <v>12105</v>
      </c>
      <c r="R761">
        <v>721918</v>
      </c>
      <c r="S761">
        <v>100744534946</v>
      </c>
      <c r="T761">
        <v>341471673</v>
      </c>
      <c r="U761">
        <v>2030.70802</v>
      </c>
      <c r="V761">
        <v>230155586.75371701</v>
      </c>
      <c r="W761">
        <v>98.027361999999997</v>
      </c>
      <c r="X761" t="s">
        <v>1154</v>
      </c>
      <c r="Y761" t="str">
        <f t="shared" si="11"/>
        <v>28.243773-81.657694</v>
      </c>
      <c r="AA761" t="str">
        <f>VLOOKUP(Table2[[#This Row],[State FIPS Code]],Census_Bureau_Regions_and_Divis!$C$1:$E$52,2,FALSE)</f>
        <v>South</v>
      </c>
      <c r="AB761" t="str">
        <f>VLOOKUP(Table2[[#This Row],[State FIPS Code]],Census_Bureau_Regions_and_Divis!$C$1:$E$52,3,FALSE)</f>
        <v>South Atlantic</v>
      </c>
    </row>
    <row r="762" spans="1:28" x14ac:dyDescent="0.35">
      <c r="A762">
        <v>411</v>
      </c>
      <c r="B762" t="s">
        <v>1148</v>
      </c>
      <c r="C762">
        <v>1</v>
      </c>
      <c r="D762">
        <v>3583</v>
      </c>
      <c r="E762">
        <v>65</v>
      </c>
      <c r="F762">
        <v>234515</v>
      </c>
      <c r="G762">
        <v>41.75412</v>
      </c>
      <c r="H762">
        <v>-87.799057000000005</v>
      </c>
      <c r="I762">
        <v>2.2999999999999998</v>
      </c>
      <c r="J762" t="s">
        <v>1269</v>
      </c>
      <c r="K762" t="s">
        <v>1270</v>
      </c>
      <c r="L762" t="s">
        <v>1271</v>
      </c>
      <c r="M762">
        <v>17</v>
      </c>
      <c r="N762" t="s">
        <v>1272</v>
      </c>
      <c r="O762" t="s">
        <v>1153</v>
      </c>
      <c r="P762">
        <v>31</v>
      </c>
      <c r="Q762">
        <v>17031</v>
      </c>
      <c r="R762">
        <v>5272775</v>
      </c>
      <c r="S762">
        <v>893116815354</v>
      </c>
      <c r="T762">
        <v>22584899</v>
      </c>
      <c r="U762">
        <v>1651.135984</v>
      </c>
      <c r="V762">
        <v>715494813.71124196</v>
      </c>
      <c r="W762">
        <v>99.618199000000004</v>
      </c>
      <c r="X762" t="s">
        <v>1154</v>
      </c>
      <c r="Y762" t="str">
        <f t="shared" si="11"/>
        <v>41.75412-87.799057</v>
      </c>
      <c r="AA762" t="str">
        <f>VLOOKUP(Table2[[#This Row],[State FIPS Code]],Census_Bureau_Regions_and_Divis!$C$1:$E$52,2,FALSE)</f>
        <v>Midwest</v>
      </c>
      <c r="AB762" t="str">
        <f>VLOOKUP(Table2[[#This Row],[State FIPS Code]],Census_Bureau_Regions_and_Divis!$C$1:$E$52,3,FALSE)</f>
        <v>East North Central</v>
      </c>
    </row>
    <row r="763" spans="1:28" x14ac:dyDescent="0.35">
      <c r="A763">
        <v>418</v>
      </c>
      <c r="B763" t="s">
        <v>1148</v>
      </c>
      <c r="C763">
        <v>1</v>
      </c>
      <c r="D763">
        <v>3715</v>
      </c>
      <c r="E763">
        <v>128</v>
      </c>
      <c r="F763">
        <v>235098</v>
      </c>
      <c r="G763">
        <v>29.714341999999998</v>
      </c>
      <c r="H763">
        <v>-95.196027999999998</v>
      </c>
      <c r="I763">
        <v>2.4</v>
      </c>
      <c r="J763" t="s">
        <v>1216</v>
      </c>
      <c r="K763" t="s">
        <v>1170</v>
      </c>
      <c r="L763" t="s">
        <v>1171</v>
      </c>
      <c r="M763">
        <v>48</v>
      </c>
      <c r="N763" t="s">
        <v>1217</v>
      </c>
      <c r="O763" t="s">
        <v>1153</v>
      </c>
      <c r="P763">
        <v>201</v>
      </c>
      <c r="Q763">
        <v>48201</v>
      </c>
      <c r="R763">
        <v>4726200</v>
      </c>
      <c r="S763">
        <v>747256513006</v>
      </c>
      <c r="T763">
        <v>58019785</v>
      </c>
      <c r="U763">
        <v>1795.344568</v>
      </c>
      <c r="V763">
        <v>2940135130.21172</v>
      </c>
      <c r="W763">
        <v>99.968182999999996</v>
      </c>
      <c r="X763" t="s">
        <v>1154</v>
      </c>
      <c r="Y763" t="str">
        <f t="shared" si="11"/>
        <v>29.714342-95.196028</v>
      </c>
      <c r="AA763" t="str">
        <f>VLOOKUP(Table2[[#This Row],[State FIPS Code]],Census_Bureau_Regions_and_Divis!$C$1:$E$52,2,FALSE)</f>
        <v>South</v>
      </c>
      <c r="AB763" t="str">
        <f>VLOOKUP(Table2[[#This Row],[State FIPS Code]],Census_Bureau_Regions_and_Divis!$C$1:$E$52,3,FALSE)</f>
        <v>West South Central</v>
      </c>
    </row>
    <row r="764" spans="1:28" x14ac:dyDescent="0.35">
      <c r="A764">
        <v>420</v>
      </c>
      <c r="B764" t="s">
        <v>1148</v>
      </c>
      <c r="C764">
        <v>1</v>
      </c>
      <c r="D764">
        <v>3735</v>
      </c>
      <c r="E764">
        <v>41</v>
      </c>
      <c r="F764">
        <v>235250</v>
      </c>
      <c r="G764">
        <v>30.371514000000001</v>
      </c>
      <c r="H764">
        <v>-81.764116000000001</v>
      </c>
      <c r="I764">
        <v>2</v>
      </c>
      <c r="J764" t="s">
        <v>1316</v>
      </c>
      <c r="K764" t="s">
        <v>1150</v>
      </c>
      <c r="L764" t="s">
        <v>1151</v>
      </c>
      <c r="M764">
        <v>12</v>
      </c>
      <c r="N764" t="s">
        <v>1317</v>
      </c>
      <c r="O764" t="s">
        <v>1153</v>
      </c>
      <c r="P764">
        <v>31</v>
      </c>
      <c r="Q764">
        <v>12031</v>
      </c>
      <c r="R764">
        <v>994675</v>
      </c>
      <c r="S764">
        <v>158486190156</v>
      </c>
      <c r="T764">
        <v>10351057</v>
      </c>
      <c r="U764">
        <v>927.73559299999999</v>
      </c>
      <c r="V764">
        <v>218096248.08362901</v>
      </c>
      <c r="W764">
        <v>97.836461999999997</v>
      </c>
      <c r="X764" t="s">
        <v>1154</v>
      </c>
      <c r="Y764" t="str">
        <f t="shared" si="11"/>
        <v>30.371514-81.764116</v>
      </c>
      <c r="AA764" t="str">
        <f>VLOOKUP(Table2[[#This Row],[State FIPS Code]],Census_Bureau_Regions_and_Divis!$C$1:$E$52,2,FALSE)</f>
        <v>South</v>
      </c>
      <c r="AB764" t="str">
        <f>VLOOKUP(Table2[[#This Row],[State FIPS Code]],Census_Bureau_Regions_and_Divis!$C$1:$E$52,3,FALSE)</f>
        <v>South Atlantic</v>
      </c>
    </row>
    <row r="765" spans="1:28" x14ac:dyDescent="0.35">
      <c r="A765">
        <v>421</v>
      </c>
      <c r="B765" t="s">
        <v>1148</v>
      </c>
      <c r="C765">
        <v>1</v>
      </c>
      <c r="D765">
        <v>3748</v>
      </c>
      <c r="E765">
        <v>4</v>
      </c>
      <c r="F765">
        <v>235429</v>
      </c>
      <c r="G765">
        <v>33.457994999999997</v>
      </c>
      <c r="H765">
        <v>-112.23908</v>
      </c>
      <c r="I765">
        <v>2.6</v>
      </c>
      <c r="J765" t="s">
        <v>1189</v>
      </c>
      <c r="K765" t="s">
        <v>1190</v>
      </c>
      <c r="L765" t="s">
        <v>1191</v>
      </c>
      <c r="M765">
        <v>4</v>
      </c>
      <c r="N765" t="s">
        <v>1192</v>
      </c>
      <c r="O765" t="s">
        <v>1153</v>
      </c>
      <c r="P765">
        <v>13</v>
      </c>
      <c r="Q765">
        <v>4013</v>
      </c>
      <c r="R765">
        <v>4418836</v>
      </c>
      <c r="S765">
        <v>761413089679</v>
      </c>
      <c r="T765">
        <v>1386839832</v>
      </c>
      <c r="U765">
        <v>9319.1417529999999</v>
      </c>
      <c r="V765">
        <v>181115759.27773201</v>
      </c>
      <c r="W765">
        <v>97.327393999999998</v>
      </c>
      <c r="X765" t="s">
        <v>1154</v>
      </c>
      <c r="Y765" t="str">
        <f t="shared" si="11"/>
        <v>33.457995-112.23908</v>
      </c>
      <c r="AA765" t="str">
        <f>VLOOKUP(Table2[[#This Row],[State FIPS Code]],Census_Bureau_Regions_and_Divis!$C$1:$E$52,2,FALSE)</f>
        <v>West</v>
      </c>
      <c r="AB765" t="str">
        <f>VLOOKUP(Table2[[#This Row],[State FIPS Code]],Census_Bureau_Regions_and_Divis!$C$1:$E$52,3,FALSE)</f>
        <v>Mountain</v>
      </c>
    </row>
    <row r="766" spans="1:28" x14ac:dyDescent="0.35">
      <c r="A766">
        <v>427</v>
      </c>
      <c r="B766" t="s">
        <v>1148</v>
      </c>
      <c r="C766">
        <v>1</v>
      </c>
      <c r="D766">
        <v>3786</v>
      </c>
      <c r="E766">
        <v>63</v>
      </c>
      <c r="F766">
        <v>235902</v>
      </c>
      <c r="G766">
        <v>32.072302000000001</v>
      </c>
      <c r="H766">
        <v>-81.199596999999997</v>
      </c>
      <c r="I766">
        <v>2.5</v>
      </c>
      <c r="J766" t="s">
        <v>1308</v>
      </c>
      <c r="K766" t="s">
        <v>1309</v>
      </c>
      <c r="L766" t="s">
        <v>1310</v>
      </c>
      <c r="M766">
        <v>13</v>
      </c>
      <c r="N766" t="s">
        <v>1311</v>
      </c>
      <c r="O766" t="s">
        <v>1153</v>
      </c>
      <c r="P766">
        <v>51</v>
      </c>
      <c r="Q766">
        <v>13051</v>
      </c>
      <c r="R766">
        <v>293520</v>
      </c>
      <c r="S766">
        <v>56341879834</v>
      </c>
      <c r="T766">
        <v>14020809</v>
      </c>
      <c r="U766">
        <v>636.33398</v>
      </c>
      <c r="V766">
        <v>308433246.67491299</v>
      </c>
      <c r="W766">
        <v>98.663696999999999</v>
      </c>
      <c r="X766" t="s">
        <v>1154</v>
      </c>
      <c r="Y766" t="str">
        <f t="shared" si="11"/>
        <v>32.072302-81.199597</v>
      </c>
      <c r="AA766" t="str">
        <f>VLOOKUP(Table2[[#This Row],[State FIPS Code]],Census_Bureau_Regions_and_Divis!$C$1:$E$52,2,FALSE)</f>
        <v>South</v>
      </c>
      <c r="AB766" t="str">
        <f>VLOOKUP(Table2[[#This Row],[State FIPS Code]],Census_Bureau_Regions_and_Divis!$C$1:$E$52,3,FALSE)</f>
        <v>South Atlantic</v>
      </c>
    </row>
    <row r="767" spans="1:28" x14ac:dyDescent="0.35">
      <c r="A767">
        <v>429</v>
      </c>
      <c r="B767" t="s">
        <v>1148</v>
      </c>
      <c r="C767">
        <v>1</v>
      </c>
      <c r="D767">
        <v>3800</v>
      </c>
      <c r="E767">
        <v>115</v>
      </c>
      <c r="F767">
        <v>235971</v>
      </c>
      <c r="G767">
        <v>32.903967000000002</v>
      </c>
      <c r="H767">
        <v>-79.985219999999998</v>
      </c>
      <c r="I767">
        <v>3</v>
      </c>
      <c r="J767" t="s">
        <v>1306</v>
      </c>
      <c r="K767" t="s">
        <v>1209</v>
      </c>
      <c r="L767" t="s">
        <v>1210</v>
      </c>
      <c r="M767">
        <v>45</v>
      </c>
      <c r="N767" t="s">
        <v>1307</v>
      </c>
      <c r="O767" t="s">
        <v>1153</v>
      </c>
      <c r="P767">
        <v>19</v>
      </c>
      <c r="Q767">
        <v>45019</v>
      </c>
      <c r="R767">
        <v>407722</v>
      </c>
      <c r="S767">
        <v>85995597414</v>
      </c>
      <c r="T767">
        <v>25671902</v>
      </c>
      <c r="U767">
        <v>1371.697942</v>
      </c>
      <c r="V767">
        <v>491072483.60895503</v>
      </c>
      <c r="W767">
        <v>99.459114999999997</v>
      </c>
      <c r="X767" t="s">
        <v>1154</v>
      </c>
      <c r="Y767" t="str">
        <f t="shared" si="11"/>
        <v>32.903967-79.98522</v>
      </c>
      <c r="AA767" t="str">
        <f>VLOOKUP(Table2[[#This Row],[State FIPS Code]],Census_Bureau_Regions_and_Divis!$C$1:$E$52,2,FALSE)</f>
        <v>South</v>
      </c>
      <c r="AB767" t="str">
        <f>VLOOKUP(Table2[[#This Row],[State FIPS Code]],Census_Bureau_Regions_and_Divis!$C$1:$E$52,3,FALSE)</f>
        <v>South Atlantic</v>
      </c>
    </row>
    <row r="768" spans="1:28" x14ac:dyDescent="0.35">
      <c r="A768">
        <v>431</v>
      </c>
      <c r="B768" t="s">
        <v>1148</v>
      </c>
      <c r="C768">
        <v>1</v>
      </c>
      <c r="D768">
        <v>3816</v>
      </c>
      <c r="E768">
        <v>84</v>
      </c>
      <c r="F768">
        <v>236019</v>
      </c>
      <c r="G768">
        <v>38.793405</v>
      </c>
      <c r="H768">
        <v>-90.448305000000005</v>
      </c>
      <c r="I768">
        <v>3.2</v>
      </c>
      <c r="J768" t="s">
        <v>1193</v>
      </c>
      <c r="K768" t="s">
        <v>1194</v>
      </c>
      <c r="L768" t="s">
        <v>1195</v>
      </c>
      <c r="M768">
        <v>29</v>
      </c>
      <c r="N768" t="s">
        <v>1196</v>
      </c>
      <c r="O768" t="s">
        <v>1153</v>
      </c>
      <c r="P768">
        <v>189</v>
      </c>
      <c r="Q768">
        <v>29189</v>
      </c>
      <c r="R768">
        <v>1003734</v>
      </c>
      <c r="S768">
        <v>235118114211</v>
      </c>
      <c r="T768">
        <v>23542269</v>
      </c>
      <c r="U768">
        <v>528.451053</v>
      </c>
      <c r="V768">
        <v>299182703.31406802</v>
      </c>
      <c r="W768">
        <v>98.536429999999996</v>
      </c>
      <c r="X768" t="s">
        <v>1154</v>
      </c>
      <c r="Y768" t="str">
        <f t="shared" si="11"/>
        <v>38.793405-90.448305</v>
      </c>
      <c r="AA768" t="str">
        <f>VLOOKUP(Table2[[#This Row],[State FIPS Code]],Census_Bureau_Regions_and_Divis!$C$1:$E$52,2,FALSE)</f>
        <v>Midwest</v>
      </c>
      <c r="AB768" t="str">
        <f>VLOOKUP(Table2[[#This Row],[State FIPS Code]],Census_Bureau_Regions_and_Divis!$C$1:$E$52,3,FALSE)</f>
        <v>West North Central</v>
      </c>
    </row>
    <row r="769" spans="1:28" x14ac:dyDescent="0.35">
      <c r="A769">
        <v>450</v>
      </c>
      <c r="B769" t="s">
        <v>1148</v>
      </c>
      <c r="C769">
        <v>1</v>
      </c>
      <c r="D769">
        <v>3973</v>
      </c>
      <c r="E769">
        <v>81</v>
      </c>
      <c r="F769">
        <v>238608</v>
      </c>
      <c r="G769">
        <v>30.419115999999999</v>
      </c>
      <c r="H769">
        <v>-89.190218000000002</v>
      </c>
      <c r="I769">
        <v>3.3</v>
      </c>
      <c r="J769" t="s">
        <v>1352</v>
      </c>
      <c r="K769" t="s">
        <v>1353</v>
      </c>
      <c r="L769" t="s">
        <v>1354</v>
      </c>
      <c r="M769">
        <v>28</v>
      </c>
      <c r="N769" t="s">
        <v>1355</v>
      </c>
      <c r="O769" t="s">
        <v>1153</v>
      </c>
      <c r="P769">
        <v>47</v>
      </c>
      <c r="Q769">
        <v>28047</v>
      </c>
      <c r="R769">
        <v>208275</v>
      </c>
      <c r="S769">
        <v>37329343811</v>
      </c>
      <c r="T769">
        <v>3886799</v>
      </c>
      <c r="U769">
        <v>994.62949800000001</v>
      </c>
      <c r="V769">
        <v>168790837.38057101</v>
      </c>
      <c r="W769">
        <v>97.200126999999995</v>
      </c>
      <c r="X769" t="s">
        <v>1154</v>
      </c>
      <c r="Y769" t="str">
        <f t="shared" si="11"/>
        <v>30.419116-89.190218</v>
      </c>
      <c r="AA769" t="str">
        <f>VLOOKUP(Table2[[#This Row],[State FIPS Code]],Census_Bureau_Regions_and_Divis!$C$1:$E$52,2,FALSE)</f>
        <v>South</v>
      </c>
      <c r="AB769" t="str">
        <f>VLOOKUP(Table2[[#This Row],[State FIPS Code]],Census_Bureau_Regions_and_Divis!$C$1:$E$52,3,FALSE)</f>
        <v>East South Central</v>
      </c>
    </row>
    <row r="770" spans="1:28" x14ac:dyDescent="0.35">
      <c r="A770">
        <v>451</v>
      </c>
      <c r="B770" t="s">
        <v>1148</v>
      </c>
      <c r="C770">
        <v>1</v>
      </c>
      <c r="D770">
        <v>4004</v>
      </c>
      <c r="E770">
        <v>65</v>
      </c>
      <c r="F770">
        <v>238955</v>
      </c>
      <c r="G770">
        <v>41.599769000000002</v>
      </c>
      <c r="H770">
        <v>-87.579830999999999</v>
      </c>
      <c r="I770">
        <v>2.4</v>
      </c>
      <c r="J770" t="s">
        <v>1269</v>
      </c>
      <c r="K770" t="s">
        <v>1270</v>
      </c>
      <c r="L770" t="s">
        <v>1271</v>
      </c>
      <c r="M770">
        <v>17</v>
      </c>
      <c r="N770" t="s">
        <v>1272</v>
      </c>
      <c r="O770" t="s">
        <v>1153</v>
      </c>
      <c r="P770">
        <v>31</v>
      </c>
      <c r="Q770">
        <v>17031</v>
      </c>
      <c r="R770">
        <v>5272775</v>
      </c>
      <c r="S770">
        <v>893116815354</v>
      </c>
      <c r="T770">
        <v>22584899</v>
      </c>
      <c r="U770">
        <v>1651.135984</v>
      </c>
      <c r="V770">
        <v>715494813.71124196</v>
      </c>
      <c r="W770">
        <v>99.618199000000004</v>
      </c>
      <c r="X770" t="s">
        <v>1154</v>
      </c>
      <c r="Y770" t="str">
        <f t="shared" ref="Y770:Y833" si="12">_xlfn.CONCAT(G770,H770)</f>
        <v>41.599769-87.579831</v>
      </c>
      <c r="AA770" t="str">
        <f>VLOOKUP(Table2[[#This Row],[State FIPS Code]],Census_Bureau_Regions_and_Divis!$C$1:$E$52,2,FALSE)</f>
        <v>Midwest</v>
      </c>
      <c r="AB770" t="str">
        <f>VLOOKUP(Table2[[#This Row],[State FIPS Code]],Census_Bureau_Regions_and_Divis!$C$1:$E$52,3,FALSE)</f>
        <v>East North Central</v>
      </c>
    </row>
    <row r="771" spans="1:28" x14ac:dyDescent="0.35">
      <c r="A771">
        <v>454</v>
      </c>
      <c r="B771" t="s">
        <v>1148</v>
      </c>
      <c r="C771">
        <v>1</v>
      </c>
      <c r="D771">
        <v>4049</v>
      </c>
      <c r="E771">
        <v>29</v>
      </c>
      <c r="F771">
        <v>239212</v>
      </c>
      <c r="G771">
        <v>37.465164000000001</v>
      </c>
      <c r="H771">
        <v>-121.16503899999999</v>
      </c>
      <c r="I771">
        <v>3.8</v>
      </c>
      <c r="J771" t="s">
        <v>1274</v>
      </c>
      <c r="K771" t="s">
        <v>1174</v>
      </c>
      <c r="L771" t="s">
        <v>1175</v>
      </c>
      <c r="M771">
        <v>6</v>
      </c>
      <c r="N771" t="s">
        <v>1275</v>
      </c>
      <c r="O771" t="s">
        <v>1153</v>
      </c>
      <c r="P771">
        <v>99</v>
      </c>
      <c r="Q771">
        <v>6099</v>
      </c>
      <c r="R771">
        <v>552683</v>
      </c>
      <c r="S771">
        <v>100450739522</v>
      </c>
      <c r="T771">
        <v>2897698594</v>
      </c>
      <c r="U771">
        <v>1529.1974359999999</v>
      </c>
      <c r="V771">
        <v>118405366.673684</v>
      </c>
      <c r="W771">
        <v>95.800190999999998</v>
      </c>
      <c r="X771" t="s">
        <v>1154</v>
      </c>
      <c r="Y771" t="str">
        <f t="shared" si="12"/>
        <v>37.465164-121.165039</v>
      </c>
      <c r="AA771" t="str">
        <f>VLOOKUP(Table2[[#This Row],[State FIPS Code]],Census_Bureau_Regions_and_Divis!$C$1:$E$52,2,FALSE)</f>
        <v>West</v>
      </c>
      <c r="AB771" t="str">
        <f>VLOOKUP(Table2[[#This Row],[State FIPS Code]],Census_Bureau_Regions_and_Divis!$C$1:$E$52,3,FALSE)</f>
        <v>Pacific</v>
      </c>
    </row>
    <row r="772" spans="1:28" x14ac:dyDescent="0.35">
      <c r="A772">
        <v>533</v>
      </c>
      <c r="B772" t="s">
        <v>1148</v>
      </c>
      <c r="C772">
        <v>1</v>
      </c>
      <c r="D772">
        <v>4734</v>
      </c>
      <c r="E772">
        <v>120</v>
      </c>
      <c r="F772">
        <v>244615</v>
      </c>
      <c r="G772">
        <v>29.446787</v>
      </c>
      <c r="H772">
        <v>-98.361555999999993</v>
      </c>
      <c r="I772">
        <v>3.6</v>
      </c>
      <c r="J772" t="s">
        <v>1169</v>
      </c>
      <c r="K772" t="s">
        <v>1170</v>
      </c>
      <c r="L772" t="s">
        <v>1171</v>
      </c>
      <c r="M772">
        <v>48</v>
      </c>
      <c r="N772" t="s">
        <v>1172</v>
      </c>
      <c r="O772" t="s">
        <v>1153</v>
      </c>
      <c r="P772">
        <v>29</v>
      </c>
      <c r="Q772">
        <v>48029</v>
      </c>
      <c r="R772">
        <v>2007298</v>
      </c>
      <c r="S772">
        <v>274658997004</v>
      </c>
      <c r="T772">
        <v>77862185</v>
      </c>
      <c r="U772">
        <v>1268.7540100000001</v>
      </c>
      <c r="V772">
        <v>250804252.36247301</v>
      </c>
      <c r="W772">
        <v>98.281896000000003</v>
      </c>
      <c r="X772" t="s">
        <v>1154</v>
      </c>
      <c r="Y772" t="str">
        <f t="shared" si="12"/>
        <v>29.446787-98.361556</v>
      </c>
      <c r="AA772" t="str">
        <f>VLOOKUP(Table2[[#This Row],[State FIPS Code]],Census_Bureau_Regions_and_Divis!$C$1:$E$52,2,FALSE)</f>
        <v>South</v>
      </c>
      <c r="AB772" t="str">
        <f>VLOOKUP(Table2[[#This Row],[State FIPS Code]],Census_Bureau_Regions_and_Divis!$C$1:$E$52,3,FALSE)</f>
        <v>West South Central</v>
      </c>
    </row>
    <row r="773" spans="1:28" x14ac:dyDescent="0.35">
      <c r="A773">
        <v>561</v>
      </c>
      <c r="B773" t="s">
        <v>1148</v>
      </c>
      <c r="C773">
        <v>1</v>
      </c>
      <c r="D773">
        <v>5009</v>
      </c>
      <c r="E773">
        <v>129</v>
      </c>
      <c r="F773">
        <v>252324</v>
      </c>
      <c r="G773">
        <v>26.182717</v>
      </c>
      <c r="H773">
        <v>-98.067239999999998</v>
      </c>
      <c r="I773">
        <v>4.2</v>
      </c>
      <c r="J773" t="s">
        <v>1231</v>
      </c>
      <c r="K773" t="s">
        <v>1170</v>
      </c>
      <c r="L773" t="s">
        <v>1171</v>
      </c>
      <c r="M773">
        <v>48</v>
      </c>
      <c r="N773" t="s">
        <v>1232</v>
      </c>
      <c r="O773" t="s">
        <v>1153</v>
      </c>
      <c r="P773">
        <v>215</v>
      </c>
      <c r="Q773">
        <v>48215</v>
      </c>
      <c r="R773">
        <v>869532</v>
      </c>
      <c r="S773">
        <v>101541662225</v>
      </c>
      <c r="T773">
        <v>356736215</v>
      </c>
      <c r="U773">
        <v>1598.804394</v>
      </c>
      <c r="V773">
        <v>315076807.265163</v>
      </c>
      <c r="W773">
        <v>98.759146999999999</v>
      </c>
      <c r="X773" t="s">
        <v>1154</v>
      </c>
      <c r="Y773" t="str">
        <f t="shared" si="12"/>
        <v>26.182717-98.06724</v>
      </c>
      <c r="AA773" t="str">
        <f>VLOOKUP(Table2[[#This Row],[State FIPS Code]],Census_Bureau_Regions_and_Divis!$C$1:$E$52,2,FALSE)</f>
        <v>South</v>
      </c>
      <c r="AB773" t="str">
        <f>VLOOKUP(Table2[[#This Row],[State FIPS Code]],Census_Bureau_Regions_and_Divis!$C$1:$E$52,3,FALSE)</f>
        <v>West South Central</v>
      </c>
    </row>
    <row r="774" spans="1:28" x14ac:dyDescent="0.35">
      <c r="A774">
        <v>575</v>
      </c>
      <c r="B774" t="s">
        <v>1148</v>
      </c>
      <c r="C774">
        <v>1</v>
      </c>
      <c r="D774">
        <v>5144</v>
      </c>
      <c r="E774">
        <v>12</v>
      </c>
      <c r="F774">
        <v>255033</v>
      </c>
      <c r="G774">
        <v>34.816763000000002</v>
      </c>
      <c r="H774">
        <v>-118.887325</v>
      </c>
      <c r="I774">
        <v>4</v>
      </c>
      <c r="J774" t="s">
        <v>1173</v>
      </c>
      <c r="K774" t="s">
        <v>1174</v>
      </c>
      <c r="L774" t="s">
        <v>1175</v>
      </c>
      <c r="M774">
        <v>6</v>
      </c>
      <c r="N774" t="s">
        <v>1176</v>
      </c>
      <c r="O774" t="s">
        <v>1153</v>
      </c>
      <c r="P774">
        <v>37</v>
      </c>
      <c r="Q774">
        <v>6037</v>
      </c>
      <c r="R774">
        <v>10005712</v>
      </c>
      <c r="S774">
        <v>1517716327871</v>
      </c>
      <c r="T774">
        <v>177338385</v>
      </c>
      <c r="U774">
        <v>4797.3835499999996</v>
      </c>
      <c r="V774">
        <v>5326192908.0829201</v>
      </c>
      <c r="W774">
        <v>100</v>
      </c>
      <c r="X774" t="s">
        <v>1154</v>
      </c>
      <c r="Y774" t="str">
        <f t="shared" si="12"/>
        <v>34.816763-118.887325</v>
      </c>
      <c r="AA774" t="str">
        <f>VLOOKUP(Table2[[#This Row],[State FIPS Code]],Census_Bureau_Regions_and_Divis!$C$1:$E$52,2,FALSE)</f>
        <v>West</v>
      </c>
      <c r="AB774" t="str">
        <f>VLOOKUP(Table2[[#This Row],[State FIPS Code]],Census_Bureau_Regions_and_Divis!$C$1:$E$52,3,FALSE)</f>
        <v>Pacific</v>
      </c>
    </row>
    <row r="775" spans="1:28" x14ac:dyDescent="0.35">
      <c r="A775">
        <v>579</v>
      </c>
      <c r="B775" t="s">
        <v>1148</v>
      </c>
      <c r="C775">
        <v>1</v>
      </c>
      <c r="D775">
        <v>5195</v>
      </c>
      <c r="E775">
        <v>11</v>
      </c>
      <c r="F775">
        <v>255963</v>
      </c>
      <c r="G775">
        <v>35.353856999999998</v>
      </c>
      <c r="H775">
        <v>-119.331024</v>
      </c>
      <c r="I775">
        <v>4.2</v>
      </c>
      <c r="J775" t="s">
        <v>1212</v>
      </c>
      <c r="K775" t="s">
        <v>1174</v>
      </c>
      <c r="L775" t="s">
        <v>1175</v>
      </c>
      <c r="M775">
        <v>6</v>
      </c>
      <c r="N775" t="s">
        <v>1213</v>
      </c>
      <c r="O775" t="s">
        <v>1153</v>
      </c>
      <c r="P775">
        <v>29</v>
      </c>
      <c r="Q775">
        <v>6029</v>
      </c>
      <c r="R775">
        <v>908530</v>
      </c>
      <c r="S775">
        <v>146738640467</v>
      </c>
      <c r="T775">
        <v>4676111605</v>
      </c>
      <c r="U775">
        <v>8247.3451380000006</v>
      </c>
      <c r="V775">
        <v>348935217.62360501</v>
      </c>
      <c r="W775">
        <v>99.013681000000005</v>
      </c>
      <c r="X775" t="s">
        <v>1154</v>
      </c>
      <c r="Y775" t="str">
        <f t="shared" si="12"/>
        <v>35.353857-119.331024</v>
      </c>
      <c r="AA775" t="str">
        <f>VLOOKUP(Table2[[#This Row],[State FIPS Code]],Census_Bureau_Regions_and_Divis!$C$1:$E$52,2,FALSE)</f>
        <v>West</v>
      </c>
      <c r="AB775" t="str">
        <f>VLOOKUP(Table2[[#This Row],[State FIPS Code]],Census_Bureau_Regions_and_Divis!$C$1:$E$52,3,FALSE)</f>
        <v>Pacific</v>
      </c>
    </row>
    <row r="776" spans="1:28" x14ac:dyDescent="0.35">
      <c r="A776">
        <v>588</v>
      </c>
      <c r="B776" t="s">
        <v>1148</v>
      </c>
      <c r="C776">
        <v>1</v>
      </c>
      <c r="D776">
        <v>5238</v>
      </c>
      <c r="E776">
        <v>31</v>
      </c>
      <c r="F776">
        <v>258634</v>
      </c>
      <c r="G776">
        <v>36.180433999999998</v>
      </c>
      <c r="H776">
        <v>-119.333018</v>
      </c>
      <c r="I776">
        <v>4.4000000000000004</v>
      </c>
      <c r="J776" t="s">
        <v>1282</v>
      </c>
      <c r="K776" t="s">
        <v>1174</v>
      </c>
      <c r="L776" t="s">
        <v>1175</v>
      </c>
      <c r="M776">
        <v>6</v>
      </c>
      <c r="N776" t="s">
        <v>1283</v>
      </c>
      <c r="O776" t="s">
        <v>1153</v>
      </c>
      <c r="P776">
        <v>107</v>
      </c>
      <c r="Q776">
        <v>6107</v>
      </c>
      <c r="R776">
        <v>472585</v>
      </c>
      <c r="S776">
        <v>74473680893</v>
      </c>
      <c r="T776">
        <v>5132532815</v>
      </c>
      <c r="U776">
        <v>4887.1296700000003</v>
      </c>
      <c r="V776">
        <v>117045494.297443</v>
      </c>
      <c r="W776">
        <v>95.768373999999994</v>
      </c>
      <c r="X776" t="s">
        <v>1154</v>
      </c>
      <c r="Y776" t="str">
        <f t="shared" si="12"/>
        <v>36.180434-119.333018</v>
      </c>
      <c r="AA776" t="str">
        <f>VLOOKUP(Table2[[#This Row],[State FIPS Code]],Census_Bureau_Regions_and_Divis!$C$1:$E$52,2,FALSE)</f>
        <v>West</v>
      </c>
      <c r="AB776" t="str">
        <f>VLOOKUP(Table2[[#This Row],[State FIPS Code]],Census_Bureau_Regions_and_Divis!$C$1:$E$52,3,FALSE)</f>
        <v>Pacific</v>
      </c>
    </row>
    <row r="777" spans="1:28" x14ac:dyDescent="0.35">
      <c r="A777">
        <v>590</v>
      </c>
      <c r="B777" t="s">
        <v>1148</v>
      </c>
      <c r="C777">
        <v>1</v>
      </c>
      <c r="D777">
        <v>5242</v>
      </c>
      <c r="E777">
        <v>48</v>
      </c>
      <c r="F777">
        <v>258667</v>
      </c>
      <c r="G777">
        <v>29.267562000000002</v>
      </c>
      <c r="H777">
        <v>-82.198425</v>
      </c>
      <c r="I777">
        <v>2.7</v>
      </c>
      <c r="J777" t="s">
        <v>1149</v>
      </c>
      <c r="K777" t="s">
        <v>1150</v>
      </c>
      <c r="L777" t="s">
        <v>1151</v>
      </c>
      <c r="M777">
        <v>12</v>
      </c>
      <c r="N777" t="s">
        <v>1152</v>
      </c>
      <c r="O777" t="s">
        <v>1153</v>
      </c>
      <c r="P777">
        <v>83</v>
      </c>
      <c r="Q777">
        <v>12083</v>
      </c>
      <c r="R777">
        <v>375566</v>
      </c>
      <c r="S777">
        <v>56232557503</v>
      </c>
      <c r="T777">
        <v>166815176</v>
      </c>
      <c r="U777">
        <v>1679.4475540000001</v>
      </c>
      <c r="V777">
        <v>133438067.603145</v>
      </c>
      <c r="W777">
        <v>96.245625000000004</v>
      </c>
      <c r="X777" t="s">
        <v>1154</v>
      </c>
      <c r="Y777" t="str">
        <f t="shared" si="12"/>
        <v>29.267562-82.198425</v>
      </c>
      <c r="AA777" t="str">
        <f>VLOOKUP(Table2[[#This Row],[State FIPS Code]],Census_Bureau_Regions_and_Divis!$C$1:$E$52,2,FALSE)</f>
        <v>South</v>
      </c>
      <c r="AB777" t="str">
        <f>VLOOKUP(Table2[[#This Row],[State FIPS Code]],Census_Bureau_Regions_and_Divis!$C$1:$E$52,3,FALSE)</f>
        <v>South Atlantic</v>
      </c>
    </row>
    <row r="778" spans="1:28" x14ac:dyDescent="0.35">
      <c r="A778">
        <v>593</v>
      </c>
      <c r="B778" t="s">
        <v>1148</v>
      </c>
      <c r="C778">
        <v>1</v>
      </c>
      <c r="D778">
        <v>5258</v>
      </c>
      <c r="E778">
        <v>122</v>
      </c>
      <c r="F778">
        <v>11111158</v>
      </c>
      <c r="G778">
        <v>25.954858000000002</v>
      </c>
      <c r="H778">
        <v>-97.418533999999994</v>
      </c>
      <c r="I778">
        <v>4.5999999999999996</v>
      </c>
      <c r="J778" t="s">
        <v>1365</v>
      </c>
      <c r="K778" t="s">
        <v>1170</v>
      </c>
      <c r="L778" t="s">
        <v>1171</v>
      </c>
      <c r="M778">
        <v>48</v>
      </c>
      <c r="N778" t="s">
        <v>1366</v>
      </c>
      <c r="O778" t="s">
        <v>1153</v>
      </c>
      <c r="P778">
        <v>61</v>
      </c>
      <c r="Q778">
        <v>48061</v>
      </c>
      <c r="R778">
        <v>420083</v>
      </c>
      <c r="S778">
        <v>54597236036</v>
      </c>
      <c r="T778">
        <v>140604731</v>
      </c>
      <c r="U778">
        <v>1289.315689</v>
      </c>
      <c r="V778">
        <v>271688662.08212101</v>
      </c>
      <c r="W778">
        <v>98.472797</v>
      </c>
      <c r="X778" t="s">
        <v>1154</v>
      </c>
      <c r="Y778" t="str">
        <f t="shared" si="12"/>
        <v>25.954858-97.418534</v>
      </c>
      <c r="AA778" t="str">
        <f>VLOOKUP(Table2[[#This Row],[State FIPS Code]],Census_Bureau_Regions_and_Divis!$C$1:$E$52,2,FALSE)</f>
        <v>South</v>
      </c>
      <c r="AB778" t="str">
        <f>VLOOKUP(Table2[[#This Row],[State FIPS Code]],Census_Bureau_Regions_and_Divis!$C$1:$E$52,3,FALSE)</f>
        <v>West South Central</v>
      </c>
    </row>
    <row r="779" spans="1:28" x14ac:dyDescent="0.35">
      <c r="A779">
        <v>597</v>
      </c>
      <c r="B779" t="s">
        <v>1148</v>
      </c>
      <c r="C779">
        <v>1</v>
      </c>
      <c r="D779">
        <v>5281</v>
      </c>
      <c r="E779">
        <v>57</v>
      </c>
      <c r="F779">
        <v>11112311</v>
      </c>
      <c r="G779">
        <v>27.872889000000001</v>
      </c>
      <c r="H779">
        <v>-81.593219000000005</v>
      </c>
      <c r="I779">
        <v>4</v>
      </c>
      <c r="J779" t="s">
        <v>1325</v>
      </c>
      <c r="K779" t="s">
        <v>1150</v>
      </c>
      <c r="L779" t="s">
        <v>1151</v>
      </c>
      <c r="M779">
        <v>12</v>
      </c>
      <c r="N779" t="s">
        <v>1326</v>
      </c>
      <c r="O779" t="s">
        <v>1153</v>
      </c>
      <c r="P779">
        <v>105</v>
      </c>
      <c r="Q779">
        <v>12105</v>
      </c>
      <c r="R779">
        <v>721918</v>
      </c>
      <c r="S779">
        <v>100744534946</v>
      </c>
      <c r="T779">
        <v>341471673</v>
      </c>
      <c r="U779">
        <v>2030.70802</v>
      </c>
      <c r="V779">
        <v>230155586.75371701</v>
      </c>
      <c r="W779">
        <v>98.027361999999997</v>
      </c>
      <c r="X779" t="s">
        <v>1154</v>
      </c>
      <c r="Y779" t="str">
        <f t="shared" si="12"/>
        <v>27.872889-81.593219</v>
      </c>
      <c r="AA779" t="str">
        <f>VLOOKUP(Table2[[#This Row],[State FIPS Code]],Census_Bureau_Regions_and_Divis!$C$1:$E$52,2,FALSE)</f>
        <v>South</v>
      </c>
      <c r="AB779" t="str">
        <f>VLOOKUP(Table2[[#This Row],[State FIPS Code]],Census_Bureau_Regions_and_Divis!$C$1:$E$52,3,FALSE)</f>
        <v>South Atlantic</v>
      </c>
    </row>
    <row r="780" spans="1:28" x14ac:dyDescent="0.35">
      <c r="A780">
        <v>599</v>
      </c>
      <c r="B780" t="s">
        <v>1148</v>
      </c>
      <c r="C780">
        <v>1</v>
      </c>
      <c r="D780">
        <v>5314</v>
      </c>
      <c r="E780">
        <v>50</v>
      </c>
      <c r="F780">
        <v>11112983</v>
      </c>
      <c r="G780">
        <v>25.884675999999999</v>
      </c>
      <c r="H780">
        <v>-80.365668999999997</v>
      </c>
      <c r="I780">
        <v>1.6</v>
      </c>
      <c r="J780" t="s">
        <v>1204</v>
      </c>
      <c r="K780" t="s">
        <v>1150</v>
      </c>
      <c r="L780" t="s">
        <v>1151</v>
      </c>
      <c r="M780">
        <v>12</v>
      </c>
      <c r="N780" t="s">
        <v>1205</v>
      </c>
      <c r="O780" t="s">
        <v>1153</v>
      </c>
      <c r="P780">
        <v>86</v>
      </c>
      <c r="Q780">
        <v>12086</v>
      </c>
      <c r="R780">
        <v>2698679</v>
      </c>
      <c r="S780">
        <v>319574411037</v>
      </c>
      <c r="T780">
        <v>960869503</v>
      </c>
      <c r="U780">
        <v>2413.4420129999999</v>
      </c>
      <c r="V780">
        <v>1301109036.7829001</v>
      </c>
      <c r="W780">
        <v>99.809100000000001</v>
      </c>
      <c r="X780" t="s">
        <v>1154</v>
      </c>
      <c r="Y780" t="str">
        <f t="shared" si="12"/>
        <v>25.884676-80.365669</v>
      </c>
      <c r="AA780" t="str">
        <f>VLOOKUP(Table2[[#This Row],[State FIPS Code]],Census_Bureau_Regions_and_Divis!$C$1:$E$52,2,FALSE)</f>
        <v>South</v>
      </c>
      <c r="AB780" t="str">
        <f>VLOOKUP(Table2[[#This Row],[State FIPS Code]],Census_Bureau_Regions_and_Divis!$C$1:$E$52,3,FALSE)</f>
        <v>South Atlantic</v>
      </c>
    </row>
    <row r="781" spans="1:28" x14ac:dyDescent="0.35">
      <c r="A781">
        <v>644</v>
      </c>
      <c r="B781" t="s">
        <v>1148</v>
      </c>
      <c r="C781">
        <v>1</v>
      </c>
      <c r="D781">
        <v>5719</v>
      </c>
      <c r="E781">
        <v>135</v>
      </c>
      <c r="F781">
        <v>11118331</v>
      </c>
      <c r="G781">
        <v>32.841937999999999</v>
      </c>
      <c r="H781">
        <v>-97.341729000000001</v>
      </c>
      <c r="I781">
        <v>1.6</v>
      </c>
      <c r="J781" t="s">
        <v>1300</v>
      </c>
      <c r="K781" t="s">
        <v>1170</v>
      </c>
      <c r="L781" t="s">
        <v>1171</v>
      </c>
      <c r="M781">
        <v>48</v>
      </c>
      <c r="N781" t="s">
        <v>1301</v>
      </c>
      <c r="O781" t="s">
        <v>1153</v>
      </c>
      <c r="P781">
        <v>439</v>
      </c>
      <c r="Q781">
        <v>48439</v>
      </c>
      <c r="R781">
        <v>2106939</v>
      </c>
      <c r="S781">
        <v>317286936332</v>
      </c>
      <c r="T781">
        <v>33713588</v>
      </c>
      <c r="U781">
        <v>912.93575099999998</v>
      </c>
      <c r="V781">
        <v>325819213.61537302</v>
      </c>
      <c r="W781">
        <v>98.822781000000006</v>
      </c>
      <c r="X781" t="s">
        <v>1154</v>
      </c>
      <c r="Y781" t="str">
        <f t="shared" si="12"/>
        <v>32.841938-97.341729</v>
      </c>
      <c r="AA781" t="str">
        <f>VLOOKUP(Table2[[#This Row],[State FIPS Code]],Census_Bureau_Regions_and_Divis!$C$1:$E$52,2,FALSE)</f>
        <v>South</v>
      </c>
      <c r="AB781" t="str">
        <f>VLOOKUP(Table2[[#This Row],[State FIPS Code]],Census_Bureau_Regions_and_Divis!$C$1:$E$52,3,FALSE)</f>
        <v>West South Central</v>
      </c>
    </row>
    <row r="782" spans="1:28" x14ac:dyDescent="0.35">
      <c r="A782">
        <v>648</v>
      </c>
      <c r="B782" t="s">
        <v>1148</v>
      </c>
      <c r="C782">
        <v>1</v>
      </c>
      <c r="D782">
        <v>5755</v>
      </c>
      <c r="E782">
        <v>41</v>
      </c>
      <c r="F782">
        <v>11118633</v>
      </c>
      <c r="G782">
        <v>30.291385999999999</v>
      </c>
      <c r="H782">
        <v>-81.985123000000002</v>
      </c>
      <c r="I782">
        <v>3.5</v>
      </c>
      <c r="J782" t="s">
        <v>1316</v>
      </c>
      <c r="K782" t="s">
        <v>1150</v>
      </c>
      <c r="L782" t="s">
        <v>1151</v>
      </c>
      <c r="M782">
        <v>12</v>
      </c>
      <c r="N782" t="s">
        <v>1317</v>
      </c>
      <c r="O782" t="s">
        <v>1153</v>
      </c>
      <c r="P782">
        <v>31</v>
      </c>
      <c r="Q782">
        <v>12031</v>
      </c>
      <c r="R782">
        <v>994675</v>
      </c>
      <c r="S782">
        <v>158486190156</v>
      </c>
      <c r="T782">
        <v>10351057</v>
      </c>
      <c r="U782">
        <v>927.73559299999999</v>
      </c>
      <c r="V782">
        <v>218096248.08362901</v>
      </c>
      <c r="W782">
        <v>97.836461999999997</v>
      </c>
      <c r="X782" t="s">
        <v>1154</v>
      </c>
      <c r="Y782" t="str">
        <f t="shared" si="12"/>
        <v>30.291386-81.985123</v>
      </c>
      <c r="AA782" t="str">
        <f>VLOOKUP(Table2[[#This Row],[State FIPS Code]],Census_Bureau_Regions_and_Divis!$C$1:$E$52,2,FALSE)</f>
        <v>South</v>
      </c>
      <c r="AB782" t="str">
        <f>VLOOKUP(Table2[[#This Row],[State FIPS Code]],Census_Bureau_Regions_and_Divis!$C$1:$E$52,3,FALSE)</f>
        <v>South Atlantic</v>
      </c>
    </row>
    <row r="783" spans="1:28" x14ac:dyDescent="0.35">
      <c r="A783">
        <v>661</v>
      </c>
      <c r="B783" t="s">
        <v>1148</v>
      </c>
      <c r="C783">
        <v>1</v>
      </c>
      <c r="D783">
        <v>5851</v>
      </c>
      <c r="E783">
        <v>10</v>
      </c>
      <c r="F783">
        <v>11120383</v>
      </c>
      <c r="G783">
        <v>33.278584000000002</v>
      </c>
      <c r="H783">
        <v>-115.96630399999999</v>
      </c>
      <c r="I783">
        <v>4.5999999999999996</v>
      </c>
      <c r="J783" t="s">
        <v>1292</v>
      </c>
      <c r="K783" t="s">
        <v>1174</v>
      </c>
      <c r="L783" t="s">
        <v>1175</v>
      </c>
      <c r="M783">
        <v>6</v>
      </c>
      <c r="N783" t="s">
        <v>1293</v>
      </c>
      <c r="O783" t="s">
        <v>1153</v>
      </c>
      <c r="P783">
        <v>25</v>
      </c>
      <c r="Q783">
        <v>6025</v>
      </c>
      <c r="R783">
        <v>179319</v>
      </c>
      <c r="S783">
        <v>33548773598</v>
      </c>
      <c r="T783">
        <v>2133059124</v>
      </c>
      <c r="U783">
        <v>4525.8766889999997</v>
      </c>
      <c r="V783">
        <v>230450355.003544</v>
      </c>
      <c r="W783">
        <v>98.059179</v>
      </c>
      <c r="X783" t="s">
        <v>1154</v>
      </c>
      <c r="Y783" t="str">
        <f t="shared" si="12"/>
        <v>33.278584-115.966304</v>
      </c>
      <c r="AA783" t="str">
        <f>VLOOKUP(Table2[[#This Row],[State FIPS Code]],Census_Bureau_Regions_and_Divis!$C$1:$E$52,2,FALSE)</f>
        <v>West</v>
      </c>
      <c r="AB783" t="str">
        <f>VLOOKUP(Table2[[#This Row],[State FIPS Code]],Census_Bureau_Regions_and_Divis!$C$1:$E$52,3,FALSE)</f>
        <v>Pacific</v>
      </c>
    </row>
    <row r="784" spans="1:28" x14ac:dyDescent="0.35">
      <c r="A784">
        <v>662</v>
      </c>
      <c r="B784" t="s">
        <v>1148</v>
      </c>
      <c r="C784">
        <v>1</v>
      </c>
      <c r="D784">
        <v>5852</v>
      </c>
      <c r="E784">
        <v>19</v>
      </c>
      <c r="F784">
        <v>11120384</v>
      </c>
      <c r="G784">
        <v>34.904052</v>
      </c>
      <c r="H784">
        <v>-116.887216</v>
      </c>
      <c r="I784">
        <v>2.8</v>
      </c>
      <c r="J784" t="s">
        <v>1181</v>
      </c>
      <c r="K784" t="s">
        <v>1174</v>
      </c>
      <c r="L784" t="s">
        <v>1175</v>
      </c>
      <c r="M784">
        <v>6</v>
      </c>
      <c r="N784" t="s">
        <v>1182</v>
      </c>
      <c r="O784" t="s">
        <v>1153</v>
      </c>
      <c r="P784">
        <v>71</v>
      </c>
      <c r="Q784">
        <v>6071</v>
      </c>
      <c r="R784">
        <v>2179979</v>
      </c>
      <c r="S784">
        <v>377607290209</v>
      </c>
      <c r="T784">
        <v>428886621</v>
      </c>
      <c r="U784">
        <v>20308.295399999999</v>
      </c>
      <c r="V784">
        <v>1523897374.02088</v>
      </c>
      <c r="W784">
        <v>99.90455</v>
      </c>
      <c r="X784" t="s">
        <v>1154</v>
      </c>
      <c r="Y784" t="str">
        <f t="shared" si="12"/>
        <v>34.904052-116.887216</v>
      </c>
      <c r="AA784" t="str">
        <f>VLOOKUP(Table2[[#This Row],[State FIPS Code]],Census_Bureau_Regions_and_Divis!$C$1:$E$52,2,FALSE)</f>
        <v>West</v>
      </c>
      <c r="AB784" t="str">
        <f>VLOOKUP(Table2[[#This Row],[State FIPS Code]],Census_Bureau_Regions_and_Divis!$C$1:$E$52,3,FALSE)</f>
        <v>Pacific</v>
      </c>
    </row>
    <row r="785" spans="1:28" x14ac:dyDescent="0.35">
      <c r="A785">
        <v>663</v>
      </c>
      <c r="B785" t="s">
        <v>1148</v>
      </c>
      <c r="C785">
        <v>1</v>
      </c>
      <c r="D785">
        <v>5858</v>
      </c>
      <c r="E785">
        <v>4</v>
      </c>
      <c r="F785">
        <v>11120391</v>
      </c>
      <c r="G785">
        <v>33.765445</v>
      </c>
      <c r="H785">
        <v>-112.514111</v>
      </c>
      <c r="I785">
        <v>1.7</v>
      </c>
      <c r="J785" t="s">
        <v>1189</v>
      </c>
      <c r="K785" t="s">
        <v>1190</v>
      </c>
      <c r="L785" t="s">
        <v>1191</v>
      </c>
      <c r="M785">
        <v>4</v>
      </c>
      <c r="N785" t="s">
        <v>1192</v>
      </c>
      <c r="O785" t="s">
        <v>1153</v>
      </c>
      <c r="P785">
        <v>13</v>
      </c>
      <c r="Q785">
        <v>4013</v>
      </c>
      <c r="R785">
        <v>4418836</v>
      </c>
      <c r="S785">
        <v>761413089679</v>
      </c>
      <c r="T785">
        <v>1386839832</v>
      </c>
      <c r="U785">
        <v>9319.1417529999999</v>
      </c>
      <c r="V785">
        <v>181115759.27773201</v>
      </c>
      <c r="W785">
        <v>97.327393999999998</v>
      </c>
      <c r="X785" t="s">
        <v>1154</v>
      </c>
      <c r="Y785" t="str">
        <f t="shared" si="12"/>
        <v>33.765445-112.514111</v>
      </c>
      <c r="AA785" t="str">
        <f>VLOOKUP(Table2[[#This Row],[State FIPS Code]],Census_Bureau_Regions_and_Divis!$C$1:$E$52,2,FALSE)</f>
        <v>West</v>
      </c>
      <c r="AB785" t="str">
        <f>VLOOKUP(Table2[[#This Row],[State FIPS Code]],Census_Bureau_Regions_and_Divis!$C$1:$E$52,3,FALSE)</f>
        <v>Mountain</v>
      </c>
    </row>
    <row r="786" spans="1:28" x14ac:dyDescent="0.35">
      <c r="A786">
        <v>664</v>
      </c>
      <c r="B786" t="s">
        <v>1148</v>
      </c>
      <c r="C786">
        <v>1</v>
      </c>
      <c r="D786">
        <v>5859</v>
      </c>
      <c r="E786">
        <v>4</v>
      </c>
      <c r="F786">
        <v>11120392</v>
      </c>
      <c r="G786">
        <v>33.414684999999999</v>
      </c>
      <c r="H786">
        <v>-111.995614</v>
      </c>
      <c r="I786">
        <v>2.6</v>
      </c>
      <c r="J786" t="s">
        <v>1189</v>
      </c>
      <c r="K786" t="s">
        <v>1190</v>
      </c>
      <c r="L786" t="s">
        <v>1191</v>
      </c>
      <c r="M786">
        <v>4</v>
      </c>
      <c r="N786" t="s">
        <v>1192</v>
      </c>
      <c r="O786" t="s">
        <v>1153</v>
      </c>
      <c r="P786">
        <v>13</v>
      </c>
      <c r="Q786">
        <v>4013</v>
      </c>
      <c r="R786">
        <v>4418836</v>
      </c>
      <c r="S786">
        <v>761413089679</v>
      </c>
      <c r="T786">
        <v>1386839832</v>
      </c>
      <c r="U786">
        <v>9319.1417529999999</v>
      </c>
      <c r="V786">
        <v>181115759.27773201</v>
      </c>
      <c r="W786">
        <v>97.327393999999998</v>
      </c>
      <c r="X786" t="s">
        <v>1154</v>
      </c>
      <c r="Y786" t="str">
        <f t="shared" si="12"/>
        <v>33.414685-111.995614</v>
      </c>
      <c r="AA786" t="str">
        <f>VLOOKUP(Table2[[#This Row],[State FIPS Code]],Census_Bureau_Regions_and_Divis!$C$1:$E$52,2,FALSE)</f>
        <v>West</v>
      </c>
      <c r="AB786" t="str">
        <f>VLOOKUP(Table2[[#This Row],[State FIPS Code]],Census_Bureau_Regions_and_Divis!$C$1:$E$52,3,FALSE)</f>
        <v>Mountain</v>
      </c>
    </row>
    <row r="787" spans="1:28" x14ac:dyDescent="0.35">
      <c r="A787">
        <v>665</v>
      </c>
      <c r="B787" t="s">
        <v>1148</v>
      </c>
      <c r="C787">
        <v>1</v>
      </c>
      <c r="D787">
        <v>5864</v>
      </c>
      <c r="E787">
        <v>4</v>
      </c>
      <c r="F787">
        <v>11120398</v>
      </c>
      <c r="G787">
        <v>32.930276999999997</v>
      </c>
      <c r="H787">
        <v>-112.67338599999999</v>
      </c>
      <c r="I787">
        <v>4</v>
      </c>
      <c r="J787" t="s">
        <v>1189</v>
      </c>
      <c r="K787" t="s">
        <v>1190</v>
      </c>
      <c r="L787" t="s">
        <v>1191</v>
      </c>
      <c r="M787">
        <v>4</v>
      </c>
      <c r="N787" t="s">
        <v>1192</v>
      </c>
      <c r="O787" t="s">
        <v>1153</v>
      </c>
      <c r="P787">
        <v>13</v>
      </c>
      <c r="Q787">
        <v>4013</v>
      </c>
      <c r="R787">
        <v>4418836</v>
      </c>
      <c r="S787">
        <v>761413089679</v>
      </c>
      <c r="T787">
        <v>1386839832</v>
      </c>
      <c r="U787">
        <v>9319.1417529999999</v>
      </c>
      <c r="V787">
        <v>181115759.27773201</v>
      </c>
      <c r="W787">
        <v>97.327393999999998</v>
      </c>
      <c r="X787" t="s">
        <v>1154</v>
      </c>
      <c r="Y787" t="str">
        <f t="shared" si="12"/>
        <v>32.930277-112.673386</v>
      </c>
      <c r="AA787" t="str">
        <f>VLOOKUP(Table2[[#This Row],[State FIPS Code]],Census_Bureau_Regions_and_Divis!$C$1:$E$52,2,FALSE)</f>
        <v>West</v>
      </c>
      <c r="AB787" t="str">
        <f>VLOOKUP(Table2[[#This Row],[State FIPS Code]],Census_Bureau_Regions_and_Divis!$C$1:$E$52,3,FALSE)</f>
        <v>Mountain</v>
      </c>
    </row>
    <row r="788" spans="1:28" x14ac:dyDescent="0.35">
      <c r="G788" t="s">
        <v>1423</v>
      </c>
      <c r="H788" t="s">
        <v>1424</v>
      </c>
      <c r="Y788" s="12" t="str">
        <f t="shared" si="12"/>
        <v>LatitudeLongitude</v>
      </c>
      <c r="Z788" s="12"/>
      <c r="AA788" t="e">
        <f>VLOOKUP(Table2[[#This Row],[State FIPS Code]],Census_Bureau_Regions_and_Divis!$C$1:$E$52,2,FALSE)</f>
        <v>#N/A</v>
      </c>
      <c r="AB788" t="e">
        <f>VLOOKUP(Table2[[#This Row],[State FIPS Code]],Census_Bureau_Regions_and_Divis!$C$1:$E$52,3,FALSE)</f>
        <v>#N/A</v>
      </c>
    </row>
    <row r="789" spans="1:28" x14ac:dyDescent="0.35">
      <c r="G789" s="6">
        <v>47.245328000000001</v>
      </c>
      <c r="H789" s="6">
        <v>-122.384434</v>
      </c>
      <c r="X789" t="s">
        <v>1425</v>
      </c>
      <c r="Y789" s="12" t="str">
        <f t="shared" si="12"/>
        <v>47.245328-122.384434</v>
      </c>
      <c r="Z789" s="12"/>
      <c r="AA789" t="e">
        <f>VLOOKUP(Table2[[#This Row],[State FIPS Code]],Census_Bureau_Regions_and_Divis!$C$1:$E$52,2,FALSE)</f>
        <v>#N/A</v>
      </c>
      <c r="AB789" t="e">
        <f>VLOOKUP(Table2[[#This Row],[State FIPS Code]],Census_Bureau_Regions_and_Divis!$C$1:$E$52,3,FALSE)</f>
        <v>#N/A</v>
      </c>
    </row>
    <row r="790" spans="1:28" x14ac:dyDescent="0.35">
      <c r="G790" s="6">
        <v>45.543612000000003</v>
      </c>
      <c r="H790" s="6">
        <v>-122.391721</v>
      </c>
      <c r="X790" t="s">
        <v>1425</v>
      </c>
      <c r="Y790" s="12" t="str">
        <f t="shared" si="12"/>
        <v>45.543612-122.391721</v>
      </c>
      <c r="Z790" s="12"/>
      <c r="AA790" t="e">
        <f>VLOOKUP(Table2[[#This Row],[State FIPS Code]],Census_Bureau_Regions_and_Divis!$C$1:$E$52,2,FALSE)</f>
        <v>#N/A</v>
      </c>
      <c r="AB790" t="e">
        <f>VLOOKUP(Table2[[#This Row],[State FIPS Code]],Census_Bureau_Regions_and_Divis!$C$1:$E$52,3,FALSE)</f>
        <v>#N/A</v>
      </c>
    </row>
    <row r="791" spans="1:28" x14ac:dyDescent="0.35">
      <c r="G791" s="6">
        <v>38.117395000000002</v>
      </c>
      <c r="H791" s="6">
        <v>-121.39261</v>
      </c>
      <c r="X791" t="s">
        <v>1425</v>
      </c>
      <c r="Y791" s="12" t="str">
        <f t="shared" si="12"/>
        <v>38.117395-121.39261</v>
      </c>
      <c r="Z791" s="12"/>
      <c r="AA791" t="e">
        <f>VLOOKUP(Table2[[#This Row],[State FIPS Code]],Census_Bureau_Regions_and_Divis!$C$1:$E$52,2,FALSE)</f>
        <v>#N/A</v>
      </c>
      <c r="AB791" t="e">
        <f>VLOOKUP(Table2[[#This Row],[State FIPS Code]],Census_Bureau_Regions_and_Divis!$C$1:$E$52,3,FALSE)</f>
        <v>#N/A</v>
      </c>
    </row>
    <row r="792" spans="1:28" x14ac:dyDescent="0.35">
      <c r="G792" s="6">
        <v>37.755192999999998</v>
      </c>
      <c r="H792" s="6">
        <v>-121.14151</v>
      </c>
      <c r="X792" t="s">
        <v>1425</v>
      </c>
      <c r="Y792" s="12" t="str">
        <f t="shared" si="12"/>
        <v>37.755193-121.14151</v>
      </c>
      <c r="Z792" s="12"/>
      <c r="AA792" t="e">
        <f>VLOOKUP(Table2[[#This Row],[State FIPS Code]],Census_Bureau_Regions_and_Divis!$C$1:$E$52,2,FALSE)</f>
        <v>#N/A</v>
      </c>
      <c r="AB792" t="e">
        <f>VLOOKUP(Table2[[#This Row],[State FIPS Code]],Census_Bureau_Regions_and_Divis!$C$1:$E$52,3,FALSE)</f>
        <v>#N/A</v>
      </c>
    </row>
    <row r="793" spans="1:28" x14ac:dyDescent="0.35">
      <c r="G793" s="6">
        <v>37.462921000000001</v>
      </c>
      <c r="H793" s="6">
        <v>-121.17575600000001</v>
      </c>
      <c r="X793" t="s">
        <v>1425</v>
      </c>
      <c r="Y793" s="12" t="str">
        <f t="shared" si="12"/>
        <v>37.462921-121.175756</v>
      </c>
      <c r="Z793" s="12"/>
      <c r="AA793" t="e">
        <f>VLOOKUP(Table2[[#This Row],[State FIPS Code]],Census_Bureau_Regions_and_Divis!$C$1:$E$52,2,FALSE)</f>
        <v>#N/A</v>
      </c>
      <c r="AB793" t="e">
        <f>VLOOKUP(Table2[[#This Row],[State FIPS Code]],Census_Bureau_Regions_and_Divis!$C$1:$E$52,3,FALSE)</f>
        <v>#N/A</v>
      </c>
    </row>
    <row r="794" spans="1:28" x14ac:dyDescent="0.35">
      <c r="G794" s="6">
        <v>36.659301999999997</v>
      </c>
      <c r="H794" s="6">
        <v>-121.618714</v>
      </c>
      <c r="X794" t="s">
        <v>1425</v>
      </c>
      <c r="Y794" s="12" t="str">
        <f t="shared" si="12"/>
        <v>36.659302-121.618714</v>
      </c>
      <c r="Z794" s="12"/>
      <c r="AA794" t="e">
        <f>VLOOKUP(Table2[[#This Row],[State FIPS Code]],Census_Bureau_Regions_and_Divis!$C$1:$E$52,2,FALSE)</f>
        <v>#N/A</v>
      </c>
      <c r="AB794" t="e">
        <f>VLOOKUP(Table2[[#This Row],[State FIPS Code]],Census_Bureau_Regions_and_Divis!$C$1:$E$52,3,FALSE)</f>
        <v>#N/A</v>
      </c>
    </row>
    <row r="795" spans="1:28" x14ac:dyDescent="0.35">
      <c r="G795" s="6">
        <v>40.769948999999997</v>
      </c>
      <c r="H795" s="6">
        <v>-111.939921</v>
      </c>
      <c r="X795" t="s">
        <v>1425</v>
      </c>
      <c r="Y795" s="12" t="str">
        <f t="shared" si="12"/>
        <v>40.769949-111.939921</v>
      </c>
      <c r="Z795" s="12"/>
      <c r="AA795" t="e">
        <f>VLOOKUP(Table2[[#This Row],[State FIPS Code]],Census_Bureau_Regions_and_Divis!$C$1:$E$52,2,FALSE)</f>
        <v>#N/A</v>
      </c>
      <c r="AB795" t="e">
        <f>VLOOKUP(Table2[[#This Row],[State FIPS Code]],Census_Bureau_Regions_and_Divis!$C$1:$E$52,3,FALSE)</f>
        <v>#N/A</v>
      </c>
    </row>
    <row r="796" spans="1:28" x14ac:dyDescent="0.35">
      <c r="G796" s="6">
        <v>40.162270999999997</v>
      </c>
      <c r="H796" s="6">
        <v>-111.651681</v>
      </c>
      <c r="X796" t="s">
        <v>1425</v>
      </c>
      <c r="Y796" s="12" t="str">
        <f t="shared" si="12"/>
        <v>40.162271-111.651681</v>
      </c>
      <c r="Z796" s="12"/>
      <c r="AA796" t="e">
        <f>VLOOKUP(Table2[[#This Row],[State FIPS Code]],Census_Bureau_Regions_and_Divis!$C$1:$E$52,2,FALSE)</f>
        <v>#N/A</v>
      </c>
      <c r="AB796" t="e">
        <f>VLOOKUP(Table2[[#This Row],[State FIPS Code]],Census_Bureau_Regions_and_Divis!$C$1:$E$52,3,FALSE)</f>
        <v>#N/A</v>
      </c>
    </row>
    <row r="797" spans="1:28" x14ac:dyDescent="0.35">
      <c r="G797" s="6">
        <v>36.180909</v>
      </c>
      <c r="H797" s="6">
        <v>-119.330122</v>
      </c>
      <c r="X797" t="s">
        <v>1425</v>
      </c>
      <c r="Y797" s="12" t="str">
        <f t="shared" si="12"/>
        <v>36.180909-119.330122</v>
      </c>
      <c r="Z797" s="12"/>
      <c r="AA797" t="e">
        <f>VLOOKUP(Table2[[#This Row],[State FIPS Code]],Census_Bureau_Regions_and_Divis!$C$1:$E$52,2,FALSE)</f>
        <v>#N/A</v>
      </c>
      <c r="AB797" t="e">
        <f>VLOOKUP(Table2[[#This Row],[State FIPS Code]],Census_Bureau_Regions_and_Divis!$C$1:$E$52,3,FALSE)</f>
        <v>#N/A</v>
      </c>
    </row>
    <row r="798" spans="1:28" x14ac:dyDescent="0.35">
      <c r="G798" s="6">
        <v>35.616981000000003</v>
      </c>
      <c r="H798" s="6">
        <v>-119.65888</v>
      </c>
      <c r="X798" t="s">
        <v>1425</v>
      </c>
      <c r="Y798" s="12" t="str">
        <f t="shared" si="12"/>
        <v>35.616981-119.65888</v>
      </c>
      <c r="Z798" s="12"/>
      <c r="AA798" t="e">
        <f>VLOOKUP(Table2[[#This Row],[State FIPS Code]],Census_Bureau_Regions_and_Divis!$C$1:$E$52,2,FALSE)</f>
        <v>#N/A</v>
      </c>
      <c r="AB798" t="e">
        <f>VLOOKUP(Table2[[#This Row],[State FIPS Code]],Census_Bureau_Regions_and_Divis!$C$1:$E$52,3,FALSE)</f>
        <v>#N/A</v>
      </c>
    </row>
    <row r="799" spans="1:28" x14ac:dyDescent="0.35">
      <c r="G799" s="6">
        <v>35.267733</v>
      </c>
      <c r="H799" s="6">
        <v>-119.019841</v>
      </c>
      <c r="X799" t="s">
        <v>1425</v>
      </c>
      <c r="Y799" s="12" t="str">
        <f t="shared" si="12"/>
        <v>35.267733-119.019841</v>
      </c>
      <c r="Z799" s="12"/>
      <c r="AA799" t="e">
        <f>VLOOKUP(Table2[[#This Row],[State FIPS Code]],Census_Bureau_Regions_and_Divis!$C$1:$E$52,2,FALSE)</f>
        <v>#N/A</v>
      </c>
      <c r="AB799" t="e">
        <f>VLOOKUP(Table2[[#This Row],[State FIPS Code]],Census_Bureau_Regions_and_Divis!$C$1:$E$52,3,FALSE)</f>
        <v>#N/A</v>
      </c>
    </row>
    <row r="800" spans="1:28" x14ac:dyDescent="0.35">
      <c r="G800" s="6">
        <v>35.126069999999999</v>
      </c>
      <c r="H800" s="6">
        <v>-118.40815000000001</v>
      </c>
      <c r="X800" t="s">
        <v>1425</v>
      </c>
      <c r="Y800" s="12" t="str">
        <f t="shared" si="12"/>
        <v>35.12607-118.40815</v>
      </c>
      <c r="Z800" s="12"/>
      <c r="AA800" t="e">
        <f>VLOOKUP(Table2[[#This Row],[State FIPS Code]],Census_Bureau_Regions_and_Divis!$C$1:$E$52,2,FALSE)</f>
        <v>#N/A</v>
      </c>
      <c r="AB800" t="e">
        <f>VLOOKUP(Table2[[#This Row],[State FIPS Code]],Census_Bureau_Regions_and_Divis!$C$1:$E$52,3,FALSE)</f>
        <v>#N/A</v>
      </c>
    </row>
    <row r="801" spans="7:28" x14ac:dyDescent="0.35">
      <c r="G801" s="6">
        <v>36.381560999999998</v>
      </c>
      <c r="H801" s="6">
        <v>-114.896529</v>
      </c>
      <c r="X801" t="s">
        <v>1425</v>
      </c>
      <c r="Y801" s="12" t="str">
        <f t="shared" si="12"/>
        <v>36.381561-114.896529</v>
      </c>
      <c r="Z801" s="12"/>
      <c r="AA801" t="e">
        <f>VLOOKUP(Table2[[#This Row],[State FIPS Code]],Census_Bureau_Regions_and_Divis!$C$1:$E$52,2,FALSE)</f>
        <v>#N/A</v>
      </c>
      <c r="AB801" t="e">
        <f>VLOOKUP(Table2[[#This Row],[State FIPS Code]],Census_Bureau_Regions_and_Divis!$C$1:$E$52,3,FALSE)</f>
        <v>#N/A</v>
      </c>
    </row>
    <row r="802" spans="7:28" x14ac:dyDescent="0.35">
      <c r="G802" s="6">
        <v>35.011890999999999</v>
      </c>
      <c r="H802" s="6">
        <v>-117.64446100000001</v>
      </c>
      <c r="X802" t="s">
        <v>1425</v>
      </c>
      <c r="Y802" s="12" t="str">
        <f t="shared" si="12"/>
        <v>35.011891-117.644461</v>
      </c>
      <c r="Z802" s="12"/>
      <c r="AA802" t="e">
        <f>VLOOKUP(Table2[[#This Row],[State FIPS Code]],Census_Bureau_Regions_and_Divis!$C$1:$E$52,2,FALSE)</f>
        <v>#N/A</v>
      </c>
      <c r="AB802" t="e">
        <f>VLOOKUP(Table2[[#This Row],[State FIPS Code]],Census_Bureau_Regions_and_Divis!$C$1:$E$52,3,FALSE)</f>
        <v>#N/A</v>
      </c>
    </row>
    <row r="803" spans="7:28" x14ac:dyDescent="0.35">
      <c r="G803" s="6">
        <v>41.312511999999998</v>
      </c>
      <c r="H803" s="6">
        <v>-96.324372999999994</v>
      </c>
      <c r="X803" t="s">
        <v>1425</v>
      </c>
      <c r="Y803" s="12" t="str">
        <f t="shared" si="12"/>
        <v>41.312512-96.324373</v>
      </c>
      <c r="Z803" s="12"/>
      <c r="AA803" t="e">
        <f>VLOOKUP(Table2[[#This Row],[State FIPS Code]],Census_Bureau_Regions_and_Divis!$C$1:$E$52,2,FALSE)</f>
        <v>#N/A</v>
      </c>
      <c r="AB803" t="e">
        <f>VLOOKUP(Table2[[#This Row],[State FIPS Code]],Census_Bureau_Regions_and_Divis!$C$1:$E$52,3,FALSE)</f>
        <v>#N/A</v>
      </c>
    </row>
    <row r="804" spans="7:28" x14ac:dyDescent="0.35">
      <c r="G804" s="6">
        <v>34.857120999999999</v>
      </c>
      <c r="H804" s="6">
        <v>-117.091981</v>
      </c>
      <c r="X804" t="s">
        <v>1425</v>
      </c>
      <c r="Y804" s="12" t="str">
        <f t="shared" si="12"/>
        <v>34.857121-117.091981</v>
      </c>
      <c r="Z804" s="12"/>
      <c r="AA804" t="e">
        <f>VLOOKUP(Table2[[#This Row],[State FIPS Code]],Census_Bureau_Regions_and_Divis!$C$1:$E$52,2,FALSE)</f>
        <v>#N/A</v>
      </c>
      <c r="AB804" t="e">
        <f>VLOOKUP(Table2[[#This Row],[State FIPS Code]],Census_Bureau_Regions_and_Divis!$C$1:$E$52,3,FALSE)</f>
        <v>#N/A</v>
      </c>
    </row>
    <row r="805" spans="7:28" x14ac:dyDescent="0.35">
      <c r="G805" s="6">
        <v>41.998750000000001</v>
      </c>
      <c r="H805" s="6">
        <v>-87.960849999999994</v>
      </c>
      <c r="X805" t="s">
        <v>1425</v>
      </c>
      <c r="Y805" s="12" t="str">
        <f t="shared" si="12"/>
        <v>41.99875-87.96085</v>
      </c>
      <c r="Z805" s="12"/>
      <c r="AA805" t="e">
        <f>VLOOKUP(Table2[[#This Row],[State FIPS Code]],Census_Bureau_Regions_and_Divis!$C$1:$E$52,2,FALSE)</f>
        <v>#N/A</v>
      </c>
      <c r="AB805" t="e">
        <f>VLOOKUP(Table2[[#This Row],[State FIPS Code]],Census_Bureau_Regions_and_Divis!$C$1:$E$52,3,FALSE)</f>
        <v>#N/A</v>
      </c>
    </row>
    <row r="806" spans="7:28" x14ac:dyDescent="0.35">
      <c r="G806" s="6">
        <v>41.599769000000002</v>
      </c>
      <c r="H806" s="6">
        <v>-87.579830999999999</v>
      </c>
      <c r="X806" t="s">
        <v>1425</v>
      </c>
      <c r="Y806" s="12" t="str">
        <f t="shared" si="12"/>
        <v>41.599769-87.579831</v>
      </c>
      <c r="Z806" s="12"/>
      <c r="AA806" t="e">
        <f>VLOOKUP(Table2[[#This Row],[State FIPS Code]],Census_Bureau_Regions_and_Divis!$C$1:$E$52,2,FALSE)</f>
        <v>#N/A</v>
      </c>
      <c r="AB806" t="e">
        <f>VLOOKUP(Table2[[#This Row],[State FIPS Code]],Census_Bureau_Regions_and_Divis!$C$1:$E$52,3,FALSE)</f>
        <v>#N/A</v>
      </c>
    </row>
    <row r="807" spans="7:28" x14ac:dyDescent="0.35">
      <c r="G807" s="6">
        <v>33.717419</v>
      </c>
      <c r="H807" s="6">
        <v>-116.171266</v>
      </c>
      <c r="X807" t="s">
        <v>1425</v>
      </c>
      <c r="Y807" s="12" t="str">
        <f t="shared" si="12"/>
        <v>33.717419-116.171266</v>
      </c>
      <c r="Z807" s="12"/>
      <c r="AA807" t="e">
        <f>VLOOKUP(Table2[[#This Row],[State FIPS Code]],Census_Bureau_Regions_and_Divis!$C$1:$E$52,2,FALSE)</f>
        <v>#N/A</v>
      </c>
      <c r="AB807" t="e">
        <f>VLOOKUP(Table2[[#This Row],[State FIPS Code]],Census_Bureau_Regions_and_Divis!$C$1:$E$52,3,FALSE)</f>
        <v>#N/A</v>
      </c>
    </row>
    <row r="808" spans="7:28" x14ac:dyDescent="0.35">
      <c r="G808" s="6">
        <v>33.037837000000003</v>
      </c>
      <c r="H808" s="6">
        <v>-115.629103</v>
      </c>
      <c r="X808" t="s">
        <v>1425</v>
      </c>
      <c r="Y808" s="12" t="str">
        <f t="shared" si="12"/>
        <v>33.037837-115.629103</v>
      </c>
      <c r="Z808" s="12"/>
      <c r="AA808" t="e">
        <f>VLOOKUP(Table2[[#This Row],[State FIPS Code]],Census_Bureau_Regions_and_Divis!$C$1:$E$52,2,FALSE)</f>
        <v>#N/A</v>
      </c>
      <c r="AB808" t="e">
        <f>VLOOKUP(Table2[[#This Row],[State FIPS Code]],Census_Bureau_Regions_and_Divis!$C$1:$E$52,3,FALSE)</f>
        <v>#N/A</v>
      </c>
    </row>
    <row r="809" spans="7:28" x14ac:dyDescent="0.35">
      <c r="G809" s="6">
        <v>33.431283999999998</v>
      </c>
      <c r="H809" s="6">
        <v>-112.591725</v>
      </c>
      <c r="X809" t="s">
        <v>1425</v>
      </c>
      <c r="Y809" s="12" t="str">
        <f t="shared" si="12"/>
        <v>33.431284-112.591725</v>
      </c>
      <c r="Z809" s="12"/>
      <c r="AA809" t="e">
        <f>VLOOKUP(Table2[[#This Row],[State FIPS Code]],Census_Bureau_Regions_and_Divis!$C$1:$E$52,2,FALSE)</f>
        <v>#N/A</v>
      </c>
      <c r="AB809" t="e">
        <f>VLOOKUP(Table2[[#This Row],[State FIPS Code]],Census_Bureau_Regions_and_Divis!$C$1:$E$52,3,FALSE)</f>
        <v>#N/A</v>
      </c>
    </row>
    <row r="810" spans="7:28" x14ac:dyDescent="0.35">
      <c r="G810" s="6">
        <v>38.793405</v>
      </c>
      <c r="H810" s="6">
        <v>-90.448305000000005</v>
      </c>
      <c r="X810" t="s">
        <v>1425</v>
      </c>
      <c r="Y810" s="12" t="str">
        <f t="shared" si="12"/>
        <v>38.793405-90.448305</v>
      </c>
      <c r="Z810" s="12"/>
      <c r="AA810" t="e">
        <f>VLOOKUP(Table2[[#This Row],[State FIPS Code]],Census_Bureau_Regions_and_Divis!$C$1:$E$52,2,FALSE)</f>
        <v>#N/A</v>
      </c>
      <c r="AB810" t="e">
        <f>VLOOKUP(Table2[[#This Row],[State FIPS Code]],Census_Bureau_Regions_and_Divis!$C$1:$E$52,3,FALSE)</f>
        <v>#N/A</v>
      </c>
    </row>
    <row r="811" spans="7:28" x14ac:dyDescent="0.35">
      <c r="G811" s="6">
        <v>33.457994999999997</v>
      </c>
      <c r="H811" s="6">
        <v>-112.23908</v>
      </c>
      <c r="X811" t="s">
        <v>1425</v>
      </c>
      <c r="Y811" s="12" t="str">
        <f t="shared" si="12"/>
        <v>33.457995-112.23908</v>
      </c>
      <c r="Z811" s="12"/>
      <c r="AA811" t="e">
        <f>VLOOKUP(Table2[[#This Row],[State FIPS Code]],Census_Bureau_Regions_and_Divis!$C$1:$E$52,2,FALSE)</f>
        <v>#N/A</v>
      </c>
      <c r="AB811" t="e">
        <f>VLOOKUP(Table2[[#This Row],[State FIPS Code]],Census_Bureau_Regions_and_Divis!$C$1:$E$52,3,FALSE)</f>
        <v>#N/A</v>
      </c>
    </row>
    <row r="812" spans="7:28" x14ac:dyDescent="0.35">
      <c r="G812" s="6">
        <v>33.279874999999997</v>
      </c>
      <c r="H812" s="6">
        <v>-111.962298</v>
      </c>
      <c r="X812" t="s">
        <v>1425</v>
      </c>
      <c r="Y812" s="12" t="str">
        <f t="shared" si="12"/>
        <v>33.279875-111.962298</v>
      </c>
      <c r="Z812" s="12"/>
      <c r="AA812" t="e">
        <f>VLOOKUP(Table2[[#This Row],[State FIPS Code]],Census_Bureau_Regions_and_Divis!$C$1:$E$52,2,FALSE)</f>
        <v>#N/A</v>
      </c>
      <c r="AB812" t="e">
        <f>VLOOKUP(Table2[[#This Row],[State FIPS Code]],Census_Bureau_Regions_and_Divis!$C$1:$E$52,3,FALSE)</f>
        <v>#N/A</v>
      </c>
    </row>
    <row r="813" spans="7:28" x14ac:dyDescent="0.35">
      <c r="G813" s="6">
        <v>32.944319999999998</v>
      </c>
      <c r="H813" s="6">
        <v>-112.733253</v>
      </c>
      <c r="X813" t="s">
        <v>1425</v>
      </c>
      <c r="Y813" s="12" t="str">
        <f t="shared" si="12"/>
        <v>32.94432-112.733253</v>
      </c>
      <c r="Z813" s="12"/>
      <c r="AA813" t="e">
        <f>VLOOKUP(Table2[[#This Row],[State FIPS Code]],Census_Bureau_Regions_and_Divis!$C$1:$E$52,2,FALSE)</f>
        <v>#N/A</v>
      </c>
      <c r="AB813" t="e">
        <f>VLOOKUP(Table2[[#This Row],[State FIPS Code]],Census_Bureau_Regions_and_Divis!$C$1:$E$52,3,FALSE)</f>
        <v>#N/A</v>
      </c>
    </row>
    <row r="814" spans="7:28" x14ac:dyDescent="0.35">
      <c r="G814" s="6">
        <v>35.594065999999998</v>
      </c>
      <c r="H814" s="6">
        <v>-97.436684999999997</v>
      </c>
      <c r="X814" t="s">
        <v>1425</v>
      </c>
      <c r="Y814" s="12" t="str">
        <f t="shared" si="12"/>
        <v>35.594066-97.436685</v>
      </c>
      <c r="Z814" s="12"/>
      <c r="AA814" t="e">
        <f>VLOOKUP(Table2[[#This Row],[State FIPS Code]],Census_Bureau_Regions_and_Divis!$C$1:$E$52,2,FALSE)</f>
        <v>#N/A</v>
      </c>
      <c r="AB814" t="e">
        <f>VLOOKUP(Table2[[#This Row],[State FIPS Code]],Census_Bureau_Regions_and_Divis!$C$1:$E$52,3,FALSE)</f>
        <v>#N/A</v>
      </c>
    </row>
    <row r="815" spans="7:28" x14ac:dyDescent="0.35">
      <c r="G815" s="6">
        <v>35.377870999999999</v>
      </c>
      <c r="H815" s="6">
        <v>-97.495873000000003</v>
      </c>
      <c r="X815" t="s">
        <v>1425</v>
      </c>
      <c r="Y815" s="12" t="str">
        <f t="shared" si="12"/>
        <v>35.377871-97.495873</v>
      </c>
      <c r="Z815" s="12"/>
      <c r="AA815" t="e">
        <f>VLOOKUP(Table2[[#This Row],[State FIPS Code]],Census_Bureau_Regions_and_Divis!$C$1:$E$52,2,FALSE)</f>
        <v>#N/A</v>
      </c>
      <c r="AB815" t="e">
        <f>VLOOKUP(Table2[[#This Row],[State FIPS Code]],Census_Bureau_Regions_and_Divis!$C$1:$E$52,3,FALSE)</f>
        <v>#N/A</v>
      </c>
    </row>
    <row r="816" spans="7:28" x14ac:dyDescent="0.35">
      <c r="G816" s="6">
        <v>35.395798999999997</v>
      </c>
      <c r="H816" s="6">
        <v>-97.266194999999996</v>
      </c>
      <c r="X816" t="s">
        <v>1425</v>
      </c>
      <c r="Y816" s="12" t="str">
        <f t="shared" si="12"/>
        <v>35.395799-97.266195</v>
      </c>
      <c r="Z816" s="12"/>
      <c r="AA816" t="e">
        <f>VLOOKUP(Table2[[#This Row],[State FIPS Code]],Census_Bureau_Regions_and_Divis!$C$1:$E$52,2,FALSE)</f>
        <v>#N/A</v>
      </c>
      <c r="AB816" t="e">
        <f>VLOOKUP(Table2[[#This Row],[State FIPS Code]],Census_Bureau_Regions_and_Divis!$C$1:$E$52,3,FALSE)</f>
        <v>#N/A</v>
      </c>
    </row>
    <row r="817" spans="7:28" x14ac:dyDescent="0.35">
      <c r="G817" s="6">
        <v>36.205575000000003</v>
      </c>
      <c r="H817" s="6">
        <v>-86.771636999999998</v>
      </c>
      <c r="X817" t="s">
        <v>1425</v>
      </c>
      <c r="Y817" s="12" t="str">
        <f t="shared" si="12"/>
        <v>36.205575-86.771637</v>
      </c>
      <c r="Z817" s="12"/>
      <c r="AA817" t="e">
        <f>VLOOKUP(Table2[[#This Row],[State FIPS Code]],Census_Bureau_Regions_and_Divis!$C$1:$E$52,2,FALSE)</f>
        <v>#N/A</v>
      </c>
      <c r="AB817" t="e">
        <f>VLOOKUP(Table2[[#This Row],[State FIPS Code]],Census_Bureau_Regions_and_Divis!$C$1:$E$52,3,FALSE)</f>
        <v>#N/A</v>
      </c>
    </row>
    <row r="818" spans="7:28" x14ac:dyDescent="0.35">
      <c r="G818" s="6">
        <v>33.641593</v>
      </c>
      <c r="H818" s="6">
        <v>-101.83903100000001</v>
      </c>
      <c r="X818" t="s">
        <v>1425</v>
      </c>
      <c r="Y818" s="12" t="str">
        <f t="shared" si="12"/>
        <v>33.641593-101.839031</v>
      </c>
      <c r="Z818" s="12"/>
      <c r="AA818" t="e">
        <f>VLOOKUP(Table2[[#This Row],[State FIPS Code]],Census_Bureau_Regions_and_Divis!$C$1:$E$52,2,FALSE)</f>
        <v>#N/A</v>
      </c>
      <c r="AB818" t="e">
        <f>VLOOKUP(Table2[[#This Row],[State FIPS Code]],Census_Bureau_Regions_and_Divis!$C$1:$E$52,3,FALSE)</f>
        <v>#N/A</v>
      </c>
    </row>
    <row r="819" spans="7:28" x14ac:dyDescent="0.35">
      <c r="G819" s="6">
        <v>35.075135000000003</v>
      </c>
      <c r="H819" s="6">
        <v>-89.950950000000006</v>
      </c>
      <c r="X819" t="s">
        <v>1425</v>
      </c>
      <c r="Y819" s="12" t="str">
        <f t="shared" si="12"/>
        <v>35.075135-89.95095</v>
      </c>
      <c r="Z819" s="12"/>
      <c r="AA819" t="e">
        <f>VLOOKUP(Table2[[#This Row],[State FIPS Code]],Census_Bureau_Regions_and_Divis!$C$1:$E$52,2,FALSE)</f>
        <v>#N/A</v>
      </c>
      <c r="AB819" t="e">
        <f>VLOOKUP(Table2[[#This Row],[State FIPS Code]],Census_Bureau_Regions_and_Divis!$C$1:$E$52,3,FALSE)</f>
        <v>#N/A</v>
      </c>
    </row>
    <row r="820" spans="7:28" x14ac:dyDescent="0.35">
      <c r="G820" s="6">
        <v>33.263072000000001</v>
      </c>
      <c r="H820" s="6">
        <v>-97.179456000000002</v>
      </c>
      <c r="X820" t="s">
        <v>1425</v>
      </c>
      <c r="Y820" s="12" t="str">
        <f t="shared" si="12"/>
        <v>33.263072-97.179456</v>
      </c>
      <c r="Z820" s="12"/>
      <c r="AA820" t="e">
        <f>VLOOKUP(Table2[[#This Row],[State FIPS Code]],Census_Bureau_Regions_and_Divis!$C$1:$E$52,2,FALSE)</f>
        <v>#N/A</v>
      </c>
      <c r="AB820" t="e">
        <f>VLOOKUP(Table2[[#This Row],[State FIPS Code]],Census_Bureau_Regions_and_Divis!$C$1:$E$52,3,FALSE)</f>
        <v>#N/A</v>
      </c>
    </row>
    <row r="821" spans="7:28" x14ac:dyDescent="0.35">
      <c r="G821" s="6">
        <v>33.345047000000001</v>
      </c>
      <c r="H821" s="6">
        <v>-96.584192999999999</v>
      </c>
      <c r="X821" t="s">
        <v>1425</v>
      </c>
      <c r="Y821" s="12" t="str">
        <f t="shared" si="12"/>
        <v>33.345047-96.584193</v>
      </c>
      <c r="Z821" s="12"/>
      <c r="AA821" t="e">
        <f>VLOOKUP(Table2[[#This Row],[State FIPS Code]],Census_Bureau_Regions_and_Divis!$C$1:$E$52,2,FALSE)</f>
        <v>#N/A</v>
      </c>
      <c r="AB821" t="e">
        <f>VLOOKUP(Table2[[#This Row],[State FIPS Code]],Census_Bureau_Regions_and_Divis!$C$1:$E$52,3,FALSE)</f>
        <v>#N/A</v>
      </c>
    </row>
    <row r="822" spans="7:28" x14ac:dyDescent="0.35">
      <c r="G822" s="6">
        <v>32.598737</v>
      </c>
      <c r="H822" s="6">
        <v>-97.317577999999997</v>
      </c>
      <c r="X822" t="s">
        <v>1425</v>
      </c>
      <c r="Y822" s="12" t="str">
        <f t="shared" si="12"/>
        <v>32.598737-97.317578</v>
      </c>
      <c r="Z822" s="12"/>
      <c r="AA822" t="e">
        <f>VLOOKUP(Table2[[#This Row],[State FIPS Code]],Census_Bureau_Regions_and_Divis!$C$1:$E$52,2,FALSE)</f>
        <v>#N/A</v>
      </c>
      <c r="AB822" t="e">
        <f>VLOOKUP(Table2[[#This Row],[State FIPS Code]],Census_Bureau_Regions_and_Divis!$C$1:$E$52,3,FALSE)</f>
        <v>#N/A</v>
      </c>
    </row>
    <row r="823" spans="7:28" x14ac:dyDescent="0.35">
      <c r="G823" s="6">
        <v>32.640808999999997</v>
      </c>
      <c r="H823" s="6">
        <v>-96.839275000000001</v>
      </c>
      <c r="X823" t="s">
        <v>1425</v>
      </c>
      <c r="Y823" s="12" t="str">
        <f t="shared" si="12"/>
        <v>32.640809-96.839275</v>
      </c>
      <c r="Z823" s="12"/>
      <c r="AA823" t="e">
        <f>VLOOKUP(Table2[[#This Row],[State FIPS Code]],Census_Bureau_Regions_and_Divis!$C$1:$E$52,2,FALSE)</f>
        <v>#N/A</v>
      </c>
      <c r="AB823" t="e">
        <f>VLOOKUP(Table2[[#This Row],[State FIPS Code]],Census_Bureau_Regions_and_Divis!$C$1:$E$52,3,FALSE)</f>
        <v>#N/A</v>
      </c>
    </row>
    <row r="824" spans="7:28" x14ac:dyDescent="0.35">
      <c r="G824" s="6">
        <v>32.623952000000003</v>
      </c>
      <c r="H824" s="6">
        <v>-96.693780000000004</v>
      </c>
      <c r="X824" t="s">
        <v>1425</v>
      </c>
      <c r="Y824" s="12" t="str">
        <f t="shared" si="12"/>
        <v>32.623952-96.69378</v>
      </c>
      <c r="Z824" s="12"/>
      <c r="AA824" t="e">
        <f>VLOOKUP(Table2[[#This Row],[State FIPS Code]],Census_Bureau_Regions_and_Divis!$C$1:$E$52,2,FALSE)</f>
        <v>#N/A</v>
      </c>
      <c r="AB824" t="e">
        <f>VLOOKUP(Table2[[#This Row],[State FIPS Code]],Census_Bureau_Regions_and_Divis!$C$1:$E$52,3,FALSE)</f>
        <v>#N/A</v>
      </c>
    </row>
    <row r="825" spans="7:28" x14ac:dyDescent="0.35">
      <c r="G825" s="6">
        <v>32.103200999999999</v>
      </c>
      <c r="H825" s="6">
        <v>-81.194400999999999</v>
      </c>
      <c r="X825" t="s">
        <v>1425</v>
      </c>
      <c r="Y825" s="12" t="str">
        <f t="shared" si="12"/>
        <v>32.103201-81.194401</v>
      </c>
      <c r="Z825" s="12"/>
      <c r="AA825" t="e">
        <f>VLOOKUP(Table2[[#This Row],[State FIPS Code]],Census_Bureau_Regions_and_Divis!$C$1:$E$52,2,FALSE)</f>
        <v>#N/A</v>
      </c>
      <c r="AB825" t="e">
        <f>VLOOKUP(Table2[[#This Row],[State FIPS Code]],Census_Bureau_Regions_and_Divis!$C$1:$E$52,3,FALSE)</f>
        <v>#N/A</v>
      </c>
    </row>
    <row r="826" spans="7:28" x14ac:dyDescent="0.35">
      <c r="G826" s="6">
        <v>30.437241</v>
      </c>
      <c r="H826" s="6">
        <v>-95.497461000000001</v>
      </c>
      <c r="X826" t="s">
        <v>1425</v>
      </c>
      <c r="Y826" s="12" t="str">
        <f t="shared" si="12"/>
        <v>30.437241-95.497461</v>
      </c>
      <c r="Z826" s="12"/>
      <c r="AA826" t="e">
        <f>VLOOKUP(Table2[[#This Row],[State FIPS Code]],Census_Bureau_Regions_and_Divis!$C$1:$E$52,2,FALSE)</f>
        <v>#N/A</v>
      </c>
      <c r="AB826" t="e">
        <f>VLOOKUP(Table2[[#This Row],[State FIPS Code]],Census_Bureau_Regions_and_Divis!$C$1:$E$52,3,FALSE)</f>
        <v>#N/A</v>
      </c>
    </row>
    <row r="827" spans="7:28" x14ac:dyDescent="0.35">
      <c r="G827" s="6">
        <v>29.31101</v>
      </c>
      <c r="H827" s="6">
        <v>-98.617825999999994</v>
      </c>
      <c r="X827" t="s">
        <v>1425</v>
      </c>
      <c r="Y827" s="12" t="str">
        <f t="shared" si="12"/>
        <v>29.31101-98.617826</v>
      </c>
      <c r="Z827" s="12"/>
      <c r="AA827" t="e">
        <f>VLOOKUP(Table2[[#This Row],[State FIPS Code]],Census_Bureau_Regions_and_Divis!$C$1:$E$52,2,FALSE)</f>
        <v>#N/A</v>
      </c>
      <c r="AB827" t="e">
        <f>VLOOKUP(Table2[[#This Row],[State FIPS Code]],Census_Bureau_Regions_and_Divis!$C$1:$E$52,3,FALSE)</f>
        <v>#N/A</v>
      </c>
    </row>
    <row r="828" spans="7:28" x14ac:dyDescent="0.35">
      <c r="G828" s="6">
        <v>30.172920000000001</v>
      </c>
      <c r="H828" s="6">
        <v>-93.588120000000004</v>
      </c>
      <c r="X828" t="s">
        <v>1425</v>
      </c>
      <c r="Y828" s="12" t="str">
        <f t="shared" si="12"/>
        <v>30.17292-93.58812</v>
      </c>
      <c r="Z828" s="12"/>
      <c r="AA828" t="e">
        <f>VLOOKUP(Table2[[#This Row],[State FIPS Code]],Census_Bureau_Regions_and_Divis!$C$1:$E$52,2,FALSE)</f>
        <v>#N/A</v>
      </c>
      <c r="AB828" t="e">
        <f>VLOOKUP(Table2[[#This Row],[State FIPS Code]],Census_Bureau_Regions_and_Divis!$C$1:$E$52,3,FALSE)</f>
        <v>#N/A</v>
      </c>
    </row>
    <row r="829" spans="7:28" x14ac:dyDescent="0.35">
      <c r="G829" s="6">
        <v>30.253126999999999</v>
      </c>
      <c r="H829" s="6">
        <v>-93.013108000000003</v>
      </c>
      <c r="X829" t="s">
        <v>1425</v>
      </c>
      <c r="Y829" s="12" t="str">
        <f t="shared" si="12"/>
        <v>30.253127-93.013108</v>
      </c>
      <c r="Z829" s="12"/>
      <c r="AA829" t="e">
        <f>VLOOKUP(Table2[[#This Row],[State FIPS Code]],Census_Bureau_Regions_and_Divis!$C$1:$E$52,2,FALSE)</f>
        <v>#N/A</v>
      </c>
      <c r="AB829" t="e">
        <f>VLOOKUP(Table2[[#This Row],[State FIPS Code]],Census_Bureau_Regions_and_Divis!$C$1:$E$52,3,FALSE)</f>
        <v>#N/A</v>
      </c>
    </row>
    <row r="830" spans="7:28" x14ac:dyDescent="0.35">
      <c r="G830" s="6">
        <v>29.989270999999999</v>
      </c>
      <c r="H830" s="6">
        <v>-94.211571000000006</v>
      </c>
      <c r="X830" t="s">
        <v>1425</v>
      </c>
      <c r="Y830" s="12" t="str">
        <f t="shared" si="12"/>
        <v>29.989271-94.211571</v>
      </c>
      <c r="Z830" s="12"/>
      <c r="AA830" t="e">
        <f>VLOOKUP(Table2[[#This Row],[State FIPS Code]],Census_Bureau_Regions_and_Divis!$C$1:$E$52,2,FALSE)</f>
        <v>#N/A</v>
      </c>
      <c r="AB830" t="e">
        <f>VLOOKUP(Table2[[#This Row],[State FIPS Code]],Census_Bureau_Regions_and_Divis!$C$1:$E$52,3,FALSE)</f>
        <v>#N/A</v>
      </c>
    </row>
    <row r="831" spans="7:28" x14ac:dyDescent="0.35">
      <c r="G831" s="6">
        <v>29.797962999999999</v>
      </c>
      <c r="H831" s="6">
        <v>-95.032623000000001</v>
      </c>
      <c r="X831" t="s">
        <v>1425</v>
      </c>
      <c r="Y831" s="12" t="str">
        <f t="shared" si="12"/>
        <v>29.797963-95.032623</v>
      </c>
      <c r="Z831" s="12"/>
      <c r="AA831" t="e">
        <f>VLOOKUP(Table2[[#This Row],[State FIPS Code]],Census_Bureau_Regions_and_Divis!$C$1:$E$52,2,FALSE)</f>
        <v>#N/A</v>
      </c>
      <c r="AB831" t="e">
        <f>VLOOKUP(Table2[[#This Row],[State FIPS Code]],Census_Bureau_Regions_and_Divis!$C$1:$E$52,3,FALSE)</f>
        <v>#N/A</v>
      </c>
    </row>
    <row r="832" spans="7:28" x14ac:dyDescent="0.35">
      <c r="G832" s="6">
        <v>30.742000000000001</v>
      </c>
      <c r="H832" s="6">
        <v>-88.110799999999998</v>
      </c>
      <c r="X832" t="s">
        <v>1425</v>
      </c>
      <c r="Y832" s="12" t="str">
        <f t="shared" si="12"/>
        <v>30.742-88.1108</v>
      </c>
      <c r="Z832" s="12"/>
      <c r="AA832" t="e">
        <f>VLOOKUP(Table2[[#This Row],[State FIPS Code]],Census_Bureau_Regions_and_Divis!$C$1:$E$52,2,FALSE)</f>
        <v>#N/A</v>
      </c>
      <c r="AB832" t="e">
        <f>VLOOKUP(Table2[[#This Row],[State FIPS Code]],Census_Bureau_Regions_and_Divis!$C$1:$E$52,3,FALSE)</f>
        <v>#N/A</v>
      </c>
    </row>
    <row r="833" spans="7:28" x14ac:dyDescent="0.35">
      <c r="G833" s="6">
        <v>29.706999</v>
      </c>
      <c r="H833" s="6">
        <v>-95.092708000000002</v>
      </c>
      <c r="X833" t="s">
        <v>1425</v>
      </c>
      <c r="Y833" s="12" t="str">
        <f t="shared" si="12"/>
        <v>29.706999-95.092708</v>
      </c>
      <c r="Z833" s="12"/>
      <c r="AA833" t="e">
        <f>VLOOKUP(Table2[[#This Row],[State FIPS Code]],Census_Bureau_Regions_and_Divis!$C$1:$E$52,2,FALSE)</f>
        <v>#N/A</v>
      </c>
      <c r="AB833" t="e">
        <f>VLOOKUP(Table2[[#This Row],[State FIPS Code]],Census_Bureau_Regions_and_Divis!$C$1:$E$52,3,FALSE)</f>
        <v>#N/A</v>
      </c>
    </row>
    <row r="834" spans="7:28" x14ac:dyDescent="0.35">
      <c r="G834" s="6">
        <v>30.654385999999999</v>
      </c>
      <c r="H834" s="6">
        <v>-87.759422000000001</v>
      </c>
      <c r="X834" t="s">
        <v>1425</v>
      </c>
      <c r="Y834" s="12" t="str">
        <f t="shared" ref="Y834:Y897" si="13">_xlfn.CONCAT(G834,H834)</f>
        <v>30.654386-87.759422</v>
      </c>
      <c r="Z834" s="12"/>
      <c r="AA834" t="e">
        <f>VLOOKUP(Table2[[#This Row],[State FIPS Code]],Census_Bureau_Regions_and_Divis!$C$1:$E$52,2,FALSE)</f>
        <v>#N/A</v>
      </c>
      <c r="AB834" t="e">
        <f>VLOOKUP(Table2[[#This Row],[State FIPS Code]],Census_Bureau_Regions_and_Divis!$C$1:$E$52,3,FALSE)</f>
        <v>#N/A</v>
      </c>
    </row>
    <row r="835" spans="7:28" x14ac:dyDescent="0.35">
      <c r="G835" s="6">
        <v>30.531818999999999</v>
      </c>
      <c r="H835" s="6">
        <v>-88.237880000000004</v>
      </c>
      <c r="X835" t="s">
        <v>1425</v>
      </c>
      <c r="Y835" s="12" t="str">
        <f t="shared" si="13"/>
        <v>30.531819-88.23788</v>
      </c>
      <c r="Z835" s="12"/>
      <c r="AA835" t="e">
        <f>VLOOKUP(Table2[[#This Row],[State FIPS Code]],Census_Bureau_Regions_and_Divis!$C$1:$E$52,2,FALSE)</f>
        <v>#N/A</v>
      </c>
      <c r="AB835" t="e">
        <f>VLOOKUP(Table2[[#This Row],[State FIPS Code]],Census_Bureau_Regions_and_Divis!$C$1:$E$52,3,FALSE)</f>
        <v>#N/A</v>
      </c>
    </row>
    <row r="836" spans="7:28" x14ac:dyDescent="0.35">
      <c r="G836" s="6">
        <v>30.452072999999999</v>
      </c>
      <c r="H836" s="6">
        <v>-88.933310000000006</v>
      </c>
      <c r="X836" t="s">
        <v>1425</v>
      </c>
      <c r="Y836" s="12" t="str">
        <f t="shared" si="13"/>
        <v>30.452073-88.93331</v>
      </c>
      <c r="Z836" s="12"/>
      <c r="AA836" t="e">
        <f>VLOOKUP(Table2[[#This Row],[State FIPS Code]],Census_Bureau_Regions_and_Divis!$C$1:$E$52,2,FALSE)</f>
        <v>#N/A</v>
      </c>
      <c r="AB836" t="e">
        <f>VLOOKUP(Table2[[#This Row],[State FIPS Code]],Census_Bureau_Regions_and_Divis!$C$1:$E$52,3,FALSE)</f>
        <v>#N/A</v>
      </c>
    </row>
    <row r="837" spans="7:28" x14ac:dyDescent="0.35">
      <c r="G837" s="6">
        <v>30.419115999999999</v>
      </c>
      <c r="H837" s="6">
        <v>-89.190218000000002</v>
      </c>
      <c r="X837" t="s">
        <v>1425</v>
      </c>
      <c r="Y837" s="12" t="str">
        <f t="shared" si="13"/>
        <v>30.419116-89.190218</v>
      </c>
      <c r="Z837" s="12"/>
      <c r="AA837" t="e">
        <f>VLOOKUP(Table2[[#This Row],[State FIPS Code]],Census_Bureau_Regions_and_Divis!$C$1:$E$52,2,FALSE)</f>
        <v>#N/A</v>
      </c>
      <c r="AB837" t="e">
        <f>VLOOKUP(Table2[[#This Row],[State FIPS Code]],Census_Bureau_Regions_and_Divis!$C$1:$E$52,3,FALSE)</f>
        <v>#N/A</v>
      </c>
    </row>
    <row r="838" spans="7:28" x14ac:dyDescent="0.35">
      <c r="G838" s="6">
        <v>30.574248999999998</v>
      </c>
      <c r="H838" s="6">
        <v>-87.030483000000004</v>
      </c>
      <c r="X838" t="s">
        <v>1425</v>
      </c>
      <c r="Y838" s="12" t="str">
        <f t="shared" si="13"/>
        <v>30.574249-87.030483</v>
      </c>
      <c r="Z838" s="12"/>
      <c r="AA838" t="e">
        <f>VLOOKUP(Table2[[#This Row],[State FIPS Code]],Census_Bureau_Regions_and_Divis!$C$1:$E$52,2,FALSE)</f>
        <v>#N/A</v>
      </c>
      <c r="AB838" t="e">
        <f>VLOOKUP(Table2[[#This Row],[State FIPS Code]],Census_Bureau_Regions_and_Divis!$C$1:$E$52,3,FALSE)</f>
        <v>#N/A</v>
      </c>
    </row>
    <row r="839" spans="7:28" x14ac:dyDescent="0.35">
      <c r="G839" s="6">
        <v>29.197230999999999</v>
      </c>
      <c r="H839" s="6">
        <v>-95.457043999999996</v>
      </c>
      <c r="X839" t="s">
        <v>1425</v>
      </c>
      <c r="Y839" s="12" t="str">
        <f t="shared" si="13"/>
        <v>29.197231-95.457044</v>
      </c>
      <c r="Z839" s="12"/>
      <c r="AA839" t="e">
        <f>VLOOKUP(Table2[[#This Row],[State FIPS Code]],Census_Bureau_Regions_and_Divis!$C$1:$E$52,2,FALSE)</f>
        <v>#N/A</v>
      </c>
      <c r="AB839" t="e">
        <f>VLOOKUP(Table2[[#This Row],[State FIPS Code]],Census_Bureau_Regions_and_Divis!$C$1:$E$52,3,FALSE)</f>
        <v>#N/A</v>
      </c>
    </row>
    <row r="840" spans="7:28" x14ac:dyDescent="0.35">
      <c r="G840" s="6">
        <v>30.516860999999999</v>
      </c>
      <c r="H840" s="6">
        <v>-81.632632999999998</v>
      </c>
      <c r="X840" t="s">
        <v>1425</v>
      </c>
      <c r="Y840" s="12" t="str">
        <f t="shared" si="13"/>
        <v>30.516861-81.632633</v>
      </c>
      <c r="Z840" s="12"/>
      <c r="AA840" t="e">
        <f>VLOOKUP(Table2[[#This Row],[State FIPS Code]],Census_Bureau_Regions_and_Divis!$C$1:$E$52,2,FALSE)</f>
        <v>#N/A</v>
      </c>
      <c r="AB840" t="e">
        <f>VLOOKUP(Table2[[#This Row],[State FIPS Code]],Census_Bureau_Regions_and_Divis!$C$1:$E$52,3,FALSE)</f>
        <v>#N/A</v>
      </c>
    </row>
    <row r="841" spans="7:28" x14ac:dyDescent="0.35">
      <c r="G841" s="6">
        <v>30.463245000000001</v>
      </c>
      <c r="H841" s="6">
        <v>-81.673874999999995</v>
      </c>
      <c r="X841" t="s">
        <v>1425</v>
      </c>
      <c r="Y841" s="12" t="str">
        <f t="shared" si="13"/>
        <v>30.463245-81.673875</v>
      </c>
      <c r="Z841" s="12"/>
      <c r="AA841" t="e">
        <f>VLOOKUP(Table2[[#This Row],[State FIPS Code]],Census_Bureau_Regions_and_Divis!$C$1:$E$52,2,FALSE)</f>
        <v>#N/A</v>
      </c>
      <c r="AB841" t="e">
        <f>VLOOKUP(Table2[[#This Row],[State FIPS Code]],Census_Bureau_Regions_and_Divis!$C$1:$E$52,3,FALSE)</f>
        <v>#N/A</v>
      </c>
    </row>
    <row r="842" spans="7:28" x14ac:dyDescent="0.35">
      <c r="G842" s="6">
        <v>30.291385999999999</v>
      </c>
      <c r="H842" s="6">
        <v>-81.985123000000002</v>
      </c>
      <c r="X842" t="s">
        <v>1425</v>
      </c>
      <c r="Y842" s="12" t="str">
        <f t="shared" si="13"/>
        <v>30.291386-81.985123</v>
      </c>
      <c r="Z842" s="12"/>
      <c r="AA842" t="e">
        <f>VLOOKUP(Table2[[#This Row],[State FIPS Code]],Census_Bureau_Regions_and_Divis!$C$1:$E$52,2,FALSE)</f>
        <v>#N/A</v>
      </c>
      <c r="AB842" t="e">
        <f>VLOOKUP(Table2[[#This Row],[State FIPS Code]],Census_Bureau_Regions_and_Divis!$C$1:$E$52,3,FALSE)</f>
        <v>#N/A</v>
      </c>
    </row>
    <row r="843" spans="7:28" x14ac:dyDescent="0.35">
      <c r="G843" s="6">
        <v>29.339663000000002</v>
      </c>
      <c r="H843" s="6">
        <v>-81.134609999999995</v>
      </c>
      <c r="X843" t="s">
        <v>1425</v>
      </c>
      <c r="Y843" s="12" t="str">
        <f t="shared" si="13"/>
        <v>29.339663-81.13461</v>
      </c>
      <c r="Z843" s="12"/>
      <c r="AA843" t="e">
        <f>VLOOKUP(Table2[[#This Row],[State FIPS Code]],Census_Bureau_Regions_and_Divis!$C$1:$E$52,2,FALSE)</f>
        <v>#N/A</v>
      </c>
      <c r="AB843" t="e">
        <f>VLOOKUP(Table2[[#This Row],[State FIPS Code]],Census_Bureau_Regions_and_Divis!$C$1:$E$52,3,FALSE)</f>
        <v>#N/A</v>
      </c>
    </row>
    <row r="844" spans="7:28" x14ac:dyDescent="0.35">
      <c r="G844" s="6">
        <v>29.267562000000002</v>
      </c>
      <c r="H844" s="6">
        <v>-82.198425</v>
      </c>
      <c r="X844" t="s">
        <v>1425</v>
      </c>
      <c r="Y844" s="12" t="str">
        <f t="shared" si="13"/>
        <v>29.267562-82.198425</v>
      </c>
      <c r="Z844" s="12"/>
      <c r="AA844" t="e">
        <f>VLOOKUP(Table2[[#This Row],[State FIPS Code]],Census_Bureau_Regions_and_Divis!$C$1:$E$52,2,FALSE)</f>
        <v>#N/A</v>
      </c>
      <c r="AB844" t="e">
        <f>VLOOKUP(Table2[[#This Row],[State FIPS Code]],Census_Bureau_Regions_and_Divis!$C$1:$E$52,3,FALSE)</f>
        <v>#N/A</v>
      </c>
    </row>
    <row r="845" spans="7:28" x14ac:dyDescent="0.35">
      <c r="G845" s="6">
        <v>28.666889000000001</v>
      </c>
      <c r="H845" s="6">
        <v>-80.873248000000004</v>
      </c>
      <c r="X845" t="s">
        <v>1425</v>
      </c>
      <c r="Y845" s="12" t="str">
        <f t="shared" si="13"/>
        <v>28.666889-80.873248</v>
      </c>
      <c r="Z845" s="12"/>
      <c r="AA845" t="e">
        <f>VLOOKUP(Table2[[#This Row],[State FIPS Code]],Census_Bureau_Regions_and_Divis!$C$1:$E$52,2,FALSE)</f>
        <v>#N/A</v>
      </c>
      <c r="AB845" t="e">
        <f>VLOOKUP(Table2[[#This Row],[State FIPS Code]],Census_Bureau_Regions_and_Divis!$C$1:$E$52,3,FALSE)</f>
        <v>#N/A</v>
      </c>
    </row>
    <row r="846" spans="7:28" x14ac:dyDescent="0.35">
      <c r="G846" s="6">
        <v>26.385897</v>
      </c>
      <c r="H846" s="6">
        <v>-98.141242000000005</v>
      </c>
      <c r="X846" t="s">
        <v>1425</v>
      </c>
      <c r="Y846" s="12" t="str">
        <f t="shared" si="13"/>
        <v>26.385897-98.141242</v>
      </c>
      <c r="Z846" s="12"/>
      <c r="AA846" t="e">
        <f>VLOOKUP(Table2[[#This Row],[State FIPS Code]],Census_Bureau_Regions_and_Divis!$C$1:$E$52,2,FALSE)</f>
        <v>#N/A</v>
      </c>
      <c r="AB846" t="e">
        <f>VLOOKUP(Table2[[#This Row],[State FIPS Code]],Census_Bureau_Regions_and_Divis!$C$1:$E$52,3,FALSE)</f>
        <v>#N/A</v>
      </c>
    </row>
    <row r="847" spans="7:28" x14ac:dyDescent="0.35">
      <c r="G847" s="6">
        <v>28.243773000000001</v>
      </c>
      <c r="H847" s="6">
        <v>-81.657694000000006</v>
      </c>
      <c r="X847" t="s">
        <v>1425</v>
      </c>
      <c r="Y847" s="12" t="str">
        <f t="shared" si="13"/>
        <v>28.243773-81.657694</v>
      </c>
      <c r="Z847" s="12"/>
      <c r="AA847" t="e">
        <f>VLOOKUP(Table2[[#This Row],[State FIPS Code]],Census_Bureau_Regions_and_Divis!$C$1:$E$52,2,FALSE)</f>
        <v>#N/A</v>
      </c>
      <c r="AB847" t="e">
        <f>VLOOKUP(Table2[[#This Row],[State FIPS Code]],Census_Bureau_Regions_and_Divis!$C$1:$E$52,3,FALSE)</f>
        <v>#N/A</v>
      </c>
    </row>
    <row r="848" spans="7:28" x14ac:dyDescent="0.35">
      <c r="G848" s="6">
        <v>26.182717</v>
      </c>
      <c r="H848" s="6">
        <v>-98.067239999999998</v>
      </c>
      <c r="X848" t="s">
        <v>1425</v>
      </c>
      <c r="Y848" s="12" t="str">
        <f t="shared" si="13"/>
        <v>26.182717-98.06724</v>
      </c>
      <c r="Z848" s="12"/>
      <c r="AA848" t="e">
        <f>VLOOKUP(Table2[[#This Row],[State FIPS Code]],Census_Bureau_Regions_and_Divis!$C$1:$E$52,2,FALSE)</f>
        <v>#N/A</v>
      </c>
      <c r="AB848" t="e">
        <f>VLOOKUP(Table2[[#This Row],[State FIPS Code]],Census_Bureau_Regions_and_Divis!$C$1:$E$52,3,FALSE)</f>
        <v>#N/A</v>
      </c>
    </row>
    <row r="849" spans="7:28" x14ac:dyDescent="0.35">
      <c r="G849" s="6">
        <v>28.155314000000001</v>
      </c>
      <c r="H849" s="6">
        <v>-81.800734000000006</v>
      </c>
      <c r="X849" t="s">
        <v>1425</v>
      </c>
      <c r="Y849" s="12" t="str">
        <f t="shared" si="13"/>
        <v>28.155314-81.800734</v>
      </c>
      <c r="Z849" s="12"/>
      <c r="AA849" t="e">
        <f>VLOOKUP(Table2[[#This Row],[State FIPS Code]],Census_Bureau_Regions_and_Divis!$C$1:$E$52,2,FALSE)</f>
        <v>#N/A</v>
      </c>
      <c r="AB849" t="e">
        <f>VLOOKUP(Table2[[#This Row],[State FIPS Code]],Census_Bureau_Regions_and_Divis!$C$1:$E$52,3,FALSE)</f>
        <v>#N/A</v>
      </c>
    </row>
    <row r="850" spans="7:28" x14ac:dyDescent="0.35">
      <c r="G850" s="6">
        <v>26.249206000000001</v>
      </c>
      <c r="H850" s="6">
        <v>-97.726687999999996</v>
      </c>
      <c r="X850" t="s">
        <v>1425</v>
      </c>
      <c r="Y850" s="12" t="str">
        <f t="shared" si="13"/>
        <v>26.249206-97.726688</v>
      </c>
      <c r="Z850" s="12"/>
      <c r="AA850" t="e">
        <f>VLOOKUP(Table2[[#This Row],[State FIPS Code]],Census_Bureau_Regions_and_Divis!$C$1:$E$52,2,FALSE)</f>
        <v>#N/A</v>
      </c>
      <c r="AB850" t="e">
        <f>VLOOKUP(Table2[[#This Row],[State FIPS Code]],Census_Bureau_Regions_and_Divis!$C$1:$E$52,3,FALSE)</f>
        <v>#N/A</v>
      </c>
    </row>
    <row r="851" spans="7:28" x14ac:dyDescent="0.35">
      <c r="G851" s="6">
        <v>27.872889000000001</v>
      </c>
      <c r="H851" s="6">
        <v>-81.593219000000005</v>
      </c>
      <c r="X851" t="s">
        <v>1425</v>
      </c>
      <c r="Y851" s="12" t="str">
        <f t="shared" si="13"/>
        <v>27.872889-81.593219</v>
      </c>
      <c r="Z851" s="12"/>
      <c r="AA851" t="e">
        <f>VLOOKUP(Table2[[#This Row],[State FIPS Code]],Census_Bureau_Regions_and_Divis!$C$1:$E$52,2,FALSE)</f>
        <v>#N/A</v>
      </c>
      <c r="AB851" t="e">
        <f>VLOOKUP(Table2[[#This Row],[State FIPS Code]],Census_Bureau_Regions_and_Divis!$C$1:$E$52,3,FALSE)</f>
        <v>#N/A</v>
      </c>
    </row>
    <row r="852" spans="7:28" x14ac:dyDescent="0.35">
      <c r="G852" s="6">
        <v>25.954858000000002</v>
      </c>
      <c r="H852" s="6">
        <v>-97.418533999999994</v>
      </c>
      <c r="X852" t="s">
        <v>1425</v>
      </c>
      <c r="Y852" s="12" t="str">
        <f t="shared" si="13"/>
        <v>25.954858-97.418534</v>
      </c>
      <c r="Z852" s="12"/>
      <c r="AA852" t="e">
        <f>VLOOKUP(Table2[[#This Row],[State FIPS Code]],Census_Bureau_Regions_and_Divis!$C$1:$E$52,2,FALSE)</f>
        <v>#N/A</v>
      </c>
      <c r="AB852" t="e">
        <f>VLOOKUP(Table2[[#This Row],[State FIPS Code]],Census_Bureau_Regions_and_Divis!$C$1:$E$52,3,FALSE)</f>
        <v>#N/A</v>
      </c>
    </row>
    <row r="853" spans="7:28" x14ac:dyDescent="0.35">
      <c r="G853" s="6">
        <v>27.445606000000002</v>
      </c>
      <c r="H853" s="6">
        <v>-80.398174999999995</v>
      </c>
      <c r="X853" t="s">
        <v>1425</v>
      </c>
      <c r="Y853" s="12" t="str">
        <f t="shared" si="13"/>
        <v>27.445606-80.398175</v>
      </c>
      <c r="Z853" s="12"/>
      <c r="AA853" t="e">
        <f>VLOOKUP(Table2[[#This Row],[State FIPS Code]],Census_Bureau_Regions_and_Divis!$C$1:$E$52,2,FALSE)</f>
        <v>#N/A</v>
      </c>
      <c r="AB853" t="e">
        <f>VLOOKUP(Table2[[#This Row],[State FIPS Code]],Census_Bureau_Regions_and_Divis!$C$1:$E$52,3,FALSE)</f>
        <v>#N/A</v>
      </c>
    </row>
    <row r="854" spans="7:28" x14ac:dyDescent="0.35">
      <c r="G854" s="6">
        <v>27.413167000000001</v>
      </c>
      <c r="H854" s="6">
        <v>-80.397700999999998</v>
      </c>
      <c r="X854" t="s">
        <v>1425</v>
      </c>
      <c r="Y854" s="12" t="str">
        <f t="shared" si="13"/>
        <v>27.413167-80.397701</v>
      </c>
      <c r="Z854" s="12"/>
      <c r="AA854" t="e">
        <f>VLOOKUP(Table2[[#This Row],[State FIPS Code]],Census_Bureau_Regions_and_Divis!$C$1:$E$52,2,FALSE)</f>
        <v>#N/A</v>
      </c>
      <c r="AB854" t="e">
        <f>VLOOKUP(Table2[[#This Row],[State FIPS Code]],Census_Bureau_Regions_and_Divis!$C$1:$E$52,3,FALSE)</f>
        <v>#N/A</v>
      </c>
    </row>
    <row r="855" spans="7:28" x14ac:dyDescent="0.35">
      <c r="G855" s="6">
        <v>26.71396</v>
      </c>
      <c r="H855" s="6">
        <v>-81.815070000000006</v>
      </c>
      <c r="X855" t="s">
        <v>1425</v>
      </c>
      <c r="Y855" s="12" t="str">
        <f t="shared" si="13"/>
        <v>26.71396-81.81507</v>
      </c>
      <c r="Z855" s="12"/>
      <c r="AA855" t="e">
        <f>VLOOKUP(Table2[[#This Row],[State FIPS Code]],Census_Bureau_Regions_and_Divis!$C$1:$E$52,2,FALSE)</f>
        <v>#N/A</v>
      </c>
      <c r="AB855" t="e">
        <f>VLOOKUP(Table2[[#This Row],[State FIPS Code]],Census_Bureau_Regions_and_Divis!$C$1:$E$52,3,FALSE)</f>
        <v>#N/A</v>
      </c>
    </row>
    <row r="856" spans="7:28" x14ac:dyDescent="0.35">
      <c r="G856" s="4">
        <v>35.417015999999997</v>
      </c>
      <c r="H856" s="4">
        <v>-119.011383</v>
      </c>
      <c r="X856" t="s">
        <v>1425</v>
      </c>
      <c r="Y856" s="12" t="str">
        <f t="shared" si="13"/>
        <v>35.417016-119.011383</v>
      </c>
      <c r="Z856" s="12"/>
      <c r="AA856" t="e">
        <f>VLOOKUP(Table2[[#This Row],[State FIPS Code]],Census_Bureau_Regions_and_Divis!$C$1:$E$52,2,FALSE)</f>
        <v>#N/A</v>
      </c>
      <c r="AB856" t="e">
        <f>VLOOKUP(Table2[[#This Row],[State FIPS Code]],Census_Bureau_Regions_and_Divis!$C$1:$E$52,3,FALSE)</f>
        <v>#N/A</v>
      </c>
    </row>
    <row r="857" spans="7:28" x14ac:dyDescent="0.35">
      <c r="G857" s="4">
        <v>33.269244999999998</v>
      </c>
      <c r="H857" s="4">
        <v>-80.567295999999999</v>
      </c>
      <c r="X857" t="s">
        <v>1425</v>
      </c>
      <c r="Y857" s="12" t="str">
        <f t="shared" si="13"/>
        <v>33.269245-80.567296</v>
      </c>
      <c r="Z857" s="12"/>
      <c r="AA857" t="e">
        <f>VLOOKUP(Table2[[#This Row],[State FIPS Code]],Census_Bureau_Regions_and_Divis!$C$1:$E$52,2,FALSE)</f>
        <v>#N/A</v>
      </c>
      <c r="AB857" t="e">
        <f>VLOOKUP(Table2[[#This Row],[State FIPS Code]],Census_Bureau_Regions_and_Divis!$C$1:$E$52,3,FALSE)</f>
        <v>#N/A</v>
      </c>
    </row>
    <row r="858" spans="7:28" x14ac:dyDescent="0.35">
      <c r="G858" s="4">
        <v>41.488219999999998</v>
      </c>
      <c r="H858" s="4">
        <v>-87.578130000000002</v>
      </c>
      <c r="X858" t="s">
        <v>1425</v>
      </c>
      <c r="Y858" s="12" t="str">
        <f t="shared" si="13"/>
        <v>41.48822-87.57813</v>
      </c>
      <c r="Z858" s="12"/>
      <c r="AA858" t="e">
        <f>VLOOKUP(Table2[[#This Row],[State FIPS Code]],Census_Bureau_Regions_and_Divis!$C$1:$E$52,2,FALSE)</f>
        <v>#N/A</v>
      </c>
      <c r="AB858" t="e">
        <f>VLOOKUP(Table2[[#This Row],[State FIPS Code]],Census_Bureau_Regions_and_Divis!$C$1:$E$52,3,FALSE)</f>
        <v>#N/A</v>
      </c>
    </row>
    <row r="859" spans="7:28" x14ac:dyDescent="0.35">
      <c r="G859" s="4">
        <v>35.012419999999999</v>
      </c>
      <c r="H859" s="4">
        <v>-117.88343999999999</v>
      </c>
      <c r="X859" t="s">
        <v>1425</v>
      </c>
      <c r="Y859" s="12" t="str">
        <f t="shared" si="13"/>
        <v>35.01242-117.88344</v>
      </c>
      <c r="Z859" s="12"/>
      <c r="AA859" t="e">
        <f>VLOOKUP(Table2[[#This Row],[State FIPS Code]],Census_Bureau_Regions_and_Divis!$C$1:$E$52,2,FALSE)</f>
        <v>#N/A</v>
      </c>
      <c r="AB859" t="e">
        <f>VLOOKUP(Table2[[#This Row],[State FIPS Code]],Census_Bureau_Regions_and_Divis!$C$1:$E$52,3,FALSE)</f>
        <v>#N/A</v>
      </c>
    </row>
    <row r="860" spans="7:28" x14ac:dyDescent="0.35">
      <c r="G860" s="4">
        <v>33.289090000000002</v>
      </c>
      <c r="H860" s="4">
        <v>-111.99612999999999</v>
      </c>
      <c r="X860" t="s">
        <v>1425</v>
      </c>
      <c r="Y860" s="12" t="str">
        <f t="shared" si="13"/>
        <v>33.28909-111.99613</v>
      </c>
      <c r="Z860" s="12"/>
      <c r="AA860" t="e">
        <f>VLOOKUP(Table2[[#This Row],[State FIPS Code]],Census_Bureau_Regions_and_Divis!$C$1:$E$52,2,FALSE)</f>
        <v>#N/A</v>
      </c>
      <c r="AB860" t="e">
        <f>VLOOKUP(Table2[[#This Row],[State FIPS Code]],Census_Bureau_Regions_and_Divis!$C$1:$E$52,3,FALSE)</f>
        <v>#N/A</v>
      </c>
    </row>
    <row r="861" spans="7:28" x14ac:dyDescent="0.35">
      <c r="G861" s="4">
        <v>37.543349999999997</v>
      </c>
      <c r="H861" s="4">
        <v>-121.26947</v>
      </c>
      <c r="X861" t="s">
        <v>1425</v>
      </c>
      <c r="Y861" s="12" t="str">
        <f t="shared" si="13"/>
        <v>37.54335-121.26947</v>
      </c>
      <c r="Z861" s="12"/>
      <c r="AA861" t="e">
        <f>VLOOKUP(Table2[[#This Row],[State FIPS Code]],Census_Bureau_Regions_and_Divis!$C$1:$E$52,2,FALSE)</f>
        <v>#N/A</v>
      </c>
      <c r="AB861" t="e">
        <f>VLOOKUP(Table2[[#This Row],[State FIPS Code]],Census_Bureau_Regions_and_Divis!$C$1:$E$52,3,FALSE)</f>
        <v>#N/A</v>
      </c>
    </row>
    <row r="862" spans="7:28" x14ac:dyDescent="0.35">
      <c r="G862" s="4">
        <v>32.672750000000001</v>
      </c>
      <c r="H862" s="4">
        <v>-96.968000000000004</v>
      </c>
      <c r="X862" t="s">
        <v>1425</v>
      </c>
      <c r="Y862" s="12" t="str">
        <f t="shared" si="13"/>
        <v>32.67275-96.968</v>
      </c>
      <c r="Z862" s="12"/>
      <c r="AA862" t="e">
        <f>VLOOKUP(Table2[[#This Row],[State FIPS Code]],Census_Bureau_Regions_and_Divis!$C$1:$E$52,2,FALSE)</f>
        <v>#N/A</v>
      </c>
      <c r="AB862" t="e">
        <f>VLOOKUP(Table2[[#This Row],[State FIPS Code]],Census_Bureau_Regions_and_Divis!$C$1:$E$52,3,FALSE)</f>
        <v>#N/A</v>
      </c>
    </row>
    <row r="863" spans="7:28" x14ac:dyDescent="0.35">
      <c r="G863" s="4">
        <v>33.509529999999998</v>
      </c>
      <c r="H863" s="4">
        <v>-112.3849</v>
      </c>
      <c r="X863" t="s">
        <v>1425</v>
      </c>
      <c r="Y863" s="12" t="str">
        <f t="shared" si="13"/>
        <v>33.50953-112.3849</v>
      </c>
      <c r="Z863" s="12"/>
      <c r="AA863" t="e">
        <f>VLOOKUP(Table2[[#This Row],[State FIPS Code]],Census_Bureau_Regions_and_Divis!$C$1:$E$52,2,FALSE)</f>
        <v>#N/A</v>
      </c>
      <c r="AB863" t="e">
        <f>VLOOKUP(Table2[[#This Row],[State FIPS Code]],Census_Bureau_Regions_and_Divis!$C$1:$E$52,3,FALSE)</f>
        <v>#N/A</v>
      </c>
    </row>
    <row r="864" spans="7:28" x14ac:dyDescent="0.35">
      <c r="G864" s="4">
        <v>35.780011000000002</v>
      </c>
      <c r="H864" s="4">
        <v>-115.324952</v>
      </c>
      <c r="X864" t="s">
        <v>1425</v>
      </c>
      <c r="Y864" s="12" t="str">
        <f t="shared" si="13"/>
        <v>35.780011-115.324952</v>
      </c>
      <c r="Z864" s="12"/>
      <c r="AA864" t="e">
        <f>VLOOKUP(Table2[[#This Row],[State FIPS Code]],Census_Bureau_Regions_and_Divis!$C$1:$E$52,2,FALSE)</f>
        <v>#N/A</v>
      </c>
      <c r="AB864" t="e">
        <f>VLOOKUP(Table2[[#This Row],[State FIPS Code]],Census_Bureau_Regions_and_Divis!$C$1:$E$52,3,FALSE)</f>
        <v>#N/A</v>
      </c>
    </row>
    <row r="865" spans="7:28" x14ac:dyDescent="0.35">
      <c r="G865" s="4">
        <v>29.674147999999999</v>
      </c>
      <c r="H865" s="4">
        <v>-95.028467000000006</v>
      </c>
      <c r="X865" t="s">
        <v>1425</v>
      </c>
      <c r="Y865" s="12" t="str">
        <f t="shared" si="13"/>
        <v>29.674148-95.028467</v>
      </c>
      <c r="Z865" s="12"/>
      <c r="AA865" t="e">
        <f>VLOOKUP(Table2[[#This Row],[State FIPS Code]],Census_Bureau_Regions_and_Divis!$C$1:$E$52,2,FALSE)</f>
        <v>#N/A</v>
      </c>
      <c r="AB865" t="e">
        <f>VLOOKUP(Table2[[#This Row],[State FIPS Code]],Census_Bureau_Regions_and_Divis!$C$1:$E$52,3,FALSE)</f>
        <v>#N/A</v>
      </c>
    </row>
    <row r="866" spans="7:28" x14ac:dyDescent="0.35">
      <c r="G866" s="4">
        <v>34.055300000000003</v>
      </c>
      <c r="H866" s="4">
        <v>-117.3951</v>
      </c>
      <c r="X866" t="s">
        <v>1425</v>
      </c>
      <c r="Y866" s="12" t="str">
        <f t="shared" si="13"/>
        <v>34.0553-117.3951</v>
      </c>
      <c r="Z866" s="12"/>
      <c r="AA866" t="e">
        <f>VLOOKUP(Table2[[#This Row],[State FIPS Code]],Census_Bureau_Regions_and_Divis!$C$1:$E$52,2,FALSE)</f>
        <v>#N/A</v>
      </c>
      <c r="AB866" t="e">
        <f>VLOOKUP(Table2[[#This Row],[State FIPS Code]],Census_Bureau_Regions_and_Divis!$C$1:$E$52,3,FALSE)</f>
        <v>#N/A</v>
      </c>
    </row>
    <row r="867" spans="7:28" x14ac:dyDescent="0.35">
      <c r="G867" s="4">
        <v>33.570818000000003</v>
      </c>
      <c r="H867" s="4">
        <v>-116.09036399999999</v>
      </c>
      <c r="X867" t="s">
        <v>1425</v>
      </c>
      <c r="Y867" s="12" t="str">
        <f t="shared" si="13"/>
        <v>33.570818-116.090364</v>
      </c>
      <c r="Z867" s="12"/>
      <c r="AA867" t="e">
        <f>VLOOKUP(Table2[[#This Row],[State FIPS Code]],Census_Bureau_Regions_and_Divis!$C$1:$E$52,2,FALSE)</f>
        <v>#N/A</v>
      </c>
      <c r="AB867" t="e">
        <f>VLOOKUP(Table2[[#This Row],[State FIPS Code]],Census_Bureau_Regions_and_Divis!$C$1:$E$52,3,FALSE)</f>
        <v>#N/A</v>
      </c>
    </row>
    <row r="868" spans="7:28" x14ac:dyDescent="0.35">
      <c r="G868" s="4">
        <v>26.160425</v>
      </c>
      <c r="H868" s="4">
        <v>-97.876940000000005</v>
      </c>
      <c r="X868" t="s">
        <v>1425</v>
      </c>
      <c r="Y868" s="12" t="str">
        <f t="shared" si="13"/>
        <v>26.160425-97.87694</v>
      </c>
      <c r="Z868" s="12"/>
      <c r="AA868" t="e">
        <f>VLOOKUP(Table2[[#This Row],[State FIPS Code]],Census_Bureau_Regions_and_Divis!$C$1:$E$52,2,FALSE)</f>
        <v>#N/A</v>
      </c>
      <c r="AB868" t="e">
        <f>VLOOKUP(Table2[[#This Row],[State FIPS Code]],Census_Bureau_Regions_and_Divis!$C$1:$E$52,3,FALSE)</f>
        <v>#N/A</v>
      </c>
    </row>
    <row r="869" spans="7:28" x14ac:dyDescent="0.35">
      <c r="G869" s="4">
        <v>38.113740999999997</v>
      </c>
      <c r="H869" s="4">
        <v>-121.394989</v>
      </c>
      <c r="X869" t="s">
        <v>1425</v>
      </c>
      <c r="Y869" s="12" t="str">
        <f t="shared" si="13"/>
        <v>38.113741-121.394989</v>
      </c>
      <c r="Z869" s="12"/>
      <c r="AA869" t="e">
        <f>VLOOKUP(Table2[[#This Row],[State FIPS Code]],Census_Bureau_Regions_and_Divis!$C$1:$E$52,2,FALSE)</f>
        <v>#N/A</v>
      </c>
      <c r="AB869" t="e">
        <f>VLOOKUP(Table2[[#This Row],[State FIPS Code]],Census_Bureau_Regions_and_Divis!$C$1:$E$52,3,FALSE)</f>
        <v>#N/A</v>
      </c>
    </row>
    <row r="870" spans="7:28" x14ac:dyDescent="0.35">
      <c r="G870" s="4">
        <v>30.37538</v>
      </c>
      <c r="H870" s="4">
        <v>-89.739779999999996</v>
      </c>
      <c r="X870" t="s">
        <v>1425</v>
      </c>
      <c r="Y870" s="12" t="str">
        <f t="shared" si="13"/>
        <v>30.37538-89.73978</v>
      </c>
      <c r="Z870" s="12"/>
      <c r="AA870" t="e">
        <f>VLOOKUP(Table2[[#This Row],[State FIPS Code]],Census_Bureau_Regions_and_Divis!$C$1:$E$52,2,FALSE)</f>
        <v>#N/A</v>
      </c>
      <c r="AB870" t="e">
        <f>VLOOKUP(Table2[[#This Row],[State FIPS Code]],Census_Bureau_Regions_and_Divis!$C$1:$E$52,3,FALSE)</f>
        <v>#N/A</v>
      </c>
    </row>
    <row r="871" spans="7:28" x14ac:dyDescent="0.35">
      <c r="G871" s="4">
        <v>32.691870000000002</v>
      </c>
      <c r="H871" s="4">
        <v>-97.518158999999997</v>
      </c>
      <c r="X871" t="s">
        <v>1425</v>
      </c>
      <c r="Y871" s="12" t="str">
        <f t="shared" si="13"/>
        <v>32.69187-97.518159</v>
      </c>
      <c r="Z871" s="12"/>
      <c r="AA871" t="e">
        <f>VLOOKUP(Table2[[#This Row],[State FIPS Code]],Census_Bureau_Regions_and_Divis!$C$1:$E$52,2,FALSE)</f>
        <v>#N/A</v>
      </c>
      <c r="AB871" t="e">
        <f>VLOOKUP(Table2[[#This Row],[State FIPS Code]],Census_Bureau_Regions_and_Divis!$C$1:$E$52,3,FALSE)</f>
        <v>#N/A</v>
      </c>
    </row>
    <row r="872" spans="7:28" x14ac:dyDescent="0.35">
      <c r="G872" s="4">
        <v>48.188380000000002</v>
      </c>
      <c r="H872" s="4">
        <v>-122.20604</v>
      </c>
      <c r="X872" t="s">
        <v>1425</v>
      </c>
      <c r="Y872" s="12" t="str">
        <f t="shared" si="13"/>
        <v>48.18838-122.20604</v>
      </c>
      <c r="Z872" s="12"/>
      <c r="AA872" t="e">
        <f>VLOOKUP(Table2[[#This Row],[State FIPS Code]],Census_Bureau_Regions_and_Divis!$C$1:$E$52,2,FALSE)</f>
        <v>#N/A</v>
      </c>
      <c r="AB872" t="e">
        <f>VLOOKUP(Table2[[#This Row],[State FIPS Code]],Census_Bureau_Regions_and_Divis!$C$1:$E$52,3,FALSE)</f>
        <v>#N/A</v>
      </c>
    </row>
    <row r="873" spans="7:28" x14ac:dyDescent="0.35">
      <c r="G873" s="4">
        <v>30.936019999999999</v>
      </c>
      <c r="H873" s="4">
        <v>-90.522570000000002</v>
      </c>
      <c r="X873" t="s">
        <v>1425</v>
      </c>
      <c r="Y873" s="12" t="str">
        <f t="shared" si="13"/>
        <v>30.93602-90.52257</v>
      </c>
      <c r="Z873" s="12"/>
      <c r="AA873" t="e">
        <f>VLOOKUP(Table2[[#This Row],[State FIPS Code]],Census_Bureau_Regions_and_Divis!$C$1:$E$52,2,FALSE)</f>
        <v>#N/A</v>
      </c>
      <c r="AB873" t="e">
        <f>VLOOKUP(Table2[[#This Row],[State FIPS Code]],Census_Bureau_Regions_and_Divis!$C$1:$E$52,3,FALSE)</f>
        <v>#N/A</v>
      </c>
    </row>
    <row r="874" spans="7:28" x14ac:dyDescent="0.35">
      <c r="G874" s="4">
        <v>34.137749999999997</v>
      </c>
      <c r="H874" s="4">
        <v>-117.42134</v>
      </c>
      <c r="X874" t="s">
        <v>1425</v>
      </c>
      <c r="Y874" s="12" t="str">
        <f t="shared" si="13"/>
        <v>34.13775-117.42134</v>
      </c>
      <c r="Z874" s="12"/>
      <c r="AA874" t="e">
        <f>VLOOKUP(Table2[[#This Row],[State FIPS Code]],Census_Bureau_Regions_and_Divis!$C$1:$E$52,2,FALSE)</f>
        <v>#N/A</v>
      </c>
      <c r="AB874" t="e">
        <f>VLOOKUP(Table2[[#This Row],[State FIPS Code]],Census_Bureau_Regions_and_Divis!$C$1:$E$52,3,FALSE)</f>
        <v>#N/A</v>
      </c>
    </row>
    <row r="875" spans="7:28" x14ac:dyDescent="0.35">
      <c r="G875" s="4">
        <v>34.062365</v>
      </c>
      <c r="H875" s="4">
        <v>-117.28875499999999</v>
      </c>
      <c r="X875" t="s">
        <v>1425</v>
      </c>
      <c r="Y875" s="12" t="str">
        <f t="shared" si="13"/>
        <v>34.062365-117.288755</v>
      </c>
      <c r="Z875" s="12"/>
      <c r="AA875" t="e">
        <f>VLOOKUP(Table2[[#This Row],[State FIPS Code]],Census_Bureau_Regions_and_Divis!$C$1:$E$52,2,FALSE)</f>
        <v>#N/A</v>
      </c>
      <c r="AB875" t="e">
        <f>VLOOKUP(Table2[[#This Row],[State FIPS Code]],Census_Bureau_Regions_and_Divis!$C$1:$E$52,3,FALSE)</f>
        <v>#N/A</v>
      </c>
    </row>
    <row r="876" spans="7:28" x14ac:dyDescent="0.35">
      <c r="G876" s="4">
        <v>32.841937999999999</v>
      </c>
      <c r="H876" s="4">
        <v>-97.341729000000001</v>
      </c>
      <c r="X876" t="s">
        <v>1425</v>
      </c>
      <c r="Y876" s="12" t="str">
        <f t="shared" si="13"/>
        <v>32.841938-97.341729</v>
      </c>
      <c r="Z876" s="12"/>
      <c r="AA876" t="e">
        <f>VLOOKUP(Table2[[#This Row],[State FIPS Code]],Census_Bureau_Regions_and_Divis!$C$1:$E$52,2,FALSE)</f>
        <v>#N/A</v>
      </c>
      <c r="AB876" t="e">
        <f>VLOOKUP(Table2[[#This Row],[State FIPS Code]],Census_Bureau_Regions_and_Divis!$C$1:$E$52,3,FALSE)</f>
        <v>#N/A</v>
      </c>
    </row>
    <row r="877" spans="7:28" x14ac:dyDescent="0.35">
      <c r="G877" s="4">
        <v>35.353856999999998</v>
      </c>
      <c r="H877" s="4">
        <v>-119.331024</v>
      </c>
      <c r="X877" t="s">
        <v>1425</v>
      </c>
      <c r="Y877" s="12" t="str">
        <f t="shared" si="13"/>
        <v>35.353857-119.331024</v>
      </c>
      <c r="Z877" s="12"/>
      <c r="AA877" t="e">
        <f>VLOOKUP(Table2[[#This Row],[State FIPS Code]],Census_Bureau_Regions_and_Divis!$C$1:$E$52,2,FALSE)</f>
        <v>#N/A</v>
      </c>
      <c r="AB877" t="e">
        <f>VLOOKUP(Table2[[#This Row],[State FIPS Code]],Census_Bureau_Regions_and_Divis!$C$1:$E$52,3,FALSE)</f>
        <v>#N/A</v>
      </c>
    </row>
    <row r="878" spans="7:28" x14ac:dyDescent="0.35">
      <c r="G878" s="4">
        <v>32.854914000000001</v>
      </c>
      <c r="H878" s="4">
        <v>-96.560838000000004</v>
      </c>
      <c r="X878" t="s">
        <v>1425</v>
      </c>
      <c r="Y878" s="12" t="str">
        <f t="shared" si="13"/>
        <v>32.854914-96.560838</v>
      </c>
      <c r="Z878" s="12"/>
      <c r="AA878" t="e">
        <f>VLOOKUP(Table2[[#This Row],[State FIPS Code]],Census_Bureau_Regions_and_Divis!$C$1:$E$52,2,FALSE)</f>
        <v>#N/A</v>
      </c>
      <c r="AB878" t="e">
        <f>VLOOKUP(Table2[[#This Row],[State FIPS Code]],Census_Bureau_Regions_and_Divis!$C$1:$E$52,3,FALSE)</f>
        <v>#N/A</v>
      </c>
    </row>
    <row r="879" spans="7:28" x14ac:dyDescent="0.35">
      <c r="G879" s="4">
        <v>36.074641</v>
      </c>
      <c r="H879" s="4">
        <v>-120.10320900000001</v>
      </c>
      <c r="X879" t="s">
        <v>1425</v>
      </c>
      <c r="Y879" s="12" t="str">
        <f t="shared" si="13"/>
        <v>36.074641-120.103209</v>
      </c>
      <c r="Z879" s="12"/>
      <c r="AA879" t="e">
        <f>VLOOKUP(Table2[[#This Row],[State FIPS Code]],Census_Bureau_Regions_and_Divis!$C$1:$E$52,2,FALSE)</f>
        <v>#N/A</v>
      </c>
      <c r="AB879" t="e">
        <f>VLOOKUP(Table2[[#This Row],[State FIPS Code]],Census_Bureau_Regions_and_Divis!$C$1:$E$52,3,FALSE)</f>
        <v>#N/A</v>
      </c>
    </row>
    <row r="880" spans="7:28" x14ac:dyDescent="0.35">
      <c r="G880" s="4">
        <v>34.904052</v>
      </c>
      <c r="H880" s="4">
        <v>-116.887216</v>
      </c>
      <c r="X880" t="s">
        <v>1425</v>
      </c>
      <c r="Y880" s="12" t="str">
        <f t="shared" si="13"/>
        <v>34.904052-116.887216</v>
      </c>
      <c r="Z880" s="12"/>
      <c r="AA880" t="e">
        <f>VLOOKUP(Table2[[#This Row],[State FIPS Code]],Census_Bureau_Regions_and_Divis!$C$1:$E$52,2,FALSE)</f>
        <v>#N/A</v>
      </c>
      <c r="AB880" t="e">
        <f>VLOOKUP(Table2[[#This Row],[State FIPS Code]],Census_Bureau_Regions_and_Divis!$C$1:$E$52,3,FALSE)</f>
        <v>#N/A</v>
      </c>
    </row>
    <row r="881" spans="7:28" x14ac:dyDescent="0.35">
      <c r="G881" s="4">
        <v>33.278584000000002</v>
      </c>
      <c r="H881" s="4">
        <v>-115.96630399999999</v>
      </c>
      <c r="X881" t="s">
        <v>1425</v>
      </c>
      <c r="Y881" s="12" t="str">
        <f t="shared" si="13"/>
        <v>33.278584-115.966304</v>
      </c>
      <c r="Z881" s="12"/>
      <c r="AA881" t="e">
        <f>VLOOKUP(Table2[[#This Row],[State FIPS Code]],Census_Bureau_Regions_and_Divis!$C$1:$E$52,2,FALSE)</f>
        <v>#N/A</v>
      </c>
      <c r="AB881" t="e">
        <f>VLOOKUP(Table2[[#This Row],[State FIPS Code]],Census_Bureau_Regions_and_Divis!$C$1:$E$52,3,FALSE)</f>
        <v>#N/A</v>
      </c>
    </row>
    <row r="882" spans="7:28" x14ac:dyDescent="0.35">
      <c r="G882" s="4">
        <v>34.544110000000003</v>
      </c>
      <c r="H882" s="4">
        <v>-118.03588999999999</v>
      </c>
      <c r="X882" t="s">
        <v>1425</v>
      </c>
      <c r="Y882" s="12" t="str">
        <f t="shared" si="13"/>
        <v>34.54411-118.03589</v>
      </c>
      <c r="Z882" s="12"/>
      <c r="AA882" t="e">
        <f>VLOOKUP(Table2[[#This Row],[State FIPS Code]],Census_Bureau_Regions_and_Divis!$C$1:$E$52,2,FALSE)</f>
        <v>#N/A</v>
      </c>
      <c r="AB882" t="e">
        <f>VLOOKUP(Table2[[#This Row],[State FIPS Code]],Census_Bureau_Regions_and_Divis!$C$1:$E$52,3,FALSE)</f>
        <v>#N/A</v>
      </c>
    </row>
    <row r="883" spans="7:28" x14ac:dyDescent="0.35">
      <c r="G883" s="4">
        <v>35.267302000000001</v>
      </c>
      <c r="H883" s="4">
        <v>-119.229916</v>
      </c>
      <c r="X883" t="s">
        <v>1425</v>
      </c>
      <c r="Y883" s="12" t="str">
        <f t="shared" si="13"/>
        <v>35.267302-119.229916</v>
      </c>
      <c r="Z883" s="12"/>
      <c r="AA883" t="e">
        <f>VLOOKUP(Table2[[#This Row],[State FIPS Code]],Census_Bureau_Regions_and_Divis!$C$1:$E$52,2,FALSE)</f>
        <v>#N/A</v>
      </c>
      <c r="AB883" t="e">
        <f>VLOOKUP(Table2[[#This Row],[State FIPS Code]],Census_Bureau_Regions_and_Divis!$C$1:$E$52,3,FALSE)</f>
        <v>#N/A</v>
      </c>
    </row>
    <row r="884" spans="7:28" x14ac:dyDescent="0.35">
      <c r="G884" s="4">
        <v>32.591557999999999</v>
      </c>
      <c r="H884" s="4">
        <v>-96.680578999999994</v>
      </c>
      <c r="X884" t="s">
        <v>1425</v>
      </c>
      <c r="Y884" s="12" t="str">
        <f t="shared" si="13"/>
        <v>32.591558-96.680579</v>
      </c>
      <c r="Z884" s="12"/>
      <c r="AA884" t="e">
        <f>VLOOKUP(Table2[[#This Row],[State FIPS Code]],Census_Bureau_Regions_and_Divis!$C$1:$E$52,2,FALSE)</f>
        <v>#N/A</v>
      </c>
      <c r="AB884" t="e">
        <f>VLOOKUP(Table2[[#This Row],[State FIPS Code]],Census_Bureau_Regions_and_Divis!$C$1:$E$52,3,FALSE)</f>
        <v>#N/A</v>
      </c>
    </row>
    <row r="885" spans="7:28" x14ac:dyDescent="0.35">
      <c r="G885" s="4">
        <v>32.949933000000001</v>
      </c>
      <c r="H885" s="4">
        <v>-112.705484</v>
      </c>
      <c r="X885" t="s">
        <v>1425</v>
      </c>
      <c r="Y885" s="12" t="str">
        <f t="shared" si="13"/>
        <v>32.949933-112.705484</v>
      </c>
      <c r="Z885" s="12"/>
      <c r="AA885" t="e">
        <f>VLOOKUP(Table2[[#This Row],[State FIPS Code]],Census_Bureau_Regions_and_Divis!$C$1:$E$52,2,FALSE)</f>
        <v>#N/A</v>
      </c>
      <c r="AB885" t="e">
        <f>VLOOKUP(Table2[[#This Row],[State FIPS Code]],Census_Bureau_Regions_and_Divis!$C$1:$E$52,3,FALSE)</f>
        <v>#N/A</v>
      </c>
    </row>
    <row r="886" spans="7:28" x14ac:dyDescent="0.35">
      <c r="G886" s="4">
        <v>32.930276999999997</v>
      </c>
      <c r="H886" s="4">
        <v>-112.67338599999999</v>
      </c>
      <c r="X886" t="s">
        <v>1425</v>
      </c>
      <c r="Y886" s="12" t="str">
        <f t="shared" si="13"/>
        <v>32.930277-112.673386</v>
      </c>
      <c r="Z886" s="12"/>
      <c r="AA886" t="e">
        <f>VLOOKUP(Table2[[#This Row],[State FIPS Code]],Census_Bureau_Regions_and_Divis!$C$1:$E$52,2,FALSE)</f>
        <v>#N/A</v>
      </c>
      <c r="AB886" t="e">
        <f>VLOOKUP(Table2[[#This Row],[State FIPS Code]],Census_Bureau_Regions_and_Divis!$C$1:$E$52,3,FALSE)</f>
        <v>#N/A</v>
      </c>
    </row>
    <row r="887" spans="7:28" x14ac:dyDescent="0.35">
      <c r="G887" s="4">
        <v>33.414684999999999</v>
      </c>
      <c r="H887" s="4">
        <v>-111.995614</v>
      </c>
      <c r="X887" t="s">
        <v>1425</v>
      </c>
      <c r="Y887" s="12" t="str">
        <f t="shared" si="13"/>
        <v>33.414685-111.995614</v>
      </c>
      <c r="Z887" s="12"/>
      <c r="AA887" t="e">
        <f>VLOOKUP(Table2[[#This Row],[State FIPS Code]],Census_Bureau_Regions_and_Divis!$C$1:$E$52,2,FALSE)</f>
        <v>#N/A</v>
      </c>
      <c r="AB887" t="e">
        <f>VLOOKUP(Table2[[#This Row],[State FIPS Code]],Census_Bureau_Regions_and_Divis!$C$1:$E$52,3,FALSE)</f>
        <v>#N/A</v>
      </c>
    </row>
    <row r="888" spans="7:28" x14ac:dyDescent="0.35">
      <c r="G888" s="4">
        <v>33.765445</v>
      </c>
      <c r="H888" s="4">
        <v>-112.514111</v>
      </c>
      <c r="X888" t="s">
        <v>1425</v>
      </c>
      <c r="Y888" s="12" t="str">
        <f t="shared" si="13"/>
        <v>33.765445-112.514111</v>
      </c>
      <c r="Z888" s="12"/>
      <c r="AA888" t="e">
        <f>VLOOKUP(Table2[[#This Row],[State FIPS Code]],Census_Bureau_Regions_and_Divis!$C$1:$E$52,2,FALSE)</f>
        <v>#N/A</v>
      </c>
      <c r="AB888" t="e">
        <f>VLOOKUP(Table2[[#This Row],[State FIPS Code]],Census_Bureau_Regions_and_Divis!$C$1:$E$52,3,FALSE)</f>
        <v>#N/A</v>
      </c>
    </row>
    <row r="889" spans="7:28" x14ac:dyDescent="0.35">
      <c r="G889" s="4">
        <v>33.494338999999997</v>
      </c>
      <c r="H889" s="4">
        <v>-112.937243</v>
      </c>
      <c r="X889" t="s">
        <v>1425</v>
      </c>
      <c r="Y889" s="12" t="str">
        <f t="shared" si="13"/>
        <v>33.494339-112.937243</v>
      </c>
      <c r="Z889" s="12"/>
      <c r="AA889" t="e">
        <f>VLOOKUP(Table2[[#This Row],[State FIPS Code]],Census_Bureau_Regions_and_Divis!$C$1:$E$52,2,FALSE)</f>
        <v>#N/A</v>
      </c>
      <c r="AB889" t="e">
        <f>VLOOKUP(Table2[[#This Row],[State FIPS Code]],Census_Bureau_Regions_and_Divis!$C$1:$E$52,3,FALSE)</f>
        <v>#N/A</v>
      </c>
    </row>
    <row r="890" spans="7:28" x14ac:dyDescent="0.35">
      <c r="G890" s="4">
        <v>34.064473999999997</v>
      </c>
      <c r="H890" s="4">
        <v>-117.492892</v>
      </c>
      <c r="X890" t="s">
        <v>1425</v>
      </c>
      <c r="Y890" s="12" t="str">
        <f t="shared" si="13"/>
        <v>34.064474-117.492892</v>
      </c>
      <c r="Z890" s="12"/>
      <c r="AA890" t="e">
        <f>VLOOKUP(Table2[[#This Row],[State FIPS Code]],Census_Bureau_Regions_and_Divis!$C$1:$E$52,2,FALSE)</f>
        <v>#N/A</v>
      </c>
      <c r="AB890" t="e">
        <f>VLOOKUP(Table2[[#This Row],[State FIPS Code]],Census_Bureau_Regions_and_Divis!$C$1:$E$52,3,FALSE)</f>
        <v>#N/A</v>
      </c>
    </row>
    <row r="891" spans="7:28" x14ac:dyDescent="0.35">
      <c r="G891" s="4">
        <v>47.241807000000001</v>
      </c>
      <c r="H891" s="4">
        <v>-122.412691</v>
      </c>
      <c r="X891" t="s">
        <v>1425</v>
      </c>
      <c r="Y891" s="12" t="str">
        <f t="shared" si="13"/>
        <v>47.241807-122.412691</v>
      </c>
      <c r="Z891" s="12"/>
      <c r="AA891" t="e">
        <f>VLOOKUP(Table2[[#This Row],[State FIPS Code]],Census_Bureau_Regions_and_Divis!$C$1:$E$52,2,FALSE)</f>
        <v>#N/A</v>
      </c>
      <c r="AB891" t="e">
        <f>VLOOKUP(Table2[[#This Row],[State FIPS Code]],Census_Bureau_Regions_and_Divis!$C$1:$E$52,3,FALSE)</f>
        <v>#N/A</v>
      </c>
    </row>
    <row r="892" spans="7:28" x14ac:dyDescent="0.35">
      <c r="G892" s="4">
        <v>36.784168000000001</v>
      </c>
      <c r="H892" s="4">
        <v>-114.140024</v>
      </c>
      <c r="X892" t="s">
        <v>1425</v>
      </c>
      <c r="Y892" s="12" t="str">
        <f t="shared" si="13"/>
        <v>36.784168-114.140024</v>
      </c>
      <c r="Z892" s="12"/>
      <c r="AA892" t="e">
        <f>VLOOKUP(Table2[[#This Row],[State FIPS Code]],Census_Bureau_Regions_and_Divis!$C$1:$E$52,2,FALSE)</f>
        <v>#N/A</v>
      </c>
      <c r="AB892" t="e">
        <f>VLOOKUP(Table2[[#This Row],[State FIPS Code]],Census_Bureau_Regions_and_Divis!$C$1:$E$52,3,FALSE)</f>
        <v>#N/A</v>
      </c>
    </row>
    <row r="893" spans="7:28" x14ac:dyDescent="0.35">
      <c r="G893" s="4">
        <v>46.951416999999999</v>
      </c>
      <c r="H893" s="4">
        <v>-122.940833</v>
      </c>
      <c r="X893" t="s">
        <v>1425</v>
      </c>
      <c r="Y893" s="12" t="str">
        <f t="shared" si="13"/>
        <v>46.951417-122.940833</v>
      </c>
      <c r="Z893" s="12"/>
      <c r="AA893" t="e">
        <f>VLOOKUP(Table2[[#This Row],[State FIPS Code]],Census_Bureau_Regions_and_Divis!$C$1:$E$52,2,FALSE)</f>
        <v>#N/A</v>
      </c>
      <c r="AB893" t="e">
        <f>VLOOKUP(Table2[[#This Row],[State FIPS Code]],Census_Bureau_Regions_and_Divis!$C$1:$E$52,3,FALSE)</f>
        <v>#N/A</v>
      </c>
    </row>
    <row r="894" spans="7:28" x14ac:dyDescent="0.35">
      <c r="G894" s="4">
        <v>30.414117000000001</v>
      </c>
      <c r="H894" s="4">
        <v>-81.572948999999994</v>
      </c>
      <c r="X894" t="s">
        <v>1425</v>
      </c>
      <c r="Y894" s="12" t="str">
        <f t="shared" si="13"/>
        <v>30.414117-81.572949</v>
      </c>
      <c r="Z894" s="12"/>
      <c r="AA894" t="e">
        <f>VLOOKUP(Table2[[#This Row],[State FIPS Code]],Census_Bureau_Regions_and_Divis!$C$1:$E$52,2,FALSE)</f>
        <v>#N/A</v>
      </c>
      <c r="AB894" t="e">
        <f>VLOOKUP(Table2[[#This Row],[State FIPS Code]],Census_Bureau_Regions_and_Divis!$C$1:$E$52,3,FALSE)</f>
        <v>#N/A</v>
      </c>
    </row>
    <row r="895" spans="7:28" x14ac:dyDescent="0.35">
      <c r="G895" s="4">
        <v>32.977583000000003</v>
      </c>
      <c r="H895" s="4">
        <v>-115.503749</v>
      </c>
      <c r="X895" t="s">
        <v>1425</v>
      </c>
      <c r="Y895" s="12" t="str">
        <f t="shared" si="13"/>
        <v>32.977583-115.503749</v>
      </c>
      <c r="Z895" s="12"/>
      <c r="AA895" t="e">
        <f>VLOOKUP(Table2[[#This Row],[State FIPS Code]],Census_Bureau_Regions_and_Divis!$C$1:$E$52,2,FALSE)</f>
        <v>#N/A</v>
      </c>
      <c r="AB895" t="e">
        <f>VLOOKUP(Table2[[#This Row],[State FIPS Code]],Census_Bureau_Regions_and_Divis!$C$1:$E$52,3,FALSE)</f>
        <v>#N/A</v>
      </c>
    </row>
    <row r="896" spans="7:28" x14ac:dyDescent="0.35">
      <c r="G896" s="4">
        <v>27.917895999999999</v>
      </c>
      <c r="H896" s="4">
        <v>-81.718998999999997</v>
      </c>
      <c r="X896" t="s">
        <v>1425</v>
      </c>
      <c r="Y896" s="12" t="str">
        <f t="shared" si="13"/>
        <v>27.917896-81.718999</v>
      </c>
      <c r="Z896" s="12"/>
      <c r="AA896" t="e">
        <f>VLOOKUP(Table2[[#This Row],[State FIPS Code]],Census_Bureau_Regions_and_Divis!$C$1:$E$52,2,FALSE)</f>
        <v>#N/A</v>
      </c>
      <c r="AB896" t="e">
        <f>VLOOKUP(Table2[[#This Row],[State FIPS Code]],Census_Bureau_Regions_and_Divis!$C$1:$E$52,3,FALSE)</f>
        <v>#N/A</v>
      </c>
    </row>
    <row r="897" spans="7:28" x14ac:dyDescent="0.35">
      <c r="G897" s="4">
        <v>32.801065999999999</v>
      </c>
      <c r="H897" s="4">
        <v>-97.028161999999995</v>
      </c>
      <c r="X897" t="s">
        <v>1425</v>
      </c>
      <c r="Y897" s="12" t="str">
        <f t="shared" si="13"/>
        <v>32.801066-97.028162</v>
      </c>
      <c r="Z897" s="12"/>
      <c r="AA897" t="e">
        <f>VLOOKUP(Table2[[#This Row],[State FIPS Code]],Census_Bureau_Regions_and_Divis!$C$1:$E$52,2,FALSE)</f>
        <v>#N/A</v>
      </c>
      <c r="AB897" t="e">
        <f>VLOOKUP(Table2[[#This Row],[State FIPS Code]],Census_Bureau_Regions_and_Divis!$C$1:$E$52,3,FALSE)</f>
        <v>#N/A</v>
      </c>
    </row>
    <row r="898" spans="7:28" x14ac:dyDescent="0.35">
      <c r="G898" s="4">
        <v>48.187721000000003</v>
      </c>
      <c r="H898" s="4">
        <v>-122.19710000000001</v>
      </c>
      <c r="X898" t="s">
        <v>1425</v>
      </c>
      <c r="Y898" s="12" t="str">
        <f t="shared" ref="Y898:Y961" si="14">_xlfn.CONCAT(G898,H898)</f>
        <v>48.187721-122.1971</v>
      </c>
      <c r="Z898" s="12"/>
      <c r="AA898" t="e">
        <f>VLOOKUP(Table2[[#This Row],[State FIPS Code]],Census_Bureau_Regions_and_Divis!$C$1:$E$52,2,FALSE)</f>
        <v>#N/A</v>
      </c>
      <c r="AB898" t="e">
        <f>VLOOKUP(Table2[[#This Row],[State FIPS Code]],Census_Bureau_Regions_and_Divis!$C$1:$E$52,3,FALSE)</f>
        <v>#N/A</v>
      </c>
    </row>
    <row r="899" spans="7:28" x14ac:dyDescent="0.35">
      <c r="G899" s="4">
        <v>28.37602</v>
      </c>
      <c r="H899" s="4">
        <v>-80.802139999999994</v>
      </c>
      <c r="X899" t="s">
        <v>1425</v>
      </c>
      <c r="Y899" s="12" t="str">
        <f t="shared" si="14"/>
        <v>28.37602-80.80214</v>
      </c>
      <c r="Z899" s="12"/>
      <c r="AA899" t="e">
        <f>VLOOKUP(Table2[[#This Row],[State FIPS Code]],Census_Bureau_Regions_and_Divis!$C$1:$E$52,2,FALSE)</f>
        <v>#N/A</v>
      </c>
      <c r="AB899" t="e">
        <f>VLOOKUP(Table2[[#This Row],[State FIPS Code]],Census_Bureau_Regions_and_Divis!$C$1:$E$52,3,FALSE)</f>
        <v>#N/A</v>
      </c>
    </row>
    <row r="900" spans="7:28" x14ac:dyDescent="0.35">
      <c r="G900" s="4">
        <v>35.127561999999998</v>
      </c>
      <c r="H900" s="4">
        <v>-118.41484</v>
      </c>
      <c r="X900" t="s">
        <v>1425</v>
      </c>
      <c r="Y900" s="12" t="str">
        <f t="shared" si="14"/>
        <v>35.127562-118.41484</v>
      </c>
      <c r="Z900" s="12"/>
      <c r="AA900" t="e">
        <f>VLOOKUP(Table2[[#This Row],[State FIPS Code]],Census_Bureau_Regions_and_Divis!$C$1:$E$52,2,FALSE)</f>
        <v>#N/A</v>
      </c>
      <c r="AB900" t="e">
        <f>VLOOKUP(Table2[[#This Row],[State FIPS Code]],Census_Bureau_Regions_and_Divis!$C$1:$E$52,3,FALSE)</f>
        <v>#N/A</v>
      </c>
    </row>
    <row r="901" spans="7:28" x14ac:dyDescent="0.35">
      <c r="G901" s="4">
        <v>32.903967000000002</v>
      </c>
      <c r="H901" s="4">
        <v>-79.985219999999998</v>
      </c>
      <c r="X901" t="s">
        <v>1425</v>
      </c>
      <c r="Y901" s="12" t="str">
        <f t="shared" si="14"/>
        <v>32.903967-79.98522</v>
      </c>
      <c r="Z901" s="12"/>
      <c r="AA901" t="e">
        <f>VLOOKUP(Table2[[#This Row],[State FIPS Code]],Census_Bureau_Regions_and_Divis!$C$1:$E$52,2,FALSE)</f>
        <v>#N/A</v>
      </c>
      <c r="AB901" t="e">
        <f>VLOOKUP(Table2[[#This Row],[State FIPS Code]],Census_Bureau_Regions_and_Divis!$C$1:$E$52,3,FALSE)</f>
        <v>#N/A</v>
      </c>
    </row>
    <row r="902" spans="7:28" x14ac:dyDescent="0.35">
      <c r="G902" s="4">
        <v>37.465164000000001</v>
      </c>
      <c r="H902" s="4">
        <v>-121.16503899999999</v>
      </c>
      <c r="X902" t="s">
        <v>1425</v>
      </c>
      <c r="Y902" s="12" t="str">
        <f t="shared" si="14"/>
        <v>37.465164-121.165039</v>
      </c>
      <c r="Z902" s="12"/>
      <c r="AA902" t="e">
        <f>VLOOKUP(Table2[[#This Row],[State FIPS Code]],Census_Bureau_Regions_and_Divis!$C$1:$E$52,2,FALSE)</f>
        <v>#N/A</v>
      </c>
      <c r="AB902" t="e">
        <f>VLOOKUP(Table2[[#This Row],[State FIPS Code]],Census_Bureau_Regions_and_Divis!$C$1:$E$52,3,FALSE)</f>
        <v>#N/A</v>
      </c>
    </row>
    <row r="903" spans="7:28" x14ac:dyDescent="0.35">
      <c r="G903" s="4">
        <v>36.180433999999998</v>
      </c>
      <c r="H903" s="4">
        <v>-119.333018</v>
      </c>
      <c r="X903" t="s">
        <v>1425</v>
      </c>
      <c r="Y903" s="12" t="str">
        <f t="shared" si="14"/>
        <v>36.180434-119.333018</v>
      </c>
      <c r="Z903" s="12"/>
      <c r="AA903" t="e">
        <f>VLOOKUP(Table2[[#This Row],[State FIPS Code]],Census_Bureau_Regions_and_Divis!$C$1:$E$52,2,FALSE)</f>
        <v>#N/A</v>
      </c>
      <c r="AB903" t="e">
        <f>VLOOKUP(Table2[[#This Row],[State FIPS Code]],Census_Bureau_Regions_and_Divis!$C$1:$E$52,3,FALSE)</f>
        <v>#N/A</v>
      </c>
    </row>
    <row r="904" spans="7:28" x14ac:dyDescent="0.35">
      <c r="G904" s="4">
        <v>33.082892000000001</v>
      </c>
      <c r="H904" s="4">
        <v>-80.206312999999994</v>
      </c>
      <c r="X904" t="s">
        <v>1425</v>
      </c>
      <c r="Y904" s="12" t="str">
        <f t="shared" si="14"/>
        <v>33.082892-80.206313</v>
      </c>
      <c r="Z904" s="12"/>
      <c r="AA904" t="e">
        <f>VLOOKUP(Table2[[#This Row],[State FIPS Code]],Census_Bureau_Regions_and_Divis!$C$1:$E$52,2,FALSE)</f>
        <v>#N/A</v>
      </c>
      <c r="AB904" t="e">
        <f>VLOOKUP(Table2[[#This Row],[State FIPS Code]],Census_Bureau_Regions_and_Divis!$C$1:$E$52,3,FALSE)</f>
        <v>#N/A</v>
      </c>
    </row>
    <row r="905" spans="7:28" x14ac:dyDescent="0.35">
      <c r="G905" s="4">
        <v>29.714341999999998</v>
      </c>
      <c r="H905" s="4">
        <v>-95.196027999999998</v>
      </c>
      <c r="X905" t="s">
        <v>1425</v>
      </c>
      <c r="Y905" s="12" t="str">
        <f t="shared" si="14"/>
        <v>29.714342-95.196028</v>
      </c>
      <c r="Z905" s="12"/>
      <c r="AA905" t="e">
        <f>VLOOKUP(Table2[[#This Row],[State FIPS Code]],Census_Bureau_Regions_and_Divis!$C$1:$E$52,2,FALSE)</f>
        <v>#N/A</v>
      </c>
      <c r="AB905" t="e">
        <f>VLOOKUP(Table2[[#This Row],[State FIPS Code]],Census_Bureau_Regions_and_Divis!$C$1:$E$52,3,FALSE)</f>
        <v>#N/A</v>
      </c>
    </row>
    <row r="906" spans="7:28" x14ac:dyDescent="0.35">
      <c r="G906" s="4">
        <v>30.253699999999998</v>
      </c>
      <c r="H906" s="4">
        <v>-93.014735999999999</v>
      </c>
      <c r="X906" t="s">
        <v>1425</v>
      </c>
      <c r="Y906" s="12" t="str">
        <f t="shared" si="14"/>
        <v>30.2537-93.014736</v>
      </c>
      <c r="Z906" s="12"/>
      <c r="AA906" t="e">
        <f>VLOOKUP(Table2[[#This Row],[State FIPS Code]],Census_Bureau_Regions_and_Divis!$C$1:$E$52,2,FALSE)</f>
        <v>#N/A</v>
      </c>
      <c r="AB906" t="e">
        <f>VLOOKUP(Table2[[#This Row],[State FIPS Code]],Census_Bureau_Regions_and_Divis!$C$1:$E$52,3,FALSE)</f>
        <v>#N/A</v>
      </c>
    </row>
    <row r="907" spans="7:28" x14ac:dyDescent="0.35">
      <c r="G907" s="4">
        <v>30.371514000000001</v>
      </c>
      <c r="H907" s="4">
        <v>-81.764116000000001</v>
      </c>
      <c r="X907" t="s">
        <v>1425</v>
      </c>
      <c r="Y907" s="12" t="str">
        <f t="shared" si="14"/>
        <v>30.371514-81.764116</v>
      </c>
      <c r="Z907" s="12"/>
      <c r="AA907" t="e">
        <f>VLOOKUP(Table2[[#This Row],[State FIPS Code]],Census_Bureau_Regions_and_Divis!$C$1:$E$52,2,FALSE)</f>
        <v>#N/A</v>
      </c>
      <c r="AB907" t="e">
        <f>VLOOKUP(Table2[[#This Row],[State FIPS Code]],Census_Bureau_Regions_and_Divis!$C$1:$E$52,3,FALSE)</f>
        <v>#N/A</v>
      </c>
    </row>
    <row r="908" spans="7:28" x14ac:dyDescent="0.35">
      <c r="G908" s="4">
        <v>26.666228</v>
      </c>
      <c r="H908" s="4">
        <v>-80.716317000000004</v>
      </c>
      <c r="X908" t="s">
        <v>1425</v>
      </c>
      <c r="Y908" s="12" t="str">
        <f t="shared" si="14"/>
        <v>26.666228-80.716317</v>
      </c>
      <c r="Z908" s="12"/>
      <c r="AA908" t="e">
        <f>VLOOKUP(Table2[[#This Row],[State FIPS Code]],Census_Bureau_Regions_and_Divis!$C$1:$E$52,2,FALSE)</f>
        <v>#N/A</v>
      </c>
      <c r="AB908" t="e">
        <f>VLOOKUP(Table2[[#This Row],[State FIPS Code]],Census_Bureau_Regions_and_Divis!$C$1:$E$52,3,FALSE)</f>
        <v>#N/A</v>
      </c>
    </row>
    <row r="909" spans="7:28" x14ac:dyDescent="0.35">
      <c r="G909" s="4">
        <v>41.75412</v>
      </c>
      <c r="H909" s="4">
        <v>-87.799057000000005</v>
      </c>
      <c r="X909" t="s">
        <v>1425</v>
      </c>
      <c r="Y909" s="12" t="str">
        <f t="shared" si="14"/>
        <v>41.75412-87.799057</v>
      </c>
      <c r="Z909" s="12"/>
      <c r="AA909" t="e">
        <f>VLOOKUP(Table2[[#This Row],[State FIPS Code]],Census_Bureau_Regions_and_Divis!$C$1:$E$52,2,FALSE)</f>
        <v>#N/A</v>
      </c>
      <c r="AB909" t="e">
        <f>VLOOKUP(Table2[[#This Row],[State FIPS Code]],Census_Bureau_Regions_and_Divis!$C$1:$E$52,3,FALSE)</f>
        <v>#N/A</v>
      </c>
    </row>
    <row r="910" spans="7:28" x14ac:dyDescent="0.35">
      <c r="G910" s="4">
        <v>41.663639000000003</v>
      </c>
      <c r="H910" s="4">
        <v>-87.701114000000004</v>
      </c>
      <c r="X910" t="s">
        <v>1425</v>
      </c>
      <c r="Y910" s="12" t="str">
        <f t="shared" si="14"/>
        <v>41.663639-87.701114</v>
      </c>
      <c r="Z910" s="12"/>
      <c r="AA910" t="e">
        <f>VLOOKUP(Table2[[#This Row],[State FIPS Code]],Census_Bureau_Regions_and_Divis!$C$1:$E$52,2,FALSE)</f>
        <v>#N/A</v>
      </c>
      <c r="AB910" t="e">
        <f>VLOOKUP(Table2[[#This Row],[State FIPS Code]],Census_Bureau_Regions_and_Divis!$C$1:$E$52,3,FALSE)</f>
        <v>#N/A</v>
      </c>
    </row>
    <row r="911" spans="7:28" x14ac:dyDescent="0.35">
      <c r="G911" s="4">
        <v>29.771599999999999</v>
      </c>
      <c r="H911" s="4">
        <v>-95.124779000000004</v>
      </c>
      <c r="X911" t="s">
        <v>1425</v>
      </c>
      <c r="Y911" s="12" t="str">
        <f t="shared" si="14"/>
        <v>29.7716-95.124779</v>
      </c>
      <c r="Z911" s="12"/>
      <c r="AA911" t="e">
        <f>VLOOKUP(Table2[[#This Row],[State FIPS Code]],Census_Bureau_Regions_and_Divis!$C$1:$E$52,2,FALSE)</f>
        <v>#N/A</v>
      </c>
      <c r="AB911" t="e">
        <f>VLOOKUP(Table2[[#This Row],[State FIPS Code]],Census_Bureau_Regions_and_Divis!$C$1:$E$52,3,FALSE)</f>
        <v>#N/A</v>
      </c>
    </row>
    <row r="912" spans="7:28" x14ac:dyDescent="0.35">
      <c r="G912" s="4">
        <v>37.855676000000003</v>
      </c>
      <c r="H912" s="4">
        <v>-121.27560800000001</v>
      </c>
      <c r="X912" t="s">
        <v>1425</v>
      </c>
      <c r="Y912" s="12" t="str">
        <f t="shared" si="14"/>
        <v>37.855676-121.275608</v>
      </c>
      <c r="Z912" s="12"/>
      <c r="AA912" t="e">
        <f>VLOOKUP(Table2[[#This Row],[State FIPS Code]],Census_Bureau_Regions_and_Divis!$C$1:$E$52,2,FALSE)</f>
        <v>#N/A</v>
      </c>
      <c r="AB912" t="e">
        <f>VLOOKUP(Table2[[#This Row],[State FIPS Code]],Census_Bureau_Regions_and_Divis!$C$1:$E$52,3,FALSE)</f>
        <v>#N/A</v>
      </c>
    </row>
    <row r="913" spans="7:28" x14ac:dyDescent="0.35">
      <c r="G913" s="4">
        <v>34.014716</v>
      </c>
      <c r="H913" s="4">
        <v>-117.527146</v>
      </c>
      <c r="X913" t="s">
        <v>1425</v>
      </c>
      <c r="Y913" s="12" t="str">
        <f t="shared" si="14"/>
        <v>34.014716-117.527146</v>
      </c>
      <c r="Z913" s="12"/>
      <c r="AA913" t="e">
        <f>VLOOKUP(Table2[[#This Row],[State FIPS Code]],Census_Bureau_Regions_and_Divis!$C$1:$E$52,2,FALSE)</f>
        <v>#N/A</v>
      </c>
      <c r="AB913" t="e">
        <f>VLOOKUP(Table2[[#This Row],[State FIPS Code]],Census_Bureau_Regions_and_Divis!$C$1:$E$52,3,FALSE)</f>
        <v>#N/A</v>
      </c>
    </row>
    <row r="914" spans="7:28" x14ac:dyDescent="0.35">
      <c r="G914" s="4">
        <v>25.925212999999999</v>
      </c>
      <c r="H914" s="4">
        <v>-80.245671000000002</v>
      </c>
      <c r="X914" t="s">
        <v>1425</v>
      </c>
      <c r="Y914" s="12" t="str">
        <f t="shared" si="14"/>
        <v>25.925213-80.245671</v>
      </c>
      <c r="Z914" s="12"/>
      <c r="AA914" t="e">
        <f>VLOOKUP(Table2[[#This Row],[State FIPS Code]],Census_Bureau_Regions_and_Divis!$C$1:$E$52,2,FALSE)</f>
        <v>#N/A</v>
      </c>
      <c r="AB914" t="e">
        <f>VLOOKUP(Table2[[#This Row],[State FIPS Code]],Census_Bureau_Regions_and_Divis!$C$1:$E$52,3,FALSE)</f>
        <v>#N/A</v>
      </c>
    </row>
    <row r="915" spans="7:28" x14ac:dyDescent="0.35">
      <c r="G915" s="4">
        <v>42.136772999999998</v>
      </c>
      <c r="H915" s="4">
        <v>-83.240122</v>
      </c>
      <c r="X915" t="s">
        <v>1425</v>
      </c>
      <c r="Y915" s="12" t="str">
        <f t="shared" si="14"/>
        <v>42.136773-83.240122</v>
      </c>
      <c r="Z915" s="12"/>
      <c r="AA915" t="e">
        <f>VLOOKUP(Table2[[#This Row],[State FIPS Code]],Census_Bureau_Regions_and_Divis!$C$1:$E$52,2,FALSE)</f>
        <v>#N/A</v>
      </c>
      <c r="AB915" t="e">
        <f>VLOOKUP(Table2[[#This Row],[State FIPS Code]],Census_Bureau_Regions_and_Divis!$C$1:$E$52,3,FALSE)</f>
        <v>#N/A</v>
      </c>
    </row>
    <row r="916" spans="7:28" x14ac:dyDescent="0.35">
      <c r="G916" s="4">
        <v>38.617049000000002</v>
      </c>
      <c r="H916" s="4">
        <v>-121.53838</v>
      </c>
      <c r="X916" t="s">
        <v>1425</v>
      </c>
      <c r="Y916" s="12" t="str">
        <f t="shared" si="14"/>
        <v>38.617049-121.53838</v>
      </c>
      <c r="Z916" s="12"/>
      <c r="AA916" t="e">
        <f>VLOOKUP(Table2[[#This Row],[State FIPS Code]],Census_Bureau_Regions_and_Divis!$C$1:$E$52,2,FALSE)</f>
        <v>#N/A</v>
      </c>
      <c r="AB916" t="e">
        <f>VLOOKUP(Table2[[#This Row],[State FIPS Code]],Census_Bureau_Regions_and_Divis!$C$1:$E$52,3,FALSE)</f>
        <v>#N/A</v>
      </c>
    </row>
    <row r="917" spans="7:28" x14ac:dyDescent="0.35">
      <c r="G917" s="4">
        <v>25.760165000000001</v>
      </c>
      <c r="H917" s="4">
        <v>-80.480704000000003</v>
      </c>
      <c r="X917" t="s">
        <v>1425</v>
      </c>
      <c r="Y917" s="12" t="str">
        <f t="shared" si="14"/>
        <v>25.760165-80.480704</v>
      </c>
      <c r="Z917" s="12"/>
      <c r="AA917" t="e">
        <f>VLOOKUP(Table2[[#This Row],[State FIPS Code]],Census_Bureau_Regions_and_Divis!$C$1:$E$52,2,FALSE)</f>
        <v>#N/A</v>
      </c>
      <c r="AB917" t="e">
        <f>VLOOKUP(Table2[[#This Row],[State FIPS Code]],Census_Bureau_Regions_and_Divis!$C$1:$E$52,3,FALSE)</f>
        <v>#N/A</v>
      </c>
    </row>
    <row r="918" spans="7:28" x14ac:dyDescent="0.35">
      <c r="G918" s="4">
        <v>25.884675999999999</v>
      </c>
      <c r="H918" s="4">
        <v>-80.365668999999997</v>
      </c>
      <c r="X918" t="s">
        <v>1425</v>
      </c>
      <c r="Y918" s="12" t="str">
        <f t="shared" si="14"/>
        <v>25.884676-80.365669</v>
      </c>
      <c r="Z918" s="12"/>
      <c r="AA918" t="e">
        <f>VLOOKUP(Table2[[#This Row],[State FIPS Code]],Census_Bureau_Regions_and_Divis!$C$1:$E$52,2,FALSE)</f>
        <v>#N/A</v>
      </c>
      <c r="AB918" t="e">
        <f>VLOOKUP(Table2[[#This Row],[State FIPS Code]],Census_Bureau_Regions_and_Divis!$C$1:$E$52,3,FALSE)</f>
        <v>#N/A</v>
      </c>
    </row>
    <row r="919" spans="7:28" x14ac:dyDescent="0.35">
      <c r="G919" s="4">
        <v>37.060668999999997</v>
      </c>
      <c r="H919" s="4">
        <v>-113.582159</v>
      </c>
      <c r="X919" t="s">
        <v>1425</v>
      </c>
      <c r="Y919" s="12" t="str">
        <f t="shared" si="14"/>
        <v>37.060669-113.582159</v>
      </c>
      <c r="Z919" s="12"/>
      <c r="AA919" t="e">
        <f>VLOOKUP(Table2[[#This Row],[State FIPS Code]],Census_Bureau_Regions_and_Divis!$C$1:$E$52,2,FALSE)</f>
        <v>#N/A</v>
      </c>
      <c r="AB919" t="e">
        <f>VLOOKUP(Table2[[#This Row],[State FIPS Code]],Census_Bureau_Regions_and_Divis!$C$1:$E$52,3,FALSE)</f>
        <v>#N/A</v>
      </c>
    </row>
    <row r="920" spans="7:28" x14ac:dyDescent="0.35">
      <c r="G920" s="4">
        <v>39.130651</v>
      </c>
      <c r="H920" s="4">
        <v>-94.497324000000006</v>
      </c>
      <c r="X920" t="s">
        <v>1425</v>
      </c>
      <c r="Y920" s="12" t="str">
        <f t="shared" si="14"/>
        <v>39.130651-94.497324</v>
      </c>
      <c r="Z920" s="12"/>
      <c r="AA920" t="e">
        <f>VLOOKUP(Table2[[#This Row],[State FIPS Code]],Census_Bureau_Regions_and_Divis!$C$1:$E$52,2,FALSE)</f>
        <v>#N/A</v>
      </c>
      <c r="AB920" t="e">
        <f>VLOOKUP(Table2[[#This Row],[State FIPS Code]],Census_Bureau_Regions_and_Divis!$C$1:$E$52,3,FALSE)</f>
        <v>#N/A</v>
      </c>
    </row>
    <row r="921" spans="7:28" x14ac:dyDescent="0.35">
      <c r="G921" s="4">
        <v>33.818219999999997</v>
      </c>
      <c r="H921" s="4">
        <v>-116.403606</v>
      </c>
      <c r="X921" t="s">
        <v>1425</v>
      </c>
      <c r="Y921" s="12" t="str">
        <f t="shared" si="14"/>
        <v>33.81822-116.403606</v>
      </c>
      <c r="Z921" s="12"/>
      <c r="AA921" t="e">
        <f>VLOOKUP(Table2[[#This Row],[State FIPS Code]],Census_Bureau_Regions_and_Divis!$C$1:$E$52,2,FALSE)</f>
        <v>#N/A</v>
      </c>
      <c r="AB921" t="e">
        <f>VLOOKUP(Table2[[#This Row],[State FIPS Code]],Census_Bureau_Regions_and_Divis!$C$1:$E$52,3,FALSE)</f>
        <v>#N/A</v>
      </c>
    </row>
    <row r="922" spans="7:28" x14ac:dyDescent="0.35">
      <c r="G922" s="4">
        <v>40.187632000000001</v>
      </c>
      <c r="H922" s="4">
        <v>-111.641572</v>
      </c>
      <c r="X922" t="s">
        <v>1425</v>
      </c>
      <c r="Y922" s="12" t="str">
        <f t="shared" si="14"/>
        <v>40.187632-111.641572</v>
      </c>
      <c r="Z922" s="12"/>
      <c r="AA922" t="e">
        <f>VLOOKUP(Table2[[#This Row],[State FIPS Code]],Census_Bureau_Regions_and_Divis!$C$1:$E$52,2,FALSE)</f>
        <v>#N/A</v>
      </c>
      <c r="AB922" t="e">
        <f>VLOOKUP(Table2[[#This Row],[State FIPS Code]],Census_Bureau_Regions_and_Divis!$C$1:$E$52,3,FALSE)</f>
        <v>#N/A</v>
      </c>
    </row>
    <row r="923" spans="7:28" x14ac:dyDescent="0.35">
      <c r="G923" s="4">
        <v>40.726700000000001</v>
      </c>
      <c r="H923" s="4">
        <v>-111.91549999999999</v>
      </c>
      <c r="X923" t="s">
        <v>1425</v>
      </c>
      <c r="Y923" s="12" t="str">
        <f t="shared" si="14"/>
        <v>40.7267-111.9155</v>
      </c>
      <c r="Z923" s="12"/>
      <c r="AA923" t="e">
        <f>VLOOKUP(Table2[[#This Row],[State FIPS Code]],Census_Bureau_Regions_and_Divis!$C$1:$E$52,2,FALSE)</f>
        <v>#N/A</v>
      </c>
      <c r="AB923" t="e">
        <f>VLOOKUP(Table2[[#This Row],[State FIPS Code]],Census_Bureau_Regions_and_Divis!$C$1:$E$52,3,FALSE)</f>
        <v>#N/A</v>
      </c>
    </row>
    <row r="924" spans="7:28" x14ac:dyDescent="0.35">
      <c r="G924" s="4">
        <v>29.446650000000002</v>
      </c>
      <c r="H924" s="4">
        <v>-98.362020000000001</v>
      </c>
      <c r="X924" t="s">
        <v>1425</v>
      </c>
      <c r="Y924" s="12" t="str">
        <f t="shared" si="14"/>
        <v>29.44665-98.36202</v>
      </c>
      <c r="Z924" s="12"/>
      <c r="AA924" t="e">
        <f>VLOOKUP(Table2[[#This Row],[State FIPS Code]],Census_Bureau_Regions_and_Divis!$C$1:$E$52,2,FALSE)</f>
        <v>#N/A</v>
      </c>
      <c r="AB924" t="e">
        <f>VLOOKUP(Table2[[#This Row],[State FIPS Code]],Census_Bureau_Regions_and_Divis!$C$1:$E$52,3,FALSE)</f>
        <v>#N/A</v>
      </c>
    </row>
    <row r="925" spans="7:28" x14ac:dyDescent="0.35">
      <c r="G925" s="4">
        <v>30.117011000000002</v>
      </c>
      <c r="H925" s="4">
        <v>-93.819991000000002</v>
      </c>
      <c r="X925" t="s">
        <v>1425</v>
      </c>
      <c r="Y925" s="12" t="str">
        <f t="shared" si="14"/>
        <v>30.117011-93.819991</v>
      </c>
      <c r="Z925" s="12"/>
      <c r="AA925" t="e">
        <f>VLOOKUP(Table2[[#This Row],[State FIPS Code]],Census_Bureau_Regions_and_Divis!$C$1:$E$52,2,FALSE)</f>
        <v>#N/A</v>
      </c>
      <c r="AB925" t="e">
        <f>VLOOKUP(Table2[[#This Row],[State FIPS Code]],Census_Bureau_Regions_and_Divis!$C$1:$E$52,3,FALSE)</f>
        <v>#N/A</v>
      </c>
    </row>
    <row r="926" spans="7:28" x14ac:dyDescent="0.35">
      <c r="G926" s="4">
        <v>30.193038000000001</v>
      </c>
      <c r="H926" s="4">
        <v>-95.193116000000003</v>
      </c>
      <c r="X926" t="s">
        <v>1425</v>
      </c>
      <c r="Y926" s="12" t="str">
        <f t="shared" si="14"/>
        <v>30.193038-95.193116</v>
      </c>
      <c r="Z926" s="12"/>
      <c r="AA926" t="e">
        <f>VLOOKUP(Table2[[#This Row],[State FIPS Code]],Census_Bureau_Regions_and_Divis!$C$1:$E$52,2,FALSE)</f>
        <v>#N/A</v>
      </c>
      <c r="AB926" t="e">
        <f>VLOOKUP(Table2[[#This Row],[State FIPS Code]],Census_Bureau_Regions_and_Divis!$C$1:$E$52,3,FALSE)</f>
        <v>#N/A</v>
      </c>
    </row>
    <row r="927" spans="7:28" x14ac:dyDescent="0.35">
      <c r="G927" s="4">
        <v>33.593086999999997</v>
      </c>
      <c r="H927" s="4">
        <v>-101.841623</v>
      </c>
      <c r="X927" t="s">
        <v>1425</v>
      </c>
      <c r="Y927" s="12" t="str">
        <f t="shared" si="14"/>
        <v>33.593087-101.841623</v>
      </c>
      <c r="Z927" s="12"/>
      <c r="AA927" t="e">
        <f>VLOOKUP(Table2[[#This Row],[State FIPS Code]],Census_Bureau_Regions_and_Divis!$C$1:$E$52,2,FALSE)</f>
        <v>#N/A</v>
      </c>
      <c r="AB927" t="e">
        <f>VLOOKUP(Table2[[#This Row],[State FIPS Code]],Census_Bureau_Regions_and_Divis!$C$1:$E$52,3,FALSE)</f>
        <v>#N/A</v>
      </c>
    </row>
    <row r="928" spans="7:28" x14ac:dyDescent="0.35">
      <c r="G928" s="4">
        <v>29.998864999999999</v>
      </c>
      <c r="H928" s="4">
        <v>-95.427798999999993</v>
      </c>
      <c r="X928" t="s">
        <v>1425</v>
      </c>
      <c r="Y928" s="12" t="str">
        <f t="shared" si="14"/>
        <v>29.998865-95.427799</v>
      </c>
      <c r="Z928" s="12"/>
      <c r="AA928" t="e">
        <f>VLOOKUP(Table2[[#This Row],[State FIPS Code]],Census_Bureau_Regions_and_Divis!$C$1:$E$52,2,FALSE)</f>
        <v>#N/A</v>
      </c>
      <c r="AB928" t="e">
        <f>VLOOKUP(Table2[[#This Row],[State FIPS Code]],Census_Bureau_Regions_and_Divis!$C$1:$E$52,3,FALSE)</f>
        <v>#N/A</v>
      </c>
    </row>
    <row r="929" spans="7:28" x14ac:dyDescent="0.35">
      <c r="G929" s="4">
        <v>26.336075999999998</v>
      </c>
      <c r="H929" s="4">
        <v>-98.142990999999995</v>
      </c>
      <c r="X929" t="s">
        <v>1425</v>
      </c>
      <c r="Y929" s="12" t="str">
        <f t="shared" si="14"/>
        <v>26.336076-98.142991</v>
      </c>
      <c r="Z929" s="12"/>
      <c r="AA929" t="e">
        <f>VLOOKUP(Table2[[#This Row],[State FIPS Code]],Census_Bureau_Regions_and_Divis!$C$1:$E$52,2,FALSE)</f>
        <v>#N/A</v>
      </c>
      <c r="AB929" t="e">
        <f>VLOOKUP(Table2[[#This Row],[State FIPS Code]],Census_Bureau_Regions_and_Divis!$C$1:$E$52,3,FALSE)</f>
        <v>#N/A</v>
      </c>
    </row>
    <row r="930" spans="7:28" x14ac:dyDescent="0.35">
      <c r="G930" s="4">
        <v>32.657082000000003</v>
      </c>
      <c r="H930" s="4">
        <v>-96.751452999999998</v>
      </c>
      <c r="X930" t="s">
        <v>1425</v>
      </c>
      <c r="Y930" s="12" t="str">
        <f t="shared" si="14"/>
        <v>32.657082-96.751453</v>
      </c>
      <c r="Z930" s="12"/>
      <c r="AA930" t="e">
        <f>VLOOKUP(Table2[[#This Row],[State FIPS Code]],Census_Bureau_Regions_and_Divis!$C$1:$E$52,2,FALSE)</f>
        <v>#N/A</v>
      </c>
      <c r="AB930" t="e">
        <f>VLOOKUP(Table2[[#This Row],[State FIPS Code]],Census_Bureau_Regions_and_Divis!$C$1:$E$52,3,FALSE)</f>
        <v>#N/A</v>
      </c>
    </row>
    <row r="931" spans="7:28" x14ac:dyDescent="0.35">
      <c r="G931" s="4">
        <v>29.794930999999998</v>
      </c>
      <c r="H931" s="4">
        <v>-95.032926000000003</v>
      </c>
      <c r="X931" t="s">
        <v>1425</v>
      </c>
      <c r="Y931" s="12" t="str">
        <f t="shared" si="14"/>
        <v>29.794931-95.032926</v>
      </c>
      <c r="Z931" s="12"/>
      <c r="AA931" t="e">
        <f>VLOOKUP(Table2[[#This Row],[State FIPS Code]],Census_Bureau_Regions_and_Divis!$C$1:$E$52,2,FALSE)</f>
        <v>#N/A</v>
      </c>
      <c r="AB931" t="e">
        <f>VLOOKUP(Table2[[#This Row],[State FIPS Code]],Census_Bureau_Regions_and_Divis!$C$1:$E$52,3,FALSE)</f>
        <v>#N/A</v>
      </c>
    </row>
    <row r="932" spans="7:28" x14ac:dyDescent="0.35">
      <c r="G932" s="4">
        <v>36.162635000000002</v>
      </c>
      <c r="H932" s="4">
        <v>-95.832356000000004</v>
      </c>
      <c r="X932" t="s">
        <v>1425</v>
      </c>
      <c r="Y932" s="12" t="str">
        <f t="shared" si="14"/>
        <v>36.162635-95.832356</v>
      </c>
      <c r="Z932" s="12"/>
      <c r="AA932" t="e">
        <f>VLOOKUP(Table2[[#This Row],[State FIPS Code]],Census_Bureau_Regions_and_Divis!$C$1:$E$52,2,FALSE)</f>
        <v>#N/A</v>
      </c>
      <c r="AB932" t="e">
        <f>VLOOKUP(Table2[[#This Row],[State FIPS Code]],Census_Bureau_Regions_and_Divis!$C$1:$E$52,3,FALSE)</f>
        <v>#N/A</v>
      </c>
    </row>
    <row r="933" spans="7:28" x14ac:dyDescent="0.35">
      <c r="G933" s="4">
        <v>35.596136000000001</v>
      </c>
      <c r="H933" s="4">
        <v>-97.436620000000005</v>
      </c>
      <c r="X933" t="s">
        <v>1425</v>
      </c>
      <c r="Y933" s="12" t="str">
        <f t="shared" si="14"/>
        <v>35.596136-97.43662</v>
      </c>
      <c r="Z933" s="12"/>
      <c r="AA933" t="e">
        <f>VLOOKUP(Table2[[#This Row],[State FIPS Code]],Census_Bureau_Regions_and_Divis!$C$1:$E$52,2,FALSE)</f>
        <v>#N/A</v>
      </c>
      <c r="AB933" t="e">
        <f>VLOOKUP(Table2[[#This Row],[State FIPS Code]],Census_Bureau_Regions_and_Divis!$C$1:$E$52,3,FALSE)</f>
        <v>#N/A</v>
      </c>
    </row>
    <row r="934" spans="7:28" x14ac:dyDescent="0.35">
      <c r="G934" s="4">
        <v>30.420777000000001</v>
      </c>
      <c r="H934" s="4">
        <v>-89.137685000000005</v>
      </c>
      <c r="X934" t="s">
        <v>1425</v>
      </c>
      <c r="Y934" s="12" t="str">
        <f t="shared" si="14"/>
        <v>30.420777-89.137685</v>
      </c>
      <c r="Z934" s="12"/>
      <c r="AA934" t="e">
        <f>VLOOKUP(Table2[[#This Row],[State FIPS Code]],Census_Bureau_Regions_and_Divis!$C$1:$E$52,2,FALSE)</f>
        <v>#N/A</v>
      </c>
      <c r="AB934" t="e">
        <f>VLOOKUP(Table2[[#This Row],[State FIPS Code]],Census_Bureau_Regions_and_Divis!$C$1:$E$52,3,FALSE)</f>
        <v>#N/A</v>
      </c>
    </row>
    <row r="935" spans="7:28" x14ac:dyDescent="0.35">
      <c r="G935" s="4">
        <v>28.010532999999999</v>
      </c>
      <c r="H935" s="4">
        <v>-82.303600000000003</v>
      </c>
      <c r="X935" t="s">
        <v>1425</v>
      </c>
      <c r="Y935" s="12" t="str">
        <f t="shared" si="14"/>
        <v>28.010533-82.3036</v>
      </c>
      <c r="Z935" s="12"/>
      <c r="AA935" t="e">
        <f>VLOOKUP(Table2[[#This Row],[State FIPS Code]],Census_Bureau_Regions_and_Divis!$C$1:$E$52,2,FALSE)</f>
        <v>#N/A</v>
      </c>
      <c r="AB935" t="e">
        <f>VLOOKUP(Table2[[#This Row],[State FIPS Code]],Census_Bureau_Regions_and_Divis!$C$1:$E$52,3,FALSE)</f>
        <v>#N/A</v>
      </c>
    </row>
    <row r="936" spans="7:28" x14ac:dyDescent="0.35">
      <c r="G936" s="4">
        <v>28.326345</v>
      </c>
      <c r="H936" s="4">
        <v>-82.321753999999999</v>
      </c>
      <c r="X936" t="s">
        <v>1425</v>
      </c>
      <c r="Y936" s="12" t="str">
        <f t="shared" si="14"/>
        <v>28.326345-82.321754</v>
      </c>
      <c r="Z936" s="12"/>
      <c r="AA936" t="e">
        <f>VLOOKUP(Table2[[#This Row],[State FIPS Code]],Census_Bureau_Regions_and_Divis!$C$1:$E$52,2,FALSE)</f>
        <v>#N/A</v>
      </c>
      <c r="AB936" t="e">
        <f>VLOOKUP(Table2[[#This Row],[State FIPS Code]],Census_Bureau_Regions_and_Divis!$C$1:$E$52,3,FALSE)</f>
        <v>#N/A</v>
      </c>
    </row>
    <row r="937" spans="7:28" x14ac:dyDescent="0.35">
      <c r="G937" s="4">
        <v>27.449632000000001</v>
      </c>
      <c r="H937" s="4">
        <v>-80.398071000000002</v>
      </c>
      <c r="X937" t="s">
        <v>1425</v>
      </c>
      <c r="Y937" s="12" t="str">
        <f t="shared" si="14"/>
        <v>27.449632-80.398071</v>
      </c>
      <c r="Z937" s="12"/>
      <c r="AA937" t="e">
        <f>VLOOKUP(Table2[[#This Row],[State FIPS Code]],Census_Bureau_Regions_and_Divis!$C$1:$E$52,2,FALSE)</f>
        <v>#N/A</v>
      </c>
      <c r="AB937" t="e">
        <f>VLOOKUP(Table2[[#This Row],[State FIPS Code]],Census_Bureau_Regions_and_Divis!$C$1:$E$52,3,FALSE)</f>
        <v>#N/A</v>
      </c>
    </row>
    <row r="938" spans="7:28" x14ac:dyDescent="0.35">
      <c r="G938" s="4">
        <v>37.756118999999998</v>
      </c>
      <c r="H938" s="4">
        <v>-121.144322</v>
      </c>
      <c r="X938" t="s">
        <v>1425</v>
      </c>
      <c r="Y938" s="12" t="str">
        <f t="shared" si="14"/>
        <v>37.756119-121.144322</v>
      </c>
      <c r="Z938" s="12"/>
      <c r="AA938" t="e">
        <f>VLOOKUP(Table2[[#This Row],[State FIPS Code]],Census_Bureau_Regions_and_Divis!$C$1:$E$52,2,FALSE)</f>
        <v>#N/A</v>
      </c>
      <c r="AB938" t="e">
        <f>VLOOKUP(Table2[[#This Row],[State FIPS Code]],Census_Bureau_Regions_and_Divis!$C$1:$E$52,3,FALSE)</f>
        <v>#N/A</v>
      </c>
    </row>
    <row r="939" spans="7:28" x14ac:dyDescent="0.35">
      <c r="G939" s="4">
        <v>38.117877</v>
      </c>
      <c r="H939" s="4">
        <v>-121.39417299999999</v>
      </c>
      <c r="X939" t="s">
        <v>1425</v>
      </c>
      <c r="Y939" s="12" t="str">
        <f t="shared" si="14"/>
        <v>38.117877-121.394173</v>
      </c>
      <c r="Z939" s="12"/>
      <c r="AA939" t="e">
        <f>VLOOKUP(Table2[[#This Row],[State FIPS Code]],Census_Bureau_Regions_and_Divis!$C$1:$E$52,2,FALSE)</f>
        <v>#N/A</v>
      </c>
      <c r="AB939" t="e">
        <f>VLOOKUP(Table2[[#This Row],[State FIPS Code]],Census_Bureau_Regions_and_Divis!$C$1:$E$52,3,FALSE)</f>
        <v>#N/A</v>
      </c>
    </row>
    <row r="940" spans="7:28" x14ac:dyDescent="0.35">
      <c r="G940" s="4">
        <v>34.816763000000002</v>
      </c>
      <c r="H940" s="4">
        <v>-118.887325</v>
      </c>
      <c r="X940" t="s">
        <v>1425</v>
      </c>
      <c r="Y940" s="12" t="str">
        <f t="shared" si="14"/>
        <v>34.816763-118.887325</v>
      </c>
      <c r="Z940" s="12"/>
      <c r="AA940" t="e">
        <f>VLOOKUP(Table2[[#This Row],[State FIPS Code]],Census_Bureau_Regions_and_Divis!$C$1:$E$52,2,FALSE)</f>
        <v>#N/A</v>
      </c>
      <c r="AB940" t="e">
        <f>VLOOKUP(Table2[[#This Row],[State FIPS Code]],Census_Bureau_Regions_and_Divis!$C$1:$E$52,3,FALSE)</f>
        <v>#N/A</v>
      </c>
    </row>
    <row r="941" spans="7:28" x14ac:dyDescent="0.35">
      <c r="G941" s="4">
        <v>34.854120999999999</v>
      </c>
      <c r="H941" s="4">
        <v>-117.080693</v>
      </c>
      <c r="X941" t="s">
        <v>1425</v>
      </c>
      <c r="Y941" s="12" t="str">
        <f t="shared" si="14"/>
        <v>34.854121-117.080693</v>
      </c>
      <c r="Z941" s="12"/>
      <c r="AA941" t="e">
        <f>VLOOKUP(Table2[[#This Row],[State FIPS Code]],Census_Bureau_Regions_and_Divis!$C$1:$E$52,2,FALSE)</f>
        <v>#N/A</v>
      </c>
      <c r="AB941" t="e">
        <f>VLOOKUP(Table2[[#This Row],[State FIPS Code]],Census_Bureau_Regions_and_Divis!$C$1:$E$52,3,FALSE)</f>
        <v>#N/A</v>
      </c>
    </row>
    <row r="942" spans="7:28" x14ac:dyDescent="0.35">
      <c r="G942" s="4">
        <v>35.531807000000001</v>
      </c>
      <c r="H942" s="4">
        <v>-119.18764400000001</v>
      </c>
      <c r="X942" t="s">
        <v>1425</v>
      </c>
      <c r="Y942" s="12" t="str">
        <f t="shared" si="14"/>
        <v>35.531807-119.187644</v>
      </c>
      <c r="Z942" s="12"/>
      <c r="AA942" t="e">
        <f>VLOOKUP(Table2[[#This Row],[State FIPS Code]],Census_Bureau_Regions_and_Divis!$C$1:$E$52,2,FALSE)</f>
        <v>#N/A</v>
      </c>
      <c r="AB942" t="e">
        <f>VLOOKUP(Table2[[#This Row],[State FIPS Code]],Census_Bureau_Regions_and_Divis!$C$1:$E$52,3,FALSE)</f>
        <v>#N/A</v>
      </c>
    </row>
    <row r="943" spans="7:28" x14ac:dyDescent="0.35">
      <c r="G943" s="4">
        <v>33.460872999999999</v>
      </c>
      <c r="H943" s="4">
        <v>-112.2054</v>
      </c>
      <c r="X943" t="s">
        <v>1425</v>
      </c>
      <c r="Y943" s="12" t="str">
        <f t="shared" si="14"/>
        <v>33.460873-112.2054</v>
      </c>
      <c r="Z943" s="12"/>
      <c r="AA943" t="e">
        <f>VLOOKUP(Table2[[#This Row],[State FIPS Code]],Census_Bureau_Regions_and_Divis!$C$1:$E$52,2,FALSE)</f>
        <v>#N/A</v>
      </c>
      <c r="AB943" t="e">
        <f>VLOOKUP(Table2[[#This Row],[State FIPS Code]],Census_Bureau_Regions_and_Divis!$C$1:$E$52,3,FALSE)</f>
        <v>#N/A</v>
      </c>
    </row>
    <row r="944" spans="7:28" x14ac:dyDescent="0.35">
      <c r="G944" s="4">
        <v>33.562347000000003</v>
      </c>
      <c r="H944" s="4">
        <v>-86.831540000000004</v>
      </c>
      <c r="X944" t="s">
        <v>1425</v>
      </c>
      <c r="Y944" s="12" t="str">
        <f t="shared" si="14"/>
        <v>33.562347-86.83154</v>
      </c>
      <c r="Z944" s="12"/>
      <c r="AA944" t="e">
        <f>VLOOKUP(Table2[[#This Row],[State FIPS Code]],Census_Bureau_Regions_and_Divis!$C$1:$E$52,2,FALSE)</f>
        <v>#N/A</v>
      </c>
      <c r="AB944" t="e">
        <f>VLOOKUP(Table2[[#This Row],[State FIPS Code]],Census_Bureau_Regions_and_Divis!$C$1:$E$52,3,FALSE)</f>
        <v>#N/A</v>
      </c>
    </row>
    <row r="945" spans="7:28" x14ac:dyDescent="0.35">
      <c r="G945" s="4">
        <v>33.321634000000003</v>
      </c>
      <c r="H945" s="4">
        <v>-87.046503000000001</v>
      </c>
      <c r="X945" t="s">
        <v>1425</v>
      </c>
      <c r="Y945" s="12" t="str">
        <f t="shared" si="14"/>
        <v>33.321634-87.046503</v>
      </c>
      <c r="Z945" s="12"/>
      <c r="AA945" t="e">
        <f>VLOOKUP(Table2[[#This Row],[State FIPS Code]],Census_Bureau_Regions_and_Divis!$C$1:$E$52,2,FALSE)</f>
        <v>#N/A</v>
      </c>
      <c r="AB945" t="e">
        <f>VLOOKUP(Table2[[#This Row],[State FIPS Code]],Census_Bureau_Regions_and_Divis!$C$1:$E$52,3,FALSE)</f>
        <v>#N/A</v>
      </c>
    </row>
    <row r="946" spans="7:28" x14ac:dyDescent="0.35">
      <c r="G946" s="4">
        <v>30.438282000000001</v>
      </c>
      <c r="H946" s="4">
        <v>-88.529199000000006</v>
      </c>
      <c r="X946" t="s">
        <v>1425</v>
      </c>
      <c r="Y946" s="12" t="str">
        <f t="shared" si="14"/>
        <v>30.438282-88.529199</v>
      </c>
      <c r="Z946" s="12"/>
      <c r="AA946" t="e">
        <f>VLOOKUP(Table2[[#This Row],[State FIPS Code]],Census_Bureau_Regions_and_Divis!$C$1:$E$52,2,FALSE)</f>
        <v>#N/A</v>
      </c>
      <c r="AB946" t="e">
        <f>VLOOKUP(Table2[[#This Row],[State FIPS Code]],Census_Bureau_Regions_and_Divis!$C$1:$E$52,3,FALSE)</f>
        <v>#N/A</v>
      </c>
    </row>
    <row r="947" spans="7:28" x14ac:dyDescent="0.35">
      <c r="G947" s="4">
        <v>45.234067000000003</v>
      </c>
      <c r="H947" s="4">
        <v>-122.809398</v>
      </c>
      <c r="X947" t="s">
        <v>1425</v>
      </c>
      <c r="Y947" s="12" t="str">
        <f t="shared" si="14"/>
        <v>45.234067-122.809398</v>
      </c>
      <c r="Z947" s="12"/>
      <c r="AA947" t="e">
        <f>VLOOKUP(Table2[[#This Row],[State FIPS Code]],Census_Bureau_Regions_and_Divis!$C$1:$E$52,2,FALSE)</f>
        <v>#N/A</v>
      </c>
      <c r="AB947" t="e">
        <f>VLOOKUP(Table2[[#This Row],[State FIPS Code]],Census_Bureau_Regions_and_Divis!$C$1:$E$52,3,FALSE)</f>
        <v>#N/A</v>
      </c>
    </row>
    <row r="948" spans="7:28" x14ac:dyDescent="0.35">
      <c r="G948" s="4">
        <v>29.279543</v>
      </c>
      <c r="H948" s="4">
        <v>-98.669314</v>
      </c>
      <c r="X948" t="s">
        <v>1425</v>
      </c>
      <c r="Y948" s="12" t="str">
        <f t="shared" si="14"/>
        <v>29.279543-98.669314</v>
      </c>
      <c r="Z948" s="12"/>
      <c r="AA948" t="e">
        <f>VLOOKUP(Table2[[#This Row],[State FIPS Code]],Census_Bureau_Regions_and_Divis!$C$1:$E$52,2,FALSE)</f>
        <v>#N/A</v>
      </c>
      <c r="AB948" t="e">
        <f>VLOOKUP(Table2[[#This Row],[State FIPS Code]],Census_Bureau_Regions_and_Divis!$C$1:$E$52,3,FALSE)</f>
        <v>#N/A</v>
      </c>
    </row>
    <row r="949" spans="7:28" x14ac:dyDescent="0.35">
      <c r="G949" s="4">
        <v>35.609695000000002</v>
      </c>
      <c r="H949" s="4">
        <v>-115.391695</v>
      </c>
      <c r="X949" t="s">
        <v>1425</v>
      </c>
      <c r="Y949" s="12" t="str">
        <f t="shared" si="14"/>
        <v>35.609695-115.391695</v>
      </c>
      <c r="Z949" s="12"/>
      <c r="AA949" t="e">
        <f>VLOOKUP(Table2[[#This Row],[State FIPS Code]],Census_Bureau_Regions_and_Divis!$C$1:$E$52,2,FALSE)</f>
        <v>#N/A</v>
      </c>
      <c r="AB949" t="e">
        <f>VLOOKUP(Table2[[#This Row],[State FIPS Code]],Census_Bureau_Regions_and_Divis!$C$1:$E$52,3,FALSE)</f>
        <v>#N/A</v>
      </c>
    </row>
    <row r="950" spans="7:28" x14ac:dyDescent="0.35">
      <c r="G950" s="4">
        <v>33.193531999999998</v>
      </c>
      <c r="H950" s="4">
        <v>-80.602151000000006</v>
      </c>
      <c r="X950" t="s">
        <v>1425</v>
      </c>
      <c r="Y950" s="12" t="str">
        <f t="shared" si="14"/>
        <v>33.193532-80.602151</v>
      </c>
      <c r="Z950" s="12"/>
      <c r="AA950" t="e">
        <f>VLOOKUP(Table2[[#This Row],[State FIPS Code]],Census_Bureau_Regions_and_Divis!$C$1:$E$52,2,FALSE)</f>
        <v>#N/A</v>
      </c>
      <c r="AB950" t="e">
        <f>VLOOKUP(Table2[[#This Row],[State FIPS Code]],Census_Bureau_Regions_and_Divis!$C$1:$E$52,3,FALSE)</f>
        <v>#N/A</v>
      </c>
    </row>
    <row r="951" spans="7:28" x14ac:dyDescent="0.35">
      <c r="G951" s="4">
        <v>33.344771999999999</v>
      </c>
      <c r="H951" s="4">
        <v>-96.588958000000005</v>
      </c>
      <c r="X951" t="s">
        <v>1425</v>
      </c>
      <c r="Y951" s="12" t="str">
        <f t="shared" si="14"/>
        <v>33.344772-96.588958</v>
      </c>
      <c r="Z951" s="12"/>
      <c r="AA951" t="e">
        <f>VLOOKUP(Table2[[#This Row],[State FIPS Code]],Census_Bureau_Regions_and_Divis!$C$1:$E$52,2,FALSE)</f>
        <v>#N/A</v>
      </c>
      <c r="AB951" t="e">
        <f>VLOOKUP(Table2[[#This Row],[State FIPS Code]],Census_Bureau_Regions_and_Divis!$C$1:$E$52,3,FALSE)</f>
        <v>#N/A</v>
      </c>
    </row>
    <row r="952" spans="7:28" x14ac:dyDescent="0.35">
      <c r="G952" s="4">
        <v>29.494616000000001</v>
      </c>
      <c r="H952" s="4">
        <v>-95.911803000000006</v>
      </c>
      <c r="X952" t="s">
        <v>1425</v>
      </c>
      <c r="Y952" s="12" t="str">
        <f t="shared" si="14"/>
        <v>29.494616-95.911803</v>
      </c>
      <c r="Z952" s="12"/>
      <c r="AA952" t="e">
        <f>VLOOKUP(Table2[[#This Row],[State FIPS Code]],Census_Bureau_Regions_and_Divis!$C$1:$E$52,2,FALSE)</f>
        <v>#N/A</v>
      </c>
      <c r="AB952" t="e">
        <f>VLOOKUP(Table2[[#This Row],[State FIPS Code]],Census_Bureau_Regions_and_Divis!$C$1:$E$52,3,FALSE)</f>
        <v>#N/A</v>
      </c>
    </row>
    <row r="953" spans="7:28" x14ac:dyDescent="0.35">
      <c r="G953" s="4">
        <v>28.118172999999999</v>
      </c>
      <c r="H953" s="4">
        <v>-81.638422000000006</v>
      </c>
      <c r="X953" t="s">
        <v>1425</v>
      </c>
      <c r="Y953" s="12" t="str">
        <f t="shared" si="14"/>
        <v>28.118173-81.638422</v>
      </c>
      <c r="Z953" s="12"/>
      <c r="AA953" t="e">
        <f>VLOOKUP(Table2[[#This Row],[State FIPS Code]],Census_Bureau_Regions_and_Divis!$C$1:$E$52,2,FALSE)</f>
        <v>#N/A</v>
      </c>
      <c r="AB953" t="e">
        <f>VLOOKUP(Table2[[#This Row],[State FIPS Code]],Census_Bureau_Regions_and_Divis!$C$1:$E$52,3,FALSE)</f>
        <v>#N/A</v>
      </c>
    </row>
    <row r="954" spans="7:28" x14ac:dyDescent="0.35">
      <c r="G954" s="4">
        <v>29.220032</v>
      </c>
      <c r="H954" s="4">
        <v>-98.415081999999998</v>
      </c>
      <c r="X954" t="s">
        <v>1425</v>
      </c>
      <c r="Y954" s="12" t="str">
        <f t="shared" si="14"/>
        <v>29.220032-98.415082</v>
      </c>
      <c r="Z954" s="12"/>
      <c r="AA954" t="e">
        <f>VLOOKUP(Table2[[#This Row],[State FIPS Code]],Census_Bureau_Regions_and_Divis!$C$1:$E$52,2,FALSE)</f>
        <v>#N/A</v>
      </c>
      <c r="AB954" t="e">
        <f>VLOOKUP(Table2[[#This Row],[State FIPS Code]],Census_Bureau_Regions_and_Divis!$C$1:$E$52,3,FALSE)</f>
        <v>#N/A</v>
      </c>
    </row>
    <row r="955" spans="7:28" x14ac:dyDescent="0.35">
      <c r="G955" s="4">
        <v>33.455494000000002</v>
      </c>
      <c r="H955" s="4">
        <v>-112.272825</v>
      </c>
      <c r="X955" t="s">
        <v>1425</v>
      </c>
      <c r="Y955" s="12" t="str">
        <f t="shared" si="14"/>
        <v>33.455494-112.272825</v>
      </c>
      <c r="Z955" s="12"/>
      <c r="AA955" t="e">
        <f>VLOOKUP(Table2[[#This Row],[State FIPS Code]],Census_Bureau_Regions_and_Divis!$C$1:$E$52,2,FALSE)</f>
        <v>#N/A</v>
      </c>
      <c r="AB955" t="e">
        <f>VLOOKUP(Table2[[#This Row],[State FIPS Code]],Census_Bureau_Regions_and_Divis!$C$1:$E$52,3,FALSE)</f>
        <v>#N/A</v>
      </c>
    </row>
    <row r="956" spans="7:28" x14ac:dyDescent="0.35">
      <c r="G956" s="4">
        <v>32.957734000000002</v>
      </c>
      <c r="H956" s="4">
        <v>-97.306776999999997</v>
      </c>
      <c r="X956" t="s">
        <v>1425</v>
      </c>
      <c r="Y956" s="12" t="str">
        <f t="shared" si="14"/>
        <v>32.957734-97.306777</v>
      </c>
      <c r="Z956" s="12"/>
      <c r="AA956" t="e">
        <f>VLOOKUP(Table2[[#This Row],[State FIPS Code]],Census_Bureau_Regions_and_Divis!$C$1:$E$52,2,FALSE)</f>
        <v>#N/A</v>
      </c>
      <c r="AB956" t="e">
        <f>VLOOKUP(Table2[[#This Row],[State FIPS Code]],Census_Bureau_Regions_and_Divis!$C$1:$E$52,3,FALSE)</f>
        <v>#N/A</v>
      </c>
    </row>
    <row r="957" spans="7:28" x14ac:dyDescent="0.35">
      <c r="G957" s="4">
        <v>32.642029000000001</v>
      </c>
      <c r="H957" s="4">
        <v>-96.780882000000005</v>
      </c>
      <c r="X957" t="s">
        <v>1425</v>
      </c>
      <c r="Y957" s="12" t="str">
        <f t="shared" si="14"/>
        <v>32.642029-96.780882</v>
      </c>
      <c r="Z957" s="12"/>
      <c r="AA957" t="e">
        <f>VLOOKUP(Table2[[#This Row],[State FIPS Code]],Census_Bureau_Regions_and_Divis!$C$1:$E$52,2,FALSE)</f>
        <v>#N/A</v>
      </c>
      <c r="AB957" t="e">
        <f>VLOOKUP(Table2[[#This Row],[State FIPS Code]],Census_Bureau_Regions_and_Divis!$C$1:$E$52,3,FALSE)</f>
        <v>#N/A</v>
      </c>
    </row>
    <row r="958" spans="7:28" x14ac:dyDescent="0.35">
      <c r="G958" s="4">
        <v>30.112463999999999</v>
      </c>
      <c r="H958" s="4">
        <v>-93.821771999999996</v>
      </c>
      <c r="X958" t="s">
        <v>1425</v>
      </c>
      <c r="Y958" s="12" t="str">
        <f t="shared" si="14"/>
        <v>30.112464-93.821772</v>
      </c>
      <c r="Z958" s="12"/>
      <c r="AA958" t="e">
        <f>VLOOKUP(Table2[[#This Row],[State FIPS Code]],Census_Bureau_Regions_and_Divis!$C$1:$E$52,2,FALSE)</f>
        <v>#N/A</v>
      </c>
      <c r="AB958" t="e">
        <f>VLOOKUP(Table2[[#This Row],[State FIPS Code]],Census_Bureau_Regions_and_Divis!$C$1:$E$52,3,FALSE)</f>
        <v>#N/A</v>
      </c>
    </row>
    <row r="959" spans="7:28" x14ac:dyDescent="0.35">
      <c r="G959" s="4">
        <v>29.265830000000001</v>
      </c>
      <c r="H959" s="4">
        <v>-82.188903999999994</v>
      </c>
      <c r="X959" t="s">
        <v>1425</v>
      </c>
      <c r="Y959" s="12" t="str">
        <f t="shared" si="14"/>
        <v>29.26583-82.188904</v>
      </c>
      <c r="Z959" s="12"/>
      <c r="AA959" t="e">
        <f>VLOOKUP(Table2[[#This Row],[State FIPS Code]],Census_Bureau_Regions_and_Divis!$C$1:$E$52,2,FALSE)</f>
        <v>#N/A</v>
      </c>
      <c r="AB959" t="e">
        <f>VLOOKUP(Table2[[#This Row],[State FIPS Code]],Census_Bureau_Regions_and_Divis!$C$1:$E$52,3,FALSE)</f>
        <v>#N/A</v>
      </c>
    </row>
    <row r="960" spans="7:28" x14ac:dyDescent="0.35">
      <c r="G960" s="4">
        <v>45.048383000000001</v>
      </c>
      <c r="H960" s="4">
        <v>-122.975206</v>
      </c>
      <c r="X960" t="s">
        <v>1425</v>
      </c>
      <c r="Y960" s="12" t="str">
        <f t="shared" si="14"/>
        <v>45.048383-122.975206</v>
      </c>
      <c r="Z960" s="12"/>
      <c r="AA960" t="e">
        <f>VLOOKUP(Table2[[#This Row],[State FIPS Code]],Census_Bureau_Regions_and_Divis!$C$1:$E$52,2,FALSE)</f>
        <v>#N/A</v>
      </c>
      <c r="AB960" t="e">
        <f>VLOOKUP(Table2[[#This Row],[State FIPS Code]],Census_Bureau_Regions_and_Divis!$C$1:$E$52,3,FALSE)</f>
        <v>#N/A</v>
      </c>
    </row>
    <row r="961" spans="7:28" x14ac:dyDescent="0.35">
      <c r="G961" s="4">
        <v>34.409148000000002</v>
      </c>
      <c r="H961" s="4">
        <v>-117.398565</v>
      </c>
      <c r="X961" t="s">
        <v>1425</v>
      </c>
      <c r="Y961" s="12" t="str">
        <f t="shared" si="14"/>
        <v>34.409148-117.398565</v>
      </c>
      <c r="Z961" s="12"/>
      <c r="AA961" t="e">
        <f>VLOOKUP(Table2[[#This Row],[State FIPS Code]],Census_Bureau_Regions_and_Divis!$C$1:$E$52,2,FALSE)</f>
        <v>#N/A</v>
      </c>
      <c r="AB961" t="e">
        <f>VLOOKUP(Table2[[#This Row],[State FIPS Code]],Census_Bureau_Regions_and_Divis!$C$1:$E$52,3,FALSE)</f>
        <v>#N/A</v>
      </c>
    </row>
    <row r="962" spans="7:28" x14ac:dyDescent="0.35">
      <c r="G962" s="4">
        <v>29.799918000000002</v>
      </c>
      <c r="H962" s="4">
        <v>-95.267751000000004</v>
      </c>
      <c r="X962" t="s">
        <v>1425</v>
      </c>
      <c r="Y962" s="12" t="str">
        <f t="shared" ref="Y962:Y1025" si="15">_xlfn.CONCAT(G962,H962)</f>
        <v>29.799918-95.267751</v>
      </c>
      <c r="Z962" s="12"/>
      <c r="AA962" t="e">
        <f>VLOOKUP(Table2[[#This Row],[State FIPS Code]],Census_Bureau_Regions_and_Divis!$C$1:$E$52,2,FALSE)</f>
        <v>#N/A</v>
      </c>
      <c r="AB962" t="e">
        <f>VLOOKUP(Table2[[#This Row],[State FIPS Code]],Census_Bureau_Regions_and_Divis!$C$1:$E$52,3,FALSE)</f>
        <v>#N/A</v>
      </c>
    </row>
    <row r="963" spans="7:28" x14ac:dyDescent="0.35">
      <c r="G963" s="4">
        <v>34.494509000000001</v>
      </c>
      <c r="H963" s="4">
        <v>-118.61934599999999</v>
      </c>
      <c r="X963" t="s">
        <v>1425</v>
      </c>
      <c r="Y963" s="12" t="str">
        <f t="shared" si="15"/>
        <v>34.494509-118.619346</v>
      </c>
      <c r="Z963" s="12"/>
      <c r="AA963" t="e">
        <f>VLOOKUP(Table2[[#This Row],[State FIPS Code]],Census_Bureau_Regions_and_Divis!$C$1:$E$52,2,FALSE)</f>
        <v>#N/A</v>
      </c>
      <c r="AB963" t="e">
        <f>VLOOKUP(Table2[[#This Row],[State FIPS Code]],Census_Bureau_Regions_and_Divis!$C$1:$E$52,3,FALSE)</f>
        <v>#N/A</v>
      </c>
    </row>
    <row r="964" spans="7:28" x14ac:dyDescent="0.35">
      <c r="G964" s="4">
        <v>26.655936000000001</v>
      </c>
      <c r="H964" s="4">
        <v>-81.802482999999995</v>
      </c>
      <c r="X964" t="s">
        <v>1425</v>
      </c>
      <c r="Y964" s="12" t="str">
        <f t="shared" si="15"/>
        <v>26.655936-81.802483</v>
      </c>
      <c r="Z964" s="12"/>
      <c r="AA964" t="e">
        <f>VLOOKUP(Table2[[#This Row],[State FIPS Code]],Census_Bureau_Regions_and_Divis!$C$1:$E$52,2,FALSE)</f>
        <v>#N/A</v>
      </c>
      <c r="AB964" t="e">
        <f>VLOOKUP(Table2[[#This Row],[State FIPS Code]],Census_Bureau_Regions_and_Divis!$C$1:$E$52,3,FALSE)</f>
        <v>#N/A</v>
      </c>
    </row>
    <row r="965" spans="7:28" x14ac:dyDescent="0.35">
      <c r="G965" s="4">
        <v>32.569229</v>
      </c>
      <c r="H965" s="4">
        <v>-116.952564</v>
      </c>
      <c r="X965" t="s">
        <v>1425</v>
      </c>
      <c r="Y965" s="12" t="str">
        <f t="shared" si="15"/>
        <v>32.569229-116.952564</v>
      </c>
      <c r="Z965" s="12"/>
      <c r="AA965" t="e">
        <f>VLOOKUP(Table2[[#This Row],[State FIPS Code]],Census_Bureau_Regions_and_Divis!$C$1:$E$52,2,FALSE)</f>
        <v>#N/A</v>
      </c>
      <c r="AB965" t="e">
        <f>VLOOKUP(Table2[[#This Row],[State FIPS Code]],Census_Bureau_Regions_and_Divis!$C$1:$E$52,3,FALSE)</f>
        <v>#N/A</v>
      </c>
    </row>
    <row r="966" spans="7:28" x14ac:dyDescent="0.35">
      <c r="G966" s="4">
        <v>36.241317000000002</v>
      </c>
      <c r="H966" s="4">
        <v>-115.09778300000001</v>
      </c>
      <c r="X966" t="s">
        <v>1425</v>
      </c>
      <c r="Y966" s="12" t="str">
        <f t="shared" si="15"/>
        <v>36.241317-115.097783</v>
      </c>
      <c r="Z966" s="12"/>
      <c r="AA966" t="e">
        <f>VLOOKUP(Table2[[#This Row],[State FIPS Code]],Census_Bureau_Regions_and_Divis!$C$1:$E$52,2,FALSE)</f>
        <v>#N/A</v>
      </c>
      <c r="AB966" t="e">
        <f>VLOOKUP(Table2[[#This Row],[State FIPS Code]],Census_Bureau_Regions_and_Divis!$C$1:$E$52,3,FALSE)</f>
        <v>#N/A</v>
      </c>
    </row>
    <row r="967" spans="7:28" x14ac:dyDescent="0.35">
      <c r="G967" s="4">
        <v>33.903033000000001</v>
      </c>
      <c r="H967" s="4">
        <v>-116.54652900000001</v>
      </c>
      <c r="X967" t="s">
        <v>1425</v>
      </c>
      <c r="Y967" s="12" t="str">
        <f t="shared" si="15"/>
        <v>33.903033-116.546529</v>
      </c>
      <c r="Z967" s="12"/>
      <c r="AA967" t="e">
        <f>VLOOKUP(Table2[[#This Row],[State FIPS Code]],Census_Bureau_Regions_and_Divis!$C$1:$E$52,2,FALSE)</f>
        <v>#N/A</v>
      </c>
      <c r="AB967" t="e">
        <f>VLOOKUP(Table2[[#This Row],[State FIPS Code]],Census_Bureau_Regions_and_Divis!$C$1:$E$52,3,FALSE)</f>
        <v>#N/A</v>
      </c>
    </row>
    <row r="968" spans="7:28" x14ac:dyDescent="0.35">
      <c r="G968" s="4">
        <v>29.439983000000002</v>
      </c>
      <c r="H968" s="4">
        <v>-98.380263999999997</v>
      </c>
      <c r="X968" t="s">
        <v>1425</v>
      </c>
      <c r="Y968" s="12" t="str">
        <f t="shared" si="15"/>
        <v>29.439983-98.380264</v>
      </c>
      <c r="Z968" s="12"/>
      <c r="AA968" t="e">
        <f>VLOOKUP(Table2[[#This Row],[State FIPS Code]],Census_Bureau_Regions_and_Divis!$C$1:$E$52,2,FALSE)</f>
        <v>#N/A</v>
      </c>
      <c r="AB968" t="e">
        <f>VLOOKUP(Table2[[#This Row],[State FIPS Code]],Census_Bureau_Regions_and_Divis!$C$1:$E$52,3,FALSE)</f>
        <v>#N/A</v>
      </c>
    </row>
    <row r="969" spans="7:28" x14ac:dyDescent="0.35">
      <c r="G969" s="4">
        <v>30.55941</v>
      </c>
      <c r="H969" s="4">
        <v>-88.205243999999993</v>
      </c>
      <c r="X969" t="s">
        <v>1425</v>
      </c>
      <c r="Y969" s="12" t="str">
        <f t="shared" si="15"/>
        <v>30.55941-88.205244</v>
      </c>
      <c r="Z969" s="12"/>
      <c r="AA969" t="e">
        <f>VLOOKUP(Table2[[#This Row],[State FIPS Code]],Census_Bureau_Regions_and_Divis!$C$1:$E$52,2,FALSE)</f>
        <v>#N/A</v>
      </c>
      <c r="AB969" t="e">
        <f>VLOOKUP(Table2[[#This Row],[State FIPS Code]],Census_Bureau_Regions_and_Divis!$C$1:$E$52,3,FALSE)</f>
        <v>#N/A</v>
      </c>
    </row>
    <row r="970" spans="7:28" x14ac:dyDescent="0.35">
      <c r="G970" s="4">
        <v>30.477546</v>
      </c>
      <c r="H970" s="4">
        <v>-90.455976000000007</v>
      </c>
      <c r="X970" t="s">
        <v>1425</v>
      </c>
      <c r="Y970" s="12" t="str">
        <f t="shared" si="15"/>
        <v>30.477546-90.455976</v>
      </c>
      <c r="Z970" s="12"/>
      <c r="AA970" t="e">
        <f>VLOOKUP(Table2[[#This Row],[State FIPS Code]],Census_Bureau_Regions_and_Divis!$C$1:$E$52,2,FALSE)</f>
        <v>#N/A</v>
      </c>
      <c r="AB970" t="e">
        <f>VLOOKUP(Table2[[#This Row],[State FIPS Code]],Census_Bureau_Regions_and_Divis!$C$1:$E$52,3,FALSE)</f>
        <v>#N/A</v>
      </c>
    </row>
    <row r="971" spans="7:28" x14ac:dyDescent="0.35">
      <c r="G971" s="4">
        <v>29.024514</v>
      </c>
      <c r="H971" s="4">
        <v>-82.159188</v>
      </c>
      <c r="X971" t="s">
        <v>1425</v>
      </c>
      <c r="Y971" s="12" t="str">
        <f t="shared" si="15"/>
        <v>29.024514-82.159188</v>
      </c>
      <c r="Z971" s="12"/>
      <c r="AA971" t="e">
        <f>VLOOKUP(Table2[[#This Row],[State FIPS Code]],Census_Bureau_Regions_and_Divis!$C$1:$E$52,2,FALSE)</f>
        <v>#N/A</v>
      </c>
      <c r="AB971" t="e">
        <f>VLOOKUP(Table2[[#This Row],[State FIPS Code]],Census_Bureau_Regions_and_Divis!$C$1:$E$52,3,FALSE)</f>
        <v>#N/A</v>
      </c>
    </row>
    <row r="972" spans="7:28" x14ac:dyDescent="0.35">
      <c r="G972" s="4">
        <v>34.854720999999998</v>
      </c>
      <c r="H972" s="4">
        <v>-117.08715599999999</v>
      </c>
      <c r="X972" t="s">
        <v>1425</v>
      </c>
      <c r="Y972" s="12" t="str">
        <f t="shared" si="15"/>
        <v>34.854721-117.087156</v>
      </c>
      <c r="Z972" s="12"/>
      <c r="AA972" t="e">
        <f>VLOOKUP(Table2[[#This Row],[State FIPS Code]],Census_Bureau_Regions_and_Divis!$C$1:$E$52,2,FALSE)</f>
        <v>#N/A</v>
      </c>
      <c r="AB972" t="e">
        <f>VLOOKUP(Table2[[#This Row],[State FIPS Code]],Census_Bureau_Regions_and_Divis!$C$1:$E$52,3,FALSE)</f>
        <v>#N/A</v>
      </c>
    </row>
    <row r="973" spans="7:28" x14ac:dyDescent="0.35">
      <c r="G973" s="4">
        <v>36.665604999999999</v>
      </c>
      <c r="H973" s="4">
        <v>-121.62988300000001</v>
      </c>
      <c r="X973" t="s">
        <v>1425</v>
      </c>
      <c r="Y973" s="12" t="str">
        <f t="shared" si="15"/>
        <v>36.665605-121.629883</v>
      </c>
      <c r="Z973" s="12"/>
      <c r="AA973" t="e">
        <f>VLOOKUP(Table2[[#This Row],[State FIPS Code]],Census_Bureau_Regions_and_Divis!$C$1:$E$52,2,FALSE)</f>
        <v>#N/A</v>
      </c>
      <c r="AB973" t="e">
        <f>VLOOKUP(Table2[[#This Row],[State FIPS Code]],Census_Bureau_Regions_and_Divis!$C$1:$E$52,3,FALSE)</f>
        <v>#N/A</v>
      </c>
    </row>
    <row r="974" spans="7:28" x14ac:dyDescent="0.35">
      <c r="G974" s="4">
        <v>41.091721</v>
      </c>
      <c r="H974" s="4">
        <v>-74.155383</v>
      </c>
      <c r="X974" t="s">
        <v>1425</v>
      </c>
      <c r="Y974" s="12" t="str">
        <f t="shared" si="15"/>
        <v>41.091721-74.155383</v>
      </c>
      <c r="Z974" s="12"/>
      <c r="AA974" t="e">
        <f>VLOOKUP(Table2[[#This Row],[State FIPS Code]],Census_Bureau_Regions_and_Divis!$C$1:$E$52,2,FALSE)</f>
        <v>#N/A</v>
      </c>
      <c r="AB974" t="e">
        <f>VLOOKUP(Table2[[#This Row],[State FIPS Code]],Census_Bureau_Regions_and_Divis!$C$1:$E$52,3,FALSE)</f>
        <v>#N/A</v>
      </c>
    </row>
    <row r="975" spans="7:28" x14ac:dyDescent="0.35">
      <c r="G975" s="4">
        <v>34.991618000000003</v>
      </c>
      <c r="H975" s="4">
        <v>-117.543104</v>
      </c>
      <c r="X975" t="s">
        <v>1425</v>
      </c>
      <c r="Y975" s="12" t="str">
        <f t="shared" si="15"/>
        <v>34.991618-117.543104</v>
      </c>
      <c r="Z975" s="12"/>
      <c r="AA975" t="e">
        <f>VLOOKUP(Table2[[#This Row],[State FIPS Code]],Census_Bureau_Regions_and_Divis!$C$1:$E$52,2,FALSE)</f>
        <v>#N/A</v>
      </c>
      <c r="AB975" t="e">
        <f>VLOOKUP(Table2[[#This Row],[State FIPS Code]],Census_Bureau_Regions_and_Divis!$C$1:$E$52,3,FALSE)</f>
        <v>#N/A</v>
      </c>
    </row>
    <row r="976" spans="7:28" x14ac:dyDescent="0.35">
      <c r="G976" s="4">
        <v>38.862003000000001</v>
      </c>
      <c r="H976" s="4">
        <v>-121.950277</v>
      </c>
      <c r="X976" t="s">
        <v>1425</v>
      </c>
      <c r="Y976" s="12" t="str">
        <f t="shared" si="15"/>
        <v>38.862003-121.950277</v>
      </c>
      <c r="Z976" s="12"/>
      <c r="AA976" t="e">
        <f>VLOOKUP(Table2[[#This Row],[State FIPS Code]],Census_Bureau_Regions_and_Divis!$C$1:$E$52,2,FALSE)</f>
        <v>#N/A</v>
      </c>
      <c r="AB976" t="e">
        <f>VLOOKUP(Table2[[#This Row],[State FIPS Code]],Census_Bureau_Regions_and_Divis!$C$1:$E$52,3,FALSE)</f>
        <v>#N/A</v>
      </c>
    </row>
    <row r="977" spans="7:28" x14ac:dyDescent="0.35">
      <c r="G977" s="4">
        <v>35.615130999999998</v>
      </c>
      <c r="H977" s="4">
        <v>-119.658782</v>
      </c>
      <c r="X977" t="s">
        <v>1425</v>
      </c>
      <c r="Y977" s="12" t="str">
        <f t="shared" si="15"/>
        <v>35.615131-119.658782</v>
      </c>
      <c r="Z977" s="12"/>
      <c r="AA977" t="e">
        <f>VLOOKUP(Table2[[#This Row],[State FIPS Code]],Census_Bureau_Regions_and_Divis!$C$1:$E$52,2,FALSE)</f>
        <v>#N/A</v>
      </c>
      <c r="AB977" t="e">
        <f>VLOOKUP(Table2[[#This Row],[State FIPS Code]],Census_Bureau_Regions_and_Divis!$C$1:$E$52,3,FALSE)</f>
        <v>#N/A</v>
      </c>
    </row>
    <row r="978" spans="7:28" x14ac:dyDescent="0.35">
      <c r="G978" s="4">
        <v>46.954224000000004</v>
      </c>
      <c r="H978" s="4">
        <v>-122.93525200000001</v>
      </c>
      <c r="X978" t="s">
        <v>1425</v>
      </c>
      <c r="Y978" s="12" t="str">
        <f t="shared" si="15"/>
        <v>46.954224-122.935252</v>
      </c>
      <c r="Z978" s="12"/>
      <c r="AA978" t="e">
        <f>VLOOKUP(Table2[[#This Row],[State FIPS Code]],Census_Bureau_Regions_and_Divis!$C$1:$E$52,2,FALSE)</f>
        <v>#N/A</v>
      </c>
      <c r="AB978" t="e">
        <f>VLOOKUP(Table2[[#This Row],[State FIPS Code]],Census_Bureau_Regions_and_Divis!$C$1:$E$52,3,FALSE)</f>
        <v>#N/A</v>
      </c>
    </row>
    <row r="979" spans="7:28" x14ac:dyDescent="0.35">
      <c r="G979" s="4">
        <v>26.894739000000001</v>
      </c>
      <c r="H979" s="4">
        <v>-82.009275000000002</v>
      </c>
      <c r="X979" t="s">
        <v>1425</v>
      </c>
      <c r="Y979" s="12" t="str">
        <f t="shared" si="15"/>
        <v>26.894739-82.009275</v>
      </c>
      <c r="Z979" s="12"/>
      <c r="AA979" t="e">
        <f>VLOOKUP(Table2[[#This Row],[State FIPS Code]],Census_Bureau_Regions_and_Divis!$C$1:$E$52,2,FALSE)</f>
        <v>#N/A</v>
      </c>
      <c r="AB979" t="e">
        <f>VLOOKUP(Table2[[#This Row],[State FIPS Code]],Census_Bureau_Regions_and_Divis!$C$1:$E$52,3,FALSE)</f>
        <v>#N/A</v>
      </c>
    </row>
    <row r="980" spans="7:28" x14ac:dyDescent="0.35">
      <c r="G980" s="4">
        <v>29.268326999999999</v>
      </c>
      <c r="H980" s="4">
        <v>-82.191582999999994</v>
      </c>
      <c r="X980" t="s">
        <v>1425</v>
      </c>
      <c r="Y980" s="12" t="str">
        <f t="shared" si="15"/>
        <v>29.268327-82.191583</v>
      </c>
      <c r="Z980" s="12"/>
      <c r="AA980" t="e">
        <f>VLOOKUP(Table2[[#This Row],[State FIPS Code]],Census_Bureau_Regions_and_Divis!$C$1:$E$52,2,FALSE)</f>
        <v>#N/A</v>
      </c>
      <c r="AB980" t="e">
        <f>VLOOKUP(Table2[[#This Row],[State FIPS Code]],Census_Bureau_Regions_and_Divis!$C$1:$E$52,3,FALSE)</f>
        <v>#N/A</v>
      </c>
    </row>
    <row r="981" spans="7:28" x14ac:dyDescent="0.35">
      <c r="G981" s="4">
        <v>27.413892000000001</v>
      </c>
      <c r="H981" s="4">
        <v>-80.400146000000007</v>
      </c>
      <c r="X981" t="s">
        <v>1425</v>
      </c>
      <c r="Y981" s="12" t="str">
        <f t="shared" si="15"/>
        <v>27.413892-80.400146</v>
      </c>
      <c r="Z981" s="12"/>
      <c r="AA981" t="e">
        <f>VLOOKUP(Table2[[#This Row],[State FIPS Code]],Census_Bureau_Regions_and_Divis!$C$1:$E$52,2,FALSE)</f>
        <v>#N/A</v>
      </c>
      <c r="AB981" t="e">
        <f>VLOOKUP(Table2[[#This Row],[State FIPS Code]],Census_Bureau_Regions_and_Divis!$C$1:$E$52,3,FALSE)</f>
        <v>#N/A</v>
      </c>
    </row>
    <row r="982" spans="7:28" x14ac:dyDescent="0.35">
      <c r="G982" s="4">
        <v>27.528434000000001</v>
      </c>
      <c r="H982" s="4">
        <v>-82.512007999999994</v>
      </c>
      <c r="X982" t="s">
        <v>1425</v>
      </c>
      <c r="Y982" s="12" t="str">
        <f t="shared" si="15"/>
        <v>27.528434-82.512008</v>
      </c>
      <c r="Z982" s="12"/>
      <c r="AA982" t="e">
        <f>VLOOKUP(Table2[[#This Row],[State FIPS Code]],Census_Bureau_Regions_and_Divis!$C$1:$E$52,2,FALSE)</f>
        <v>#N/A</v>
      </c>
      <c r="AB982" t="e">
        <f>VLOOKUP(Table2[[#This Row],[State FIPS Code]],Census_Bureau_Regions_and_Divis!$C$1:$E$52,3,FALSE)</f>
        <v>#N/A</v>
      </c>
    </row>
    <row r="983" spans="7:28" x14ac:dyDescent="0.35">
      <c r="G983" s="4">
        <v>28.359603</v>
      </c>
      <c r="H983" s="4">
        <v>-80.792764000000005</v>
      </c>
      <c r="X983" t="s">
        <v>1425</v>
      </c>
      <c r="Y983" s="12" t="str">
        <f t="shared" si="15"/>
        <v>28.359603-80.792764</v>
      </c>
      <c r="Z983" s="12"/>
      <c r="AA983" t="e">
        <f>VLOOKUP(Table2[[#This Row],[State FIPS Code]],Census_Bureau_Regions_and_Divis!$C$1:$E$52,2,FALSE)</f>
        <v>#N/A</v>
      </c>
      <c r="AB983" t="e">
        <f>VLOOKUP(Table2[[#This Row],[State FIPS Code]],Census_Bureau_Regions_and_Divis!$C$1:$E$52,3,FALSE)</f>
        <v>#N/A</v>
      </c>
    </row>
    <row r="984" spans="7:28" x14ac:dyDescent="0.35">
      <c r="G984" s="4">
        <v>30.283978999999999</v>
      </c>
      <c r="H984" s="4">
        <v>-81.984212999999997</v>
      </c>
      <c r="X984" t="s">
        <v>1425</v>
      </c>
      <c r="Y984" s="12" t="str">
        <f t="shared" si="15"/>
        <v>30.283979-81.984213</v>
      </c>
      <c r="Z984" s="12"/>
      <c r="AA984" t="e">
        <f>VLOOKUP(Table2[[#This Row],[State FIPS Code]],Census_Bureau_Regions_and_Divis!$C$1:$E$52,2,FALSE)</f>
        <v>#N/A</v>
      </c>
      <c r="AB984" t="e">
        <f>VLOOKUP(Table2[[#This Row],[State FIPS Code]],Census_Bureau_Regions_and_Divis!$C$1:$E$52,3,FALSE)</f>
        <v>#N/A</v>
      </c>
    </row>
    <row r="985" spans="7:28" x14ac:dyDescent="0.35">
      <c r="G985" s="4">
        <v>30.451957</v>
      </c>
      <c r="H985" s="4">
        <v>-90.957431</v>
      </c>
      <c r="X985" t="s">
        <v>1425</v>
      </c>
      <c r="Y985" s="12" t="str">
        <f t="shared" si="15"/>
        <v>30.451957-90.957431</v>
      </c>
      <c r="Z985" s="12"/>
      <c r="AA985" t="e">
        <f>VLOOKUP(Table2[[#This Row],[State FIPS Code]],Census_Bureau_Regions_and_Divis!$C$1:$E$52,2,FALSE)</f>
        <v>#N/A</v>
      </c>
      <c r="AB985" t="e">
        <f>VLOOKUP(Table2[[#This Row],[State FIPS Code]],Census_Bureau_Regions_and_Divis!$C$1:$E$52,3,FALSE)</f>
        <v>#N/A</v>
      </c>
    </row>
    <row r="986" spans="7:28" x14ac:dyDescent="0.35">
      <c r="G986" s="4">
        <v>30.872861</v>
      </c>
      <c r="H986" s="4">
        <v>-88.046869000000001</v>
      </c>
      <c r="X986" t="s">
        <v>1425</v>
      </c>
      <c r="Y986" s="12" t="str">
        <f t="shared" si="15"/>
        <v>30.872861-88.046869</v>
      </c>
      <c r="Z986" s="12"/>
      <c r="AA986" t="e">
        <f>VLOOKUP(Table2[[#This Row],[State FIPS Code]],Census_Bureau_Regions_and_Divis!$C$1:$E$52,2,FALSE)</f>
        <v>#N/A</v>
      </c>
      <c r="AB986" t="e">
        <f>VLOOKUP(Table2[[#This Row],[State FIPS Code]],Census_Bureau_Regions_and_Divis!$C$1:$E$52,3,FALSE)</f>
        <v>#N/A</v>
      </c>
    </row>
    <row r="987" spans="7:28" x14ac:dyDescent="0.35">
      <c r="G987" s="4">
        <v>32.072302000000001</v>
      </c>
      <c r="H987" s="4">
        <v>-81.199596999999997</v>
      </c>
      <c r="X987" t="s">
        <v>1425</v>
      </c>
      <c r="Y987" s="12" t="str">
        <f t="shared" si="15"/>
        <v>32.072302-81.199597</v>
      </c>
      <c r="Z987" s="12"/>
      <c r="AA987" t="e">
        <f>VLOOKUP(Table2[[#This Row],[State FIPS Code]],Census_Bureau_Regions_and_Divis!$C$1:$E$52,2,FALSE)</f>
        <v>#N/A</v>
      </c>
      <c r="AB987" t="e">
        <f>VLOOKUP(Table2[[#This Row],[State FIPS Code]],Census_Bureau_Regions_and_Divis!$C$1:$E$52,3,FALSE)</f>
        <v>#N/A</v>
      </c>
    </row>
    <row r="988" spans="7:28" x14ac:dyDescent="0.35">
      <c r="G988" s="4">
        <v>32.188259000000002</v>
      </c>
      <c r="H988" s="4">
        <v>-81.195549</v>
      </c>
      <c r="X988" t="s">
        <v>1425</v>
      </c>
      <c r="Y988" s="12" t="str">
        <f t="shared" si="15"/>
        <v>32.188259-81.195549</v>
      </c>
      <c r="Z988" s="12"/>
      <c r="AA988" t="e">
        <f>VLOOKUP(Table2[[#This Row],[State FIPS Code]],Census_Bureau_Regions_and_Divis!$C$1:$E$52,2,FALSE)</f>
        <v>#N/A</v>
      </c>
      <c r="AB988" t="e">
        <f>VLOOKUP(Table2[[#This Row],[State FIPS Code]],Census_Bureau_Regions_and_Divis!$C$1:$E$52,3,FALSE)</f>
        <v>#N/A</v>
      </c>
    </row>
    <row r="989" spans="7:28" x14ac:dyDescent="0.35">
      <c r="G989" s="4">
        <v>33.038760000000003</v>
      </c>
      <c r="H989" s="4">
        <v>-80.142234999999999</v>
      </c>
      <c r="X989" t="s">
        <v>1425</v>
      </c>
      <c r="Y989" s="12" t="str">
        <f t="shared" si="15"/>
        <v>33.03876-80.142235</v>
      </c>
      <c r="Z989" s="12"/>
      <c r="AA989" t="e">
        <f>VLOOKUP(Table2[[#This Row],[State FIPS Code]],Census_Bureau_Regions_and_Divis!$C$1:$E$52,2,FALSE)</f>
        <v>#N/A</v>
      </c>
      <c r="AB989" t="e">
        <f>VLOOKUP(Table2[[#This Row],[State FIPS Code]],Census_Bureau_Regions_and_Divis!$C$1:$E$52,3,FALSE)</f>
        <v>#N/A</v>
      </c>
    </row>
    <row r="990" spans="7:28" x14ac:dyDescent="0.35">
      <c r="G990" s="2">
        <v>40.822702999999997</v>
      </c>
      <c r="H990" s="2">
        <v>-74.029722000000007</v>
      </c>
      <c r="X990" t="s">
        <v>1425</v>
      </c>
      <c r="Y990" s="12" t="str">
        <f t="shared" si="15"/>
        <v>40.822703-74.029722</v>
      </c>
      <c r="Z990" s="12"/>
      <c r="AA990" t="e">
        <f>VLOOKUP(Table2[[#This Row],[State FIPS Code]],Census_Bureau_Regions_and_Divis!$C$1:$E$52,2,FALSE)</f>
        <v>#N/A</v>
      </c>
      <c r="AB990" t="e">
        <f>VLOOKUP(Table2[[#This Row],[State FIPS Code]],Census_Bureau_Regions_and_Divis!$C$1:$E$52,3,FALSE)</f>
        <v>#N/A</v>
      </c>
    </row>
    <row r="991" spans="7:28" x14ac:dyDescent="0.35">
      <c r="G991" s="2">
        <v>30.477238</v>
      </c>
      <c r="H991" s="2">
        <v>-88.393032000000005</v>
      </c>
      <c r="X991" t="s">
        <v>1425</v>
      </c>
      <c r="Y991" s="12" t="str">
        <f t="shared" si="15"/>
        <v>30.477238-88.393032</v>
      </c>
      <c r="Z991" s="12"/>
      <c r="AA991" t="e">
        <f>VLOOKUP(Table2[[#This Row],[State FIPS Code]],Census_Bureau_Regions_and_Divis!$C$1:$E$52,2,FALSE)</f>
        <v>#N/A</v>
      </c>
      <c r="AB991" t="e">
        <f>VLOOKUP(Table2[[#This Row],[State FIPS Code]],Census_Bureau_Regions_and_Divis!$C$1:$E$52,3,FALSE)</f>
        <v>#N/A</v>
      </c>
    </row>
    <row r="992" spans="7:28" x14ac:dyDescent="0.35">
      <c r="G992" s="2">
        <v>27.1264</v>
      </c>
      <c r="H992" s="2">
        <v>-80.340999999999994</v>
      </c>
      <c r="X992" t="s">
        <v>1425</v>
      </c>
      <c r="Y992" s="12" t="str">
        <f t="shared" si="15"/>
        <v>27.1264-80.341</v>
      </c>
      <c r="Z992" s="12"/>
      <c r="AA992" t="e">
        <f>VLOOKUP(Table2[[#This Row],[State FIPS Code]],Census_Bureau_Regions_and_Divis!$C$1:$E$52,2,FALSE)</f>
        <v>#N/A</v>
      </c>
      <c r="AB992" t="e">
        <f>VLOOKUP(Table2[[#This Row],[State FIPS Code]],Census_Bureau_Regions_and_Divis!$C$1:$E$52,3,FALSE)</f>
        <v>#N/A</v>
      </c>
    </row>
    <row r="993" spans="7:28" x14ac:dyDescent="0.35">
      <c r="G993" s="2">
        <v>40.321060000000003</v>
      </c>
      <c r="H993" s="2">
        <v>-74.488198999999994</v>
      </c>
      <c r="X993" t="s">
        <v>1425</v>
      </c>
      <c r="Y993" s="12" t="str">
        <f t="shared" si="15"/>
        <v>40.32106-74.488199</v>
      </c>
      <c r="Z993" s="12"/>
      <c r="AA993" t="e">
        <f>VLOOKUP(Table2[[#This Row],[State FIPS Code]],Census_Bureau_Regions_and_Divis!$C$1:$E$52,2,FALSE)</f>
        <v>#N/A</v>
      </c>
      <c r="AB993" t="e">
        <f>VLOOKUP(Table2[[#This Row],[State FIPS Code]],Census_Bureau_Regions_and_Divis!$C$1:$E$52,3,FALSE)</f>
        <v>#N/A</v>
      </c>
    </row>
    <row r="994" spans="7:28" x14ac:dyDescent="0.35">
      <c r="G994" s="2">
        <v>26.549700000000001</v>
      </c>
      <c r="H994" s="2">
        <v>-81.792199999999994</v>
      </c>
      <c r="X994" t="s">
        <v>1425</v>
      </c>
      <c r="Y994" s="12" t="str">
        <f t="shared" si="15"/>
        <v>26.5497-81.7922</v>
      </c>
      <c r="Z994" s="12"/>
      <c r="AA994" t="e">
        <f>VLOOKUP(Table2[[#This Row],[State FIPS Code]],Census_Bureau_Regions_and_Divis!$C$1:$E$52,2,FALSE)</f>
        <v>#N/A</v>
      </c>
      <c r="AB994" t="e">
        <f>VLOOKUP(Table2[[#This Row],[State FIPS Code]],Census_Bureau_Regions_and_Divis!$C$1:$E$52,3,FALSE)</f>
        <v>#N/A</v>
      </c>
    </row>
    <row r="995" spans="7:28" x14ac:dyDescent="0.35">
      <c r="G995" s="2">
        <v>30.610223000000001</v>
      </c>
      <c r="H995" s="2">
        <v>-86.977887999999993</v>
      </c>
      <c r="X995" t="s">
        <v>1425</v>
      </c>
      <c r="Y995" s="12" t="str">
        <f t="shared" si="15"/>
        <v>30.610223-86.977888</v>
      </c>
      <c r="Z995" s="12"/>
      <c r="AA995" t="e">
        <f>VLOOKUP(Table2[[#This Row],[State FIPS Code]],Census_Bureau_Regions_and_Divis!$C$1:$E$52,2,FALSE)</f>
        <v>#N/A</v>
      </c>
      <c r="AB995" t="e">
        <f>VLOOKUP(Table2[[#This Row],[State FIPS Code]],Census_Bureau_Regions_and_Divis!$C$1:$E$52,3,FALSE)</f>
        <v>#N/A</v>
      </c>
    </row>
    <row r="996" spans="7:28" x14ac:dyDescent="0.35">
      <c r="G996" s="2">
        <v>41.068057000000003</v>
      </c>
      <c r="H996" s="2">
        <v>-73.504341999999994</v>
      </c>
      <c r="X996" t="s">
        <v>1425</v>
      </c>
      <c r="Y996" s="12" t="str">
        <f t="shared" si="15"/>
        <v>41.068057-73.504342</v>
      </c>
      <c r="Z996" s="12"/>
      <c r="AA996" t="e">
        <f>VLOOKUP(Table2[[#This Row],[State FIPS Code]],Census_Bureau_Regions_and_Divis!$C$1:$E$52,2,FALSE)</f>
        <v>#N/A</v>
      </c>
      <c r="AB996" t="e">
        <f>VLOOKUP(Table2[[#This Row],[State FIPS Code]],Census_Bureau_Regions_and_Divis!$C$1:$E$52,3,FALSE)</f>
        <v>#N/A</v>
      </c>
    </row>
    <row r="997" spans="7:28" x14ac:dyDescent="0.35">
      <c r="G997" s="2">
        <v>30.612393000000001</v>
      </c>
      <c r="H997" s="2">
        <v>-86.978384000000005</v>
      </c>
      <c r="X997" t="s">
        <v>1425</v>
      </c>
      <c r="Y997" s="12" t="str">
        <f t="shared" si="15"/>
        <v>30.612393-86.978384</v>
      </c>
      <c r="Z997" s="12"/>
      <c r="AA997" t="e">
        <f>VLOOKUP(Table2[[#This Row],[State FIPS Code]],Census_Bureau_Regions_and_Divis!$C$1:$E$52,2,FALSE)</f>
        <v>#N/A</v>
      </c>
      <c r="AB997" t="e">
        <f>VLOOKUP(Table2[[#This Row],[State FIPS Code]],Census_Bureau_Regions_and_Divis!$C$1:$E$52,3,FALSE)</f>
        <v>#N/A</v>
      </c>
    </row>
    <row r="998" spans="7:28" x14ac:dyDescent="0.35">
      <c r="G998" s="2">
        <v>27.9481</v>
      </c>
      <c r="H998" s="2">
        <v>-80.608900000000006</v>
      </c>
      <c r="X998" t="s">
        <v>1425</v>
      </c>
      <c r="Y998" s="12" t="str">
        <f t="shared" si="15"/>
        <v>27.9481-80.6089</v>
      </c>
      <c r="Z998" s="12"/>
      <c r="AA998" t="e">
        <f>VLOOKUP(Table2[[#This Row],[State FIPS Code]],Census_Bureau_Regions_and_Divis!$C$1:$E$52,2,FALSE)</f>
        <v>#N/A</v>
      </c>
      <c r="AB998" t="e">
        <f>VLOOKUP(Table2[[#This Row],[State FIPS Code]],Census_Bureau_Regions_and_Divis!$C$1:$E$52,3,FALSE)</f>
        <v>#N/A</v>
      </c>
    </row>
    <row r="999" spans="7:28" x14ac:dyDescent="0.35">
      <c r="G999" s="2">
        <v>26.146899999999999</v>
      </c>
      <c r="H999" s="2">
        <v>-80.630399999999995</v>
      </c>
      <c r="X999" t="s">
        <v>1425</v>
      </c>
      <c r="Y999" s="12" t="str">
        <f t="shared" si="15"/>
        <v>26.1469-80.6304</v>
      </c>
      <c r="Z999" s="12"/>
      <c r="AA999" t="e">
        <f>VLOOKUP(Table2[[#This Row],[State FIPS Code]],Census_Bureau_Regions_and_Divis!$C$1:$E$52,2,FALSE)</f>
        <v>#N/A</v>
      </c>
      <c r="AB999" t="e">
        <f>VLOOKUP(Table2[[#This Row],[State FIPS Code]],Census_Bureau_Regions_and_Divis!$C$1:$E$52,3,FALSE)</f>
        <v>#N/A</v>
      </c>
    </row>
    <row r="1000" spans="7:28" x14ac:dyDescent="0.35">
      <c r="G1000" s="2">
        <v>27.127400000000002</v>
      </c>
      <c r="H1000" s="2">
        <v>-80.332999999999998</v>
      </c>
      <c r="X1000" t="s">
        <v>1425</v>
      </c>
      <c r="Y1000" s="12" t="str">
        <f t="shared" si="15"/>
        <v>27.1274-80.333</v>
      </c>
      <c r="Z1000" s="12"/>
      <c r="AA1000" t="e">
        <f>VLOOKUP(Table2[[#This Row],[State FIPS Code]],Census_Bureau_Regions_and_Divis!$C$1:$E$52,2,FALSE)</f>
        <v>#N/A</v>
      </c>
      <c r="AB1000" t="e">
        <f>VLOOKUP(Table2[[#This Row],[State FIPS Code]],Census_Bureau_Regions_and_Divis!$C$1:$E$52,3,FALSE)</f>
        <v>#N/A</v>
      </c>
    </row>
    <row r="1001" spans="7:28" x14ac:dyDescent="0.35">
      <c r="G1001" s="2">
        <v>27.933900000000001</v>
      </c>
      <c r="H1001" s="2">
        <v>-80.603700000000003</v>
      </c>
      <c r="X1001" t="s">
        <v>1425</v>
      </c>
      <c r="Y1001" s="12" t="str">
        <f t="shared" si="15"/>
        <v>27.9339-80.6037</v>
      </c>
      <c r="Z1001" s="12"/>
      <c r="AA1001" t="e">
        <f>VLOOKUP(Table2[[#This Row],[State FIPS Code]],Census_Bureau_Regions_and_Divis!$C$1:$E$52,2,FALSE)</f>
        <v>#N/A</v>
      </c>
      <c r="AB1001" t="e">
        <f>VLOOKUP(Table2[[#This Row],[State FIPS Code]],Census_Bureau_Regions_and_Divis!$C$1:$E$52,3,FALSE)</f>
        <v>#N/A</v>
      </c>
    </row>
    <row r="1002" spans="7:28" x14ac:dyDescent="0.35">
      <c r="G1002" s="2">
        <v>45.273676999999999</v>
      </c>
      <c r="H1002" s="2">
        <v>-122.77504500000001</v>
      </c>
      <c r="X1002" t="s">
        <v>1425</v>
      </c>
      <c r="Y1002" s="12" t="str">
        <f t="shared" si="15"/>
        <v>45.273677-122.775045</v>
      </c>
      <c r="Z1002" s="12"/>
      <c r="AA1002" t="e">
        <f>VLOOKUP(Table2[[#This Row],[State FIPS Code]],Census_Bureau_Regions_and_Divis!$C$1:$E$52,2,FALSE)</f>
        <v>#N/A</v>
      </c>
      <c r="AB1002" t="e">
        <f>VLOOKUP(Table2[[#This Row],[State FIPS Code]],Census_Bureau_Regions_and_Divis!$C$1:$E$52,3,FALSE)</f>
        <v>#N/A</v>
      </c>
    </row>
    <row r="1003" spans="7:28" x14ac:dyDescent="0.35">
      <c r="G1003" s="2">
        <v>45.270974000000002</v>
      </c>
      <c r="H1003" s="2">
        <v>-122.77563499999999</v>
      </c>
      <c r="X1003" t="s">
        <v>1425</v>
      </c>
      <c r="Y1003" s="12" t="str">
        <f t="shared" si="15"/>
        <v>45.270974-122.775635</v>
      </c>
      <c r="Z1003" s="12"/>
      <c r="AA1003" t="e">
        <f>VLOOKUP(Table2[[#This Row],[State FIPS Code]],Census_Bureau_Regions_and_Divis!$C$1:$E$52,2,FALSE)</f>
        <v>#N/A</v>
      </c>
      <c r="AB1003" t="e">
        <f>VLOOKUP(Table2[[#This Row],[State FIPS Code]],Census_Bureau_Regions_and_Divis!$C$1:$E$52,3,FALSE)</f>
        <v>#N/A</v>
      </c>
    </row>
    <row r="1004" spans="7:28" x14ac:dyDescent="0.35">
      <c r="G1004" s="2">
        <v>37.012085999999996</v>
      </c>
      <c r="H1004" s="2">
        <v>-113.61358799999999</v>
      </c>
      <c r="X1004" t="s">
        <v>1425</v>
      </c>
      <c r="Y1004" s="12" t="str">
        <f t="shared" si="15"/>
        <v>37.012086-113.613588</v>
      </c>
      <c r="Z1004" s="12"/>
      <c r="AA1004" t="e">
        <f>VLOOKUP(Table2[[#This Row],[State FIPS Code]],Census_Bureau_Regions_and_Divis!$C$1:$E$52,2,FALSE)</f>
        <v>#N/A</v>
      </c>
      <c r="AB1004" t="e">
        <f>VLOOKUP(Table2[[#This Row],[State FIPS Code]],Census_Bureau_Regions_and_Divis!$C$1:$E$52,3,FALSE)</f>
        <v>#N/A</v>
      </c>
    </row>
    <row r="1005" spans="7:28" x14ac:dyDescent="0.35">
      <c r="G1005" s="2">
        <v>37.013297000000001</v>
      </c>
      <c r="H1005" s="2">
        <v>-113.616001</v>
      </c>
      <c r="X1005" t="s">
        <v>1425</v>
      </c>
      <c r="Y1005" s="12" t="str">
        <f t="shared" si="15"/>
        <v>37.013297-113.616001</v>
      </c>
      <c r="Z1005" s="12"/>
      <c r="AA1005" t="e">
        <f>VLOOKUP(Table2[[#This Row],[State FIPS Code]],Census_Bureau_Regions_and_Divis!$C$1:$E$52,2,FALSE)</f>
        <v>#N/A</v>
      </c>
      <c r="AB1005" t="e">
        <f>VLOOKUP(Table2[[#This Row],[State FIPS Code]],Census_Bureau_Regions_and_Divis!$C$1:$E$52,3,FALSE)</f>
        <v>#N/A</v>
      </c>
    </row>
    <row r="1006" spans="7:28" x14ac:dyDescent="0.35">
      <c r="G1006" s="2">
        <v>30.726386000000002</v>
      </c>
      <c r="H1006" s="2">
        <v>-86.506765999999999</v>
      </c>
      <c r="X1006" t="s">
        <v>1425</v>
      </c>
      <c r="Y1006" s="12" t="str">
        <f t="shared" si="15"/>
        <v>30.726386-86.506766</v>
      </c>
      <c r="Z1006" s="12"/>
      <c r="AA1006" t="e">
        <f>VLOOKUP(Table2[[#This Row],[State FIPS Code]],Census_Bureau_Regions_and_Divis!$C$1:$E$52,2,FALSE)</f>
        <v>#N/A</v>
      </c>
      <c r="AB1006" t="e">
        <f>VLOOKUP(Table2[[#This Row],[State FIPS Code]],Census_Bureau_Regions_and_Divis!$C$1:$E$52,3,FALSE)</f>
        <v>#N/A</v>
      </c>
    </row>
    <row r="1007" spans="7:28" x14ac:dyDescent="0.35">
      <c r="G1007" s="2">
        <v>30.727028000000001</v>
      </c>
      <c r="H1007" s="2">
        <v>-86.507996000000006</v>
      </c>
      <c r="X1007" t="s">
        <v>1425</v>
      </c>
      <c r="Y1007" s="12" t="str">
        <f t="shared" si="15"/>
        <v>30.727028-86.507996</v>
      </c>
      <c r="Z1007" s="12"/>
      <c r="AA1007" t="e">
        <f>VLOOKUP(Table2[[#This Row],[State FIPS Code]],Census_Bureau_Regions_and_Divis!$C$1:$E$52,2,FALSE)</f>
        <v>#N/A</v>
      </c>
      <c r="AB1007" t="e">
        <f>VLOOKUP(Table2[[#This Row],[State FIPS Code]],Census_Bureau_Regions_and_Divis!$C$1:$E$52,3,FALSE)</f>
        <v>#N/A</v>
      </c>
    </row>
    <row r="1008" spans="7:28" x14ac:dyDescent="0.35">
      <c r="G1008" s="2">
        <v>40.416713999999999</v>
      </c>
      <c r="H1008" s="2">
        <v>-74.443831000000003</v>
      </c>
      <c r="X1008" t="s">
        <v>1425</v>
      </c>
      <c r="Y1008" s="12" t="str">
        <f t="shared" si="15"/>
        <v>40.416714-74.443831</v>
      </c>
      <c r="Z1008" s="12"/>
      <c r="AA1008" t="e">
        <f>VLOOKUP(Table2[[#This Row],[State FIPS Code]],Census_Bureau_Regions_and_Divis!$C$1:$E$52,2,FALSE)</f>
        <v>#N/A</v>
      </c>
      <c r="AB1008" t="e">
        <f>VLOOKUP(Table2[[#This Row],[State FIPS Code]],Census_Bureau_Regions_and_Divis!$C$1:$E$52,3,FALSE)</f>
        <v>#N/A</v>
      </c>
    </row>
    <row r="1009" spans="7:28" x14ac:dyDescent="0.35">
      <c r="G1009" s="2">
        <v>28.213699999999999</v>
      </c>
      <c r="H1009" s="2">
        <v>-82.373599999999996</v>
      </c>
      <c r="X1009" t="s">
        <v>1425</v>
      </c>
      <c r="Y1009" s="12" t="str">
        <f t="shared" si="15"/>
        <v>28.2137-82.3736</v>
      </c>
      <c r="Z1009" s="12"/>
      <c r="AA1009" t="e">
        <f>VLOOKUP(Table2[[#This Row],[State FIPS Code]],Census_Bureau_Regions_and_Divis!$C$1:$E$52,2,FALSE)</f>
        <v>#N/A</v>
      </c>
      <c r="AB1009" t="e">
        <f>VLOOKUP(Table2[[#This Row],[State FIPS Code]],Census_Bureau_Regions_and_Divis!$C$1:$E$52,3,FALSE)</f>
        <v>#N/A</v>
      </c>
    </row>
    <row r="1010" spans="7:28" x14ac:dyDescent="0.35">
      <c r="G1010" s="2">
        <v>28.2164</v>
      </c>
      <c r="H1010" s="2">
        <v>-82.368499999999997</v>
      </c>
      <c r="X1010" t="s">
        <v>1425</v>
      </c>
      <c r="Y1010" s="12" t="str">
        <f t="shared" si="15"/>
        <v>28.2164-82.3685</v>
      </c>
      <c r="Z1010" s="12"/>
      <c r="AA1010" t="e">
        <f>VLOOKUP(Table2[[#This Row],[State FIPS Code]],Census_Bureau_Regions_and_Divis!$C$1:$E$52,2,FALSE)</f>
        <v>#N/A</v>
      </c>
      <c r="AB1010" t="e">
        <f>VLOOKUP(Table2[[#This Row],[State FIPS Code]],Census_Bureau_Regions_and_Divis!$C$1:$E$52,3,FALSE)</f>
        <v>#N/A</v>
      </c>
    </row>
    <row r="1011" spans="7:28" x14ac:dyDescent="0.35">
      <c r="G1011" s="2">
        <v>27.302213999999999</v>
      </c>
      <c r="H1011" s="2">
        <v>-80.372991999999996</v>
      </c>
      <c r="X1011" t="s">
        <v>1425</v>
      </c>
      <c r="Y1011" s="12" t="str">
        <f t="shared" si="15"/>
        <v>27.302214-80.372992</v>
      </c>
      <c r="Z1011" s="12"/>
      <c r="AA1011" t="e">
        <f>VLOOKUP(Table2[[#This Row],[State FIPS Code]],Census_Bureau_Regions_and_Divis!$C$1:$E$52,2,FALSE)</f>
        <v>#N/A</v>
      </c>
      <c r="AB1011" t="e">
        <f>VLOOKUP(Table2[[#This Row],[State FIPS Code]],Census_Bureau_Regions_and_Divis!$C$1:$E$52,3,FALSE)</f>
        <v>#N/A</v>
      </c>
    </row>
    <row r="1012" spans="7:28" x14ac:dyDescent="0.35">
      <c r="G1012" s="2">
        <v>34.825710999999998</v>
      </c>
      <c r="H1012" s="2">
        <v>-118.870536</v>
      </c>
      <c r="X1012" t="s">
        <v>1425</v>
      </c>
      <c r="Y1012" s="12" t="str">
        <f t="shared" si="15"/>
        <v>34.825711-118.870536</v>
      </c>
      <c r="Z1012" s="12"/>
      <c r="AA1012" t="e">
        <f>VLOOKUP(Table2[[#This Row],[State FIPS Code]],Census_Bureau_Regions_and_Divis!$C$1:$E$52,2,FALSE)</f>
        <v>#N/A</v>
      </c>
      <c r="AB1012" t="e">
        <f>VLOOKUP(Table2[[#This Row],[State FIPS Code]],Census_Bureau_Regions_and_Divis!$C$1:$E$52,3,FALSE)</f>
        <v>#N/A</v>
      </c>
    </row>
    <row r="1013" spans="7:28" x14ac:dyDescent="0.35">
      <c r="G1013" s="2">
        <v>40.556981</v>
      </c>
      <c r="H1013" s="2">
        <v>-74.263188999999997</v>
      </c>
      <c r="X1013" t="s">
        <v>1425</v>
      </c>
      <c r="Y1013" s="12" t="str">
        <f t="shared" si="15"/>
        <v>40.556981-74.263189</v>
      </c>
      <c r="Z1013" s="12"/>
      <c r="AA1013" t="e">
        <f>VLOOKUP(Table2[[#This Row],[State FIPS Code]],Census_Bureau_Regions_and_Divis!$C$1:$E$52,2,FALSE)</f>
        <v>#N/A</v>
      </c>
      <c r="AB1013" t="e">
        <f>VLOOKUP(Table2[[#This Row],[State FIPS Code]],Census_Bureau_Regions_and_Divis!$C$1:$E$52,3,FALSE)</f>
        <v>#N/A</v>
      </c>
    </row>
    <row r="1014" spans="7:28" x14ac:dyDescent="0.35">
      <c r="G1014" s="2">
        <v>27.4663</v>
      </c>
      <c r="H1014" s="2">
        <v>-80.417599999999993</v>
      </c>
      <c r="X1014" t="s">
        <v>1425</v>
      </c>
      <c r="Y1014" s="12" t="str">
        <f t="shared" si="15"/>
        <v>27.4663-80.4176</v>
      </c>
      <c r="Z1014" s="12"/>
      <c r="AA1014" t="e">
        <f>VLOOKUP(Table2[[#This Row],[State FIPS Code]],Census_Bureau_Regions_and_Divis!$C$1:$E$52,2,FALSE)</f>
        <v>#N/A</v>
      </c>
      <c r="AB1014" t="e">
        <f>VLOOKUP(Table2[[#This Row],[State FIPS Code]],Census_Bureau_Regions_and_Divis!$C$1:$E$52,3,FALSE)</f>
        <v>#N/A</v>
      </c>
    </row>
    <row r="1015" spans="7:28" x14ac:dyDescent="0.35">
      <c r="G1015" s="2">
        <v>27.464700000000001</v>
      </c>
      <c r="H1015" s="2">
        <v>-80.421499999999995</v>
      </c>
      <c r="X1015" t="s">
        <v>1425</v>
      </c>
      <c r="Y1015" s="12" t="str">
        <f t="shared" si="15"/>
        <v>27.4647-80.4215</v>
      </c>
      <c r="Z1015" s="12"/>
      <c r="AA1015" t="e">
        <f>VLOOKUP(Table2[[#This Row],[State FIPS Code]],Census_Bureau_Regions_and_Divis!$C$1:$E$52,2,FALSE)</f>
        <v>#N/A</v>
      </c>
      <c r="AB1015" t="e">
        <f>VLOOKUP(Table2[[#This Row],[State FIPS Code]],Census_Bureau_Regions_and_Divis!$C$1:$E$52,3,FALSE)</f>
        <v>#N/A</v>
      </c>
    </row>
    <row r="1016" spans="7:28" x14ac:dyDescent="0.35">
      <c r="G1016" s="2">
        <v>27.692599999999999</v>
      </c>
      <c r="H1016" s="2">
        <v>-82.420599999999993</v>
      </c>
      <c r="X1016" t="s">
        <v>1425</v>
      </c>
      <c r="Y1016" s="12" t="str">
        <f t="shared" si="15"/>
        <v>27.6926-82.4206</v>
      </c>
      <c r="Z1016" s="12"/>
      <c r="AA1016" t="e">
        <f>VLOOKUP(Table2[[#This Row],[State FIPS Code]],Census_Bureau_Regions_and_Divis!$C$1:$E$52,2,FALSE)</f>
        <v>#N/A</v>
      </c>
      <c r="AB1016" t="e">
        <f>VLOOKUP(Table2[[#This Row],[State FIPS Code]],Census_Bureau_Regions_and_Divis!$C$1:$E$52,3,FALSE)</f>
        <v>#N/A</v>
      </c>
    </row>
    <row r="1017" spans="7:28" x14ac:dyDescent="0.35">
      <c r="G1017" s="2">
        <v>29.0931</v>
      </c>
      <c r="H1017" s="2">
        <v>-82.183499999999995</v>
      </c>
      <c r="X1017" t="s">
        <v>1425</v>
      </c>
      <c r="Y1017" s="12" t="str">
        <f t="shared" si="15"/>
        <v>29.0931-82.1835</v>
      </c>
      <c r="Z1017" s="12"/>
      <c r="AA1017" t="e">
        <f>VLOOKUP(Table2[[#This Row],[State FIPS Code]],Census_Bureau_Regions_and_Divis!$C$1:$E$52,2,FALSE)</f>
        <v>#N/A</v>
      </c>
      <c r="AB1017" t="e">
        <f>VLOOKUP(Table2[[#This Row],[State FIPS Code]],Census_Bureau_Regions_and_Divis!$C$1:$E$52,3,FALSE)</f>
        <v>#N/A</v>
      </c>
    </row>
    <row r="1018" spans="7:28" x14ac:dyDescent="0.35">
      <c r="G1018" s="2">
        <v>29.096</v>
      </c>
      <c r="H1018" s="2">
        <v>-82.185100000000006</v>
      </c>
      <c r="X1018" t="s">
        <v>1425</v>
      </c>
      <c r="Y1018" s="12" t="str">
        <f t="shared" si="15"/>
        <v>29.096-82.1851</v>
      </c>
      <c r="Z1018" s="12"/>
      <c r="AA1018" t="e">
        <f>VLOOKUP(Table2[[#This Row],[State FIPS Code]],Census_Bureau_Regions_and_Divis!$C$1:$E$52,2,FALSE)</f>
        <v>#N/A</v>
      </c>
      <c r="AB1018" t="e">
        <f>VLOOKUP(Table2[[#This Row],[State FIPS Code]],Census_Bureau_Regions_and_Divis!$C$1:$E$52,3,FALSE)</f>
        <v>#N/A</v>
      </c>
    </row>
    <row r="1019" spans="7:28" x14ac:dyDescent="0.35">
      <c r="G1019" s="2">
        <v>34.829239000000001</v>
      </c>
      <c r="H1019" s="2">
        <v>-118.872832</v>
      </c>
      <c r="X1019" t="s">
        <v>1425</v>
      </c>
      <c r="Y1019" s="12" t="str">
        <f t="shared" si="15"/>
        <v>34.829239-118.872832</v>
      </c>
      <c r="Z1019" s="12"/>
      <c r="AA1019" t="e">
        <f>VLOOKUP(Table2[[#This Row],[State FIPS Code]],Census_Bureau_Regions_and_Divis!$C$1:$E$52,2,FALSE)</f>
        <v>#N/A</v>
      </c>
      <c r="AB1019" t="e">
        <f>VLOOKUP(Table2[[#This Row],[State FIPS Code]],Census_Bureau_Regions_and_Divis!$C$1:$E$52,3,FALSE)</f>
        <v>#N/A</v>
      </c>
    </row>
    <row r="1020" spans="7:28" x14ac:dyDescent="0.35">
      <c r="G1020" s="2">
        <v>41.390210000000003</v>
      </c>
      <c r="H1020" s="2">
        <v>-73.519772000000003</v>
      </c>
      <c r="X1020" t="s">
        <v>1425</v>
      </c>
      <c r="Y1020" s="12" t="str">
        <f t="shared" si="15"/>
        <v>41.39021-73.519772</v>
      </c>
      <c r="Z1020" s="12"/>
      <c r="AA1020" t="e">
        <f>VLOOKUP(Table2[[#This Row],[State FIPS Code]],Census_Bureau_Regions_and_Divis!$C$1:$E$52,2,FALSE)</f>
        <v>#N/A</v>
      </c>
      <c r="AB1020" t="e">
        <f>VLOOKUP(Table2[[#This Row],[State FIPS Code]],Census_Bureau_Regions_and_Divis!$C$1:$E$52,3,FALSE)</f>
        <v>#N/A</v>
      </c>
    </row>
    <row r="1021" spans="7:28" x14ac:dyDescent="0.35">
      <c r="G1021" s="2">
        <v>26.226161999999999</v>
      </c>
      <c r="H1021" s="2">
        <v>-80.183260000000004</v>
      </c>
      <c r="X1021" t="s">
        <v>1425</v>
      </c>
      <c r="Y1021" s="12" t="str">
        <f t="shared" si="15"/>
        <v>26.226162-80.18326</v>
      </c>
      <c r="Z1021" s="12"/>
      <c r="AA1021" t="e">
        <f>VLOOKUP(Table2[[#This Row],[State FIPS Code]],Census_Bureau_Regions_and_Divis!$C$1:$E$52,2,FALSE)</f>
        <v>#N/A</v>
      </c>
      <c r="AB1021" t="e">
        <f>VLOOKUP(Table2[[#This Row],[State FIPS Code]],Census_Bureau_Regions_and_Divis!$C$1:$E$52,3,FALSE)</f>
        <v>#N/A</v>
      </c>
    </row>
    <row r="1022" spans="7:28" x14ac:dyDescent="0.35">
      <c r="G1022" s="2">
        <v>40.560003000000002</v>
      </c>
      <c r="H1022" s="2">
        <v>-74.264555999999999</v>
      </c>
      <c r="X1022" t="s">
        <v>1425</v>
      </c>
      <c r="Y1022" s="12" t="str">
        <f t="shared" si="15"/>
        <v>40.560003-74.264556</v>
      </c>
      <c r="Z1022" s="12"/>
      <c r="AA1022" t="e">
        <f>VLOOKUP(Table2[[#This Row],[State FIPS Code]],Census_Bureau_Regions_and_Divis!$C$1:$E$52,2,FALSE)</f>
        <v>#N/A</v>
      </c>
      <c r="AB1022" t="e">
        <f>VLOOKUP(Table2[[#This Row],[State FIPS Code]],Census_Bureau_Regions_and_Divis!$C$1:$E$52,3,FALSE)</f>
        <v>#N/A</v>
      </c>
    </row>
    <row r="1023" spans="7:28" x14ac:dyDescent="0.35">
      <c r="G1023" s="2">
        <v>30.553100000000001</v>
      </c>
      <c r="H1023" s="2">
        <v>-87.362700000000004</v>
      </c>
      <c r="X1023" t="s">
        <v>1425</v>
      </c>
      <c r="Y1023" s="12" t="str">
        <f t="shared" si="15"/>
        <v>30.5531-87.3627</v>
      </c>
      <c r="Z1023" s="12"/>
      <c r="AA1023" t="e">
        <f>VLOOKUP(Table2[[#This Row],[State FIPS Code]],Census_Bureau_Regions_and_Divis!$C$1:$E$52,2,FALSE)</f>
        <v>#N/A</v>
      </c>
      <c r="AB1023" t="e">
        <f>VLOOKUP(Table2[[#This Row],[State FIPS Code]],Census_Bureau_Regions_and_Divis!$C$1:$E$52,3,FALSE)</f>
        <v>#N/A</v>
      </c>
    </row>
    <row r="1024" spans="7:28" x14ac:dyDescent="0.35">
      <c r="G1024" s="2">
        <v>30.553899999999999</v>
      </c>
      <c r="H1024" s="2">
        <v>-87.361999999999995</v>
      </c>
      <c r="X1024" t="s">
        <v>1425</v>
      </c>
      <c r="Y1024" s="12" t="str">
        <f t="shared" si="15"/>
        <v>30.5539-87.362</v>
      </c>
      <c r="Z1024" s="12"/>
      <c r="AA1024" t="e">
        <f>VLOOKUP(Table2[[#This Row],[State FIPS Code]],Census_Bureau_Regions_and_Divis!$C$1:$E$52,2,FALSE)</f>
        <v>#N/A</v>
      </c>
      <c r="AB1024" t="e">
        <f>VLOOKUP(Table2[[#This Row],[State FIPS Code]],Census_Bureau_Regions_and_Divis!$C$1:$E$52,3,FALSE)</f>
        <v>#N/A</v>
      </c>
    </row>
    <row r="1025" spans="7:28" x14ac:dyDescent="0.35">
      <c r="G1025" s="2">
        <v>36.106209999999997</v>
      </c>
      <c r="H1025" s="2">
        <v>-119.32326</v>
      </c>
      <c r="X1025" t="s">
        <v>1425</v>
      </c>
      <c r="Y1025" s="12" t="str">
        <f t="shared" si="15"/>
        <v>36.10621-119.32326</v>
      </c>
      <c r="Z1025" s="12"/>
      <c r="AA1025" t="e">
        <f>VLOOKUP(Table2[[#This Row],[State FIPS Code]],Census_Bureau_Regions_and_Divis!$C$1:$E$52,2,FALSE)</f>
        <v>#N/A</v>
      </c>
      <c r="AB1025" t="e">
        <f>VLOOKUP(Table2[[#This Row],[State FIPS Code]],Census_Bureau_Regions_and_Divis!$C$1:$E$52,3,FALSE)</f>
        <v>#N/A</v>
      </c>
    </row>
    <row r="1026" spans="7:28" x14ac:dyDescent="0.35">
      <c r="G1026" s="2">
        <v>36.108685999999999</v>
      </c>
      <c r="H1026" s="2">
        <v>-119.32442399999999</v>
      </c>
      <c r="X1026" t="s">
        <v>1425</v>
      </c>
      <c r="Y1026" s="12" t="str">
        <f t="shared" ref="Y1026:Y1089" si="16">_xlfn.CONCAT(G1026,H1026)</f>
        <v>36.108686-119.324424</v>
      </c>
      <c r="Z1026" s="12"/>
      <c r="AA1026" t="e">
        <f>VLOOKUP(Table2[[#This Row],[State FIPS Code]],Census_Bureau_Regions_and_Divis!$C$1:$E$52,2,FALSE)</f>
        <v>#N/A</v>
      </c>
      <c r="AB1026" t="e">
        <f>VLOOKUP(Table2[[#This Row],[State FIPS Code]],Census_Bureau_Regions_and_Divis!$C$1:$E$52,3,FALSE)</f>
        <v>#N/A</v>
      </c>
    </row>
    <row r="1027" spans="7:28" x14ac:dyDescent="0.35">
      <c r="G1027" s="2">
        <v>42.246186999999999</v>
      </c>
      <c r="H1027" s="2">
        <v>-71.590738999999999</v>
      </c>
      <c r="X1027" t="s">
        <v>1425</v>
      </c>
      <c r="Y1027" s="12" t="str">
        <f t="shared" si="16"/>
        <v>42.246187-71.590739</v>
      </c>
      <c r="Z1027" s="12"/>
      <c r="AA1027" t="e">
        <f>VLOOKUP(Table2[[#This Row],[State FIPS Code]],Census_Bureau_Regions_and_Divis!$C$1:$E$52,2,FALSE)</f>
        <v>#N/A</v>
      </c>
      <c r="AB1027" t="e">
        <f>VLOOKUP(Table2[[#This Row],[State FIPS Code]],Census_Bureau_Regions_and_Divis!$C$1:$E$52,3,FALSE)</f>
        <v>#N/A</v>
      </c>
    </row>
    <row r="1028" spans="7:28" x14ac:dyDescent="0.35">
      <c r="G1028" s="2">
        <v>26.169551999999999</v>
      </c>
      <c r="H1028" s="2">
        <v>-81.077038999999999</v>
      </c>
      <c r="X1028" t="s">
        <v>1425</v>
      </c>
      <c r="Y1028" s="12" t="str">
        <f t="shared" si="16"/>
        <v>26.169552-81.077039</v>
      </c>
      <c r="Z1028" s="12"/>
      <c r="AA1028" t="e">
        <f>VLOOKUP(Table2[[#This Row],[State FIPS Code]],Census_Bureau_Regions_and_Divis!$C$1:$E$52,2,FALSE)</f>
        <v>#N/A</v>
      </c>
      <c r="AB1028" t="e">
        <f>VLOOKUP(Table2[[#This Row],[State FIPS Code]],Census_Bureau_Regions_and_Divis!$C$1:$E$52,3,FALSE)</f>
        <v>#N/A</v>
      </c>
    </row>
    <row r="1029" spans="7:28" x14ac:dyDescent="0.35">
      <c r="G1029" s="2">
        <v>46.835349999999998</v>
      </c>
      <c r="H1029" s="2">
        <v>-122.98524999999999</v>
      </c>
      <c r="X1029" t="s">
        <v>1425</v>
      </c>
      <c r="Y1029" s="12" t="str">
        <f t="shared" si="16"/>
        <v>46.83535-122.98525</v>
      </c>
      <c r="Z1029" s="12"/>
      <c r="AA1029" t="e">
        <f>VLOOKUP(Table2[[#This Row],[State FIPS Code]],Census_Bureau_Regions_and_Divis!$C$1:$E$52,2,FALSE)</f>
        <v>#N/A</v>
      </c>
      <c r="AB1029" t="e">
        <f>VLOOKUP(Table2[[#This Row],[State FIPS Code]],Census_Bureau_Regions_and_Divis!$C$1:$E$52,3,FALSE)</f>
        <v>#N/A</v>
      </c>
    </row>
    <row r="1030" spans="7:28" x14ac:dyDescent="0.35">
      <c r="G1030" s="2">
        <v>27.682603</v>
      </c>
      <c r="H1030" s="2">
        <v>-82.420644999999993</v>
      </c>
      <c r="X1030" t="s">
        <v>1425</v>
      </c>
      <c r="Y1030" s="12" t="str">
        <f t="shared" si="16"/>
        <v>27.682603-82.420645</v>
      </c>
      <c r="Z1030" s="12"/>
      <c r="AA1030" t="e">
        <f>VLOOKUP(Table2[[#This Row],[State FIPS Code]],Census_Bureau_Regions_and_Divis!$C$1:$E$52,2,FALSE)</f>
        <v>#N/A</v>
      </c>
      <c r="AB1030" t="e">
        <f>VLOOKUP(Table2[[#This Row],[State FIPS Code]],Census_Bureau_Regions_and_Divis!$C$1:$E$52,3,FALSE)</f>
        <v>#N/A</v>
      </c>
    </row>
    <row r="1031" spans="7:28" x14ac:dyDescent="0.35">
      <c r="G1031" s="2">
        <v>28.7088</v>
      </c>
      <c r="H1031" s="2">
        <v>-80.887799999999999</v>
      </c>
      <c r="X1031" t="s">
        <v>1425</v>
      </c>
      <c r="Y1031" s="12" t="str">
        <f t="shared" si="16"/>
        <v>28.7088-80.8878</v>
      </c>
      <c r="Z1031" s="12"/>
      <c r="AA1031" t="e">
        <f>VLOOKUP(Table2[[#This Row],[State FIPS Code]],Census_Bureau_Regions_and_Divis!$C$1:$E$52,2,FALSE)</f>
        <v>#N/A</v>
      </c>
      <c r="AB1031" t="e">
        <f>VLOOKUP(Table2[[#This Row],[State FIPS Code]],Census_Bureau_Regions_and_Divis!$C$1:$E$52,3,FALSE)</f>
        <v>#N/A</v>
      </c>
    </row>
    <row r="1032" spans="7:28" x14ac:dyDescent="0.35">
      <c r="G1032" s="2">
        <v>27.1891</v>
      </c>
      <c r="H1032" s="2">
        <v>-80.400800000000004</v>
      </c>
      <c r="X1032" t="s">
        <v>1425</v>
      </c>
      <c r="Y1032" s="12" t="str">
        <f t="shared" si="16"/>
        <v>27.1891-80.4008</v>
      </c>
      <c r="Z1032" s="12"/>
      <c r="AA1032" t="e">
        <f>VLOOKUP(Table2[[#This Row],[State FIPS Code]],Census_Bureau_Regions_and_Divis!$C$1:$E$52,2,FALSE)</f>
        <v>#N/A</v>
      </c>
      <c r="AB1032" t="e">
        <f>VLOOKUP(Table2[[#This Row],[State FIPS Code]],Census_Bureau_Regions_and_Divis!$C$1:$E$52,3,FALSE)</f>
        <v>#N/A</v>
      </c>
    </row>
    <row r="1033" spans="7:28" x14ac:dyDescent="0.35">
      <c r="G1033" s="2">
        <v>30.5441</v>
      </c>
      <c r="H1033" s="2">
        <v>-87.350200000000001</v>
      </c>
      <c r="X1033" t="s">
        <v>1425</v>
      </c>
      <c r="Y1033" s="12" t="str">
        <f t="shared" si="16"/>
        <v>30.5441-87.3502</v>
      </c>
      <c r="Z1033" s="12"/>
      <c r="AA1033" t="e">
        <f>VLOOKUP(Table2[[#This Row],[State FIPS Code]],Census_Bureau_Regions_and_Divis!$C$1:$E$52,2,FALSE)</f>
        <v>#N/A</v>
      </c>
      <c r="AB1033" t="e">
        <f>VLOOKUP(Table2[[#This Row],[State FIPS Code]],Census_Bureau_Regions_and_Divis!$C$1:$E$52,3,FALSE)</f>
        <v>#N/A</v>
      </c>
    </row>
    <row r="1034" spans="7:28" x14ac:dyDescent="0.35">
      <c r="G1034" s="2">
        <v>35.417639999999999</v>
      </c>
      <c r="H1034" s="2">
        <v>-119.42295</v>
      </c>
      <c r="X1034" t="s">
        <v>1425</v>
      </c>
      <c r="Y1034" s="12" t="str">
        <f t="shared" si="16"/>
        <v>35.41764-119.42295</v>
      </c>
      <c r="Z1034" s="12"/>
      <c r="AA1034" t="e">
        <f>VLOOKUP(Table2[[#This Row],[State FIPS Code]],Census_Bureau_Regions_and_Divis!$C$1:$E$52,2,FALSE)</f>
        <v>#N/A</v>
      </c>
      <c r="AB1034" t="e">
        <f>VLOOKUP(Table2[[#This Row],[State FIPS Code]],Census_Bureau_Regions_and_Divis!$C$1:$E$52,3,FALSE)</f>
        <v>#N/A</v>
      </c>
    </row>
    <row r="1035" spans="7:28" x14ac:dyDescent="0.35">
      <c r="G1035" s="2">
        <v>35.417639999999999</v>
      </c>
      <c r="H1035" s="2">
        <v>-119.42295</v>
      </c>
      <c r="X1035" t="s">
        <v>1425</v>
      </c>
      <c r="Y1035" s="12" t="str">
        <f t="shared" si="16"/>
        <v>35.41764-119.42295</v>
      </c>
      <c r="Z1035" s="12"/>
      <c r="AA1035" t="e">
        <f>VLOOKUP(Table2[[#This Row],[State FIPS Code]],Census_Bureau_Regions_and_Divis!$C$1:$E$52,2,FALSE)</f>
        <v>#N/A</v>
      </c>
      <c r="AB1035" t="e">
        <f>VLOOKUP(Table2[[#This Row],[State FIPS Code]],Census_Bureau_Regions_and_Divis!$C$1:$E$52,3,FALSE)</f>
        <v>#N/A</v>
      </c>
    </row>
    <row r="1036" spans="7:28" x14ac:dyDescent="0.35">
      <c r="G1036" s="2">
        <v>41.145865999999998</v>
      </c>
      <c r="H1036" s="2">
        <v>-73.259457999999995</v>
      </c>
      <c r="X1036" t="s">
        <v>1425</v>
      </c>
      <c r="Y1036" s="12" t="str">
        <f t="shared" si="16"/>
        <v>41.145866-73.259458</v>
      </c>
      <c r="Z1036" s="12"/>
      <c r="AA1036" t="e">
        <f>VLOOKUP(Table2[[#This Row],[State FIPS Code]],Census_Bureau_Regions_and_Divis!$C$1:$E$52,2,FALSE)</f>
        <v>#N/A</v>
      </c>
      <c r="AB1036" t="e">
        <f>VLOOKUP(Table2[[#This Row],[State FIPS Code]],Census_Bureau_Regions_and_Divis!$C$1:$E$52,3,FALSE)</f>
        <v>#N/A</v>
      </c>
    </row>
    <row r="1037" spans="7:28" x14ac:dyDescent="0.35">
      <c r="G1037" s="2">
        <v>26.879156999999999</v>
      </c>
      <c r="H1037" s="2">
        <v>-81.985992999999993</v>
      </c>
      <c r="X1037" t="s">
        <v>1425</v>
      </c>
      <c r="Y1037" s="12" t="str">
        <f t="shared" si="16"/>
        <v>26.879157-81.985993</v>
      </c>
      <c r="Z1037" s="12"/>
      <c r="AA1037" t="e">
        <f>VLOOKUP(Table2[[#This Row],[State FIPS Code]],Census_Bureau_Regions_and_Divis!$C$1:$E$52,2,FALSE)</f>
        <v>#N/A</v>
      </c>
      <c r="AB1037" t="e">
        <f>VLOOKUP(Table2[[#This Row],[State FIPS Code]],Census_Bureau_Regions_and_Divis!$C$1:$E$52,3,FALSE)</f>
        <v>#N/A</v>
      </c>
    </row>
    <row r="1038" spans="7:28" x14ac:dyDescent="0.35">
      <c r="G1038" s="2">
        <v>26.879899999999999</v>
      </c>
      <c r="H1038" s="2">
        <v>-81.984999999999999</v>
      </c>
      <c r="X1038" t="s">
        <v>1425</v>
      </c>
      <c r="Y1038" s="12" t="str">
        <f t="shared" si="16"/>
        <v>26.8799-81.985</v>
      </c>
      <c r="Z1038" s="12"/>
      <c r="AA1038" t="e">
        <f>VLOOKUP(Table2[[#This Row],[State FIPS Code]],Census_Bureau_Regions_and_Divis!$C$1:$E$52,2,FALSE)</f>
        <v>#N/A</v>
      </c>
      <c r="AB1038" t="e">
        <f>VLOOKUP(Table2[[#This Row],[State FIPS Code]],Census_Bureau_Regions_and_Divis!$C$1:$E$52,3,FALSE)</f>
        <v>#N/A</v>
      </c>
    </row>
    <row r="1039" spans="7:28" x14ac:dyDescent="0.35">
      <c r="G1039" s="2">
        <v>28.686900000000001</v>
      </c>
      <c r="H1039" s="2">
        <v>-80.878100000000003</v>
      </c>
      <c r="X1039" t="s">
        <v>1425</v>
      </c>
      <c r="Y1039" s="12" t="str">
        <f t="shared" si="16"/>
        <v>28.6869-80.8781</v>
      </c>
      <c r="Z1039" s="12"/>
      <c r="AA1039" t="e">
        <f>VLOOKUP(Table2[[#This Row],[State FIPS Code]],Census_Bureau_Regions_and_Divis!$C$1:$E$52,2,FALSE)</f>
        <v>#N/A</v>
      </c>
      <c r="AB1039" t="e">
        <f>VLOOKUP(Table2[[#This Row],[State FIPS Code]],Census_Bureau_Regions_and_Divis!$C$1:$E$52,3,FALSE)</f>
        <v>#N/A</v>
      </c>
    </row>
    <row r="1040" spans="7:28" x14ac:dyDescent="0.35">
      <c r="G1040" s="2">
        <v>42.220543999999997</v>
      </c>
      <c r="H1040" s="2">
        <v>-83.519715000000005</v>
      </c>
      <c r="X1040" t="s">
        <v>1425</v>
      </c>
      <c r="Y1040" s="12" t="str">
        <f t="shared" si="16"/>
        <v>42.220544-83.519715</v>
      </c>
      <c r="Z1040" s="12"/>
      <c r="AA1040" t="e">
        <f>VLOOKUP(Table2[[#This Row],[State FIPS Code]],Census_Bureau_Regions_and_Divis!$C$1:$E$52,2,FALSE)</f>
        <v>#N/A</v>
      </c>
      <c r="AB1040" t="e">
        <f>VLOOKUP(Table2[[#This Row],[State FIPS Code]],Census_Bureau_Regions_and_Divis!$C$1:$E$52,3,FALSE)</f>
        <v>#N/A</v>
      </c>
    </row>
    <row r="1041" spans="7:28" x14ac:dyDescent="0.35">
      <c r="G1041" s="2">
        <v>33.520899999999997</v>
      </c>
      <c r="H1041" s="2">
        <v>-113.0673</v>
      </c>
      <c r="X1041" t="s">
        <v>1425</v>
      </c>
      <c r="Y1041" s="12" t="str">
        <f t="shared" si="16"/>
        <v>33.5209-113.0673</v>
      </c>
      <c r="Z1041" s="12"/>
      <c r="AA1041" t="e">
        <f>VLOOKUP(Table2[[#This Row],[State FIPS Code]],Census_Bureau_Regions_and_Divis!$C$1:$E$52,2,FALSE)</f>
        <v>#N/A</v>
      </c>
      <c r="AB1041" t="e">
        <f>VLOOKUP(Table2[[#This Row],[State FIPS Code]],Census_Bureau_Regions_and_Divis!$C$1:$E$52,3,FALSE)</f>
        <v>#N/A</v>
      </c>
    </row>
    <row r="1042" spans="7:28" x14ac:dyDescent="0.35">
      <c r="G1042" s="2">
        <v>26.8933</v>
      </c>
      <c r="H1042" s="2">
        <v>-81.998000000000005</v>
      </c>
      <c r="X1042" t="s">
        <v>1425</v>
      </c>
      <c r="Y1042" s="12" t="str">
        <f t="shared" si="16"/>
        <v>26.8933-81.998</v>
      </c>
      <c r="Z1042" s="12"/>
      <c r="AA1042" t="e">
        <f>VLOOKUP(Table2[[#This Row],[State FIPS Code]],Census_Bureau_Regions_and_Divis!$C$1:$E$52,2,FALSE)</f>
        <v>#N/A</v>
      </c>
      <c r="AB1042" t="e">
        <f>VLOOKUP(Table2[[#This Row],[State FIPS Code]],Census_Bureau_Regions_and_Divis!$C$1:$E$52,3,FALSE)</f>
        <v>#N/A</v>
      </c>
    </row>
    <row r="1043" spans="7:28" x14ac:dyDescent="0.35">
      <c r="G1043" s="2">
        <v>30.299032</v>
      </c>
      <c r="H1043" s="2">
        <v>-89.711597999999995</v>
      </c>
      <c r="X1043" t="s">
        <v>1425</v>
      </c>
      <c r="Y1043" s="12" t="str">
        <f t="shared" si="16"/>
        <v>30.299032-89.711598</v>
      </c>
      <c r="Z1043" s="12"/>
      <c r="AA1043" t="e">
        <f>VLOOKUP(Table2[[#This Row],[State FIPS Code]],Census_Bureau_Regions_and_Divis!$C$1:$E$52,2,FALSE)</f>
        <v>#N/A</v>
      </c>
      <c r="AB1043" t="e">
        <f>VLOOKUP(Table2[[#This Row],[State FIPS Code]],Census_Bureau_Regions_and_Divis!$C$1:$E$52,3,FALSE)</f>
        <v>#N/A</v>
      </c>
    </row>
    <row r="1044" spans="7:28" x14ac:dyDescent="0.35">
      <c r="G1044" s="2">
        <v>45.833393999999998</v>
      </c>
      <c r="H1044" s="2">
        <v>-122.69321100000001</v>
      </c>
      <c r="X1044" t="s">
        <v>1425</v>
      </c>
      <c r="Y1044" s="12" t="str">
        <f t="shared" si="16"/>
        <v>45.833394-122.693211</v>
      </c>
      <c r="Z1044" s="12"/>
      <c r="AA1044" t="e">
        <f>VLOOKUP(Table2[[#This Row],[State FIPS Code]],Census_Bureau_Regions_and_Divis!$C$1:$E$52,2,FALSE)</f>
        <v>#N/A</v>
      </c>
      <c r="AB1044" t="e">
        <f>VLOOKUP(Table2[[#This Row],[State FIPS Code]],Census_Bureau_Regions_and_Divis!$C$1:$E$52,3,FALSE)</f>
        <v>#N/A</v>
      </c>
    </row>
    <row r="1045" spans="7:28" x14ac:dyDescent="0.35">
      <c r="G1045" s="2">
        <v>33.5199</v>
      </c>
      <c r="H1045" s="2">
        <v>-113.0702</v>
      </c>
      <c r="X1045" t="s">
        <v>1425</v>
      </c>
      <c r="Y1045" s="12" t="str">
        <f t="shared" si="16"/>
        <v>33.5199-113.0702</v>
      </c>
      <c r="Z1045" s="12"/>
      <c r="AA1045" t="e">
        <f>VLOOKUP(Table2[[#This Row],[State FIPS Code]],Census_Bureau_Regions_and_Divis!$C$1:$E$52,2,FALSE)</f>
        <v>#N/A</v>
      </c>
      <c r="AB1045" t="e">
        <f>VLOOKUP(Table2[[#This Row],[State FIPS Code]],Census_Bureau_Regions_and_Divis!$C$1:$E$52,3,FALSE)</f>
        <v>#N/A</v>
      </c>
    </row>
    <row r="1046" spans="7:28" x14ac:dyDescent="0.35">
      <c r="G1046" s="2">
        <v>25.661735</v>
      </c>
      <c r="H1046" s="2">
        <v>-80.387353000000004</v>
      </c>
      <c r="X1046" t="s">
        <v>1425</v>
      </c>
      <c r="Y1046" s="12" t="str">
        <f t="shared" si="16"/>
        <v>25.661735-80.387353</v>
      </c>
      <c r="Z1046" s="12"/>
      <c r="AA1046" t="e">
        <f>VLOOKUP(Table2[[#This Row],[State FIPS Code]],Census_Bureau_Regions_and_Divis!$C$1:$E$52,2,FALSE)</f>
        <v>#N/A</v>
      </c>
      <c r="AB1046" t="e">
        <f>VLOOKUP(Table2[[#This Row],[State FIPS Code]],Census_Bureau_Regions_and_Divis!$C$1:$E$52,3,FALSE)</f>
        <v>#N/A</v>
      </c>
    </row>
    <row r="1047" spans="7:28" x14ac:dyDescent="0.35">
      <c r="G1047" s="2">
        <v>35.222602999999999</v>
      </c>
      <c r="H1047" s="2">
        <v>-114.8596</v>
      </c>
      <c r="X1047" t="s">
        <v>1425</v>
      </c>
      <c r="Y1047" s="12" t="str">
        <f t="shared" si="16"/>
        <v>35.222603-114.8596</v>
      </c>
      <c r="Z1047" s="12"/>
      <c r="AA1047" t="e">
        <f>VLOOKUP(Table2[[#This Row],[State FIPS Code]],Census_Bureau_Regions_and_Divis!$C$1:$E$52,2,FALSE)</f>
        <v>#N/A</v>
      </c>
      <c r="AB1047" t="e">
        <f>VLOOKUP(Table2[[#This Row],[State FIPS Code]],Census_Bureau_Regions_and_Divis!$C$1:$E$52,3,FALSE)</f>
        <v>#N/A</v>
      </c>
    </row>
    <row r="1048" spans="7:28" x14ac:dyDescent="0.35">
      <c r="G1048" s="2">
        <v>33.272233</v>
      </c>
      <c r="H1048" s="2">
        <v>-117.444233</v>
      </c>
      <c r="X1048" t="s">
        <v>1425</v>
      </c>
      <c r="Y1048" s="12" t="str">
        <f t="shared" si="16"/>
        <v>33.272233-117.444233</v>
      </c>
      <c r="Z1048" s="12"/>
      <c r="AA1048" t="e">
        <f>VLOOKUP(Table2[[#This Row],[State FIPS Code]],Census_Bureau_Regions_and_Divis!$C$1:$E$52,2,FALSE)</f>
        <v>#N/A</v>
      </c>
      <c r="AB1048" t="e">
        <f>VLOOKUP(Table2[[#This Row],[State FIPS Code]],Census_Bureau_Regions_and_Divis!$C$1:$E$52,3,FALSE)</f>
        <v>#N/A</v>
      </c>
    </row>
    <row r="1049" spans="7:28" x14ac:dyDescent="0.35">
      <c r="G1049" s="2">
        <v>41.145865999999998</v>
      </c>
      <c r="H1049" s="2">
        <v>-73.259457999999995</v>
      </c>
      <c r="X1049" t="s">
        <v>1425</v>
      </c>
      <c r="Y1049" s="12" t="str">
        <f t="shared" si="16"/>
        <v>41.145866-73.259458</v>
      </c>
      <c r="Z1049" s="12"/>
      <c r="AA1049" t="e">
        <f>VLOOKUP(Table2[[#This Row],[State FIPS Code]],Census_Bureau_Regions_and_Divis!$C$1:$E$52,2,FALSE)</f>
        <v>#N/A</v>
      </c>
      <c r="AB1049" t="e">
        <f>VLOOKUP(Table2[[#This Row],[State FIPS Code]],Census_Bureau_Regions_and_Divis!$C$1:$E$52,3,FALSE)</f>
        <v>#N/A</v>
      </c>
    </row>
    <row r="1050" spans="7:28" x14ac:dyDescent="0.35">
      <c r="G1050" s="2">
        <v>28.992899999999999</v>
      </c>
      <c r="H1050" s="2">
        <v>-82.143900000000002</v>
      </c>
      <c r="X1050" t="s">
        <v>1425</v>
      </c>
      <c r="Y1050" s="12" t="str">
        <f t="shared" si="16"/>
        <v>28.9929-82.1439</v>
      </c>
      <c r="Z1050" s="12"/>
      <c r="AA1050" t="e">
        <f>VLOOKUP(Table2[[#This Row],[State FIPS Code]],Census_Bureau_Regions_and_Divis!$C$1:$E$52,2,FALSE)</f>
        <v>#N/A</v>
      </c>
      <c r="AB1050" t="e">
        <f>VLOOKUP(Table2[[#This Row],[State FIPS Code]],Census_Bureau_Regions_and_Divis!$C$1:$E$52,3,FALSE)</f>
        <v>#N/A</v>
      </c>
    </row>
    <row r="1051" spans="7:28" x14ac:dyDescent="0.35">
      <c r="G1051" s="2">
        <v>42.300879999999999</v>
      </c>
      <c r="H1051" s="2">
        <v>-83.441623000000007</v>
      </c>
      <c r="X1051" t="s">
        <v>1425</v>
      </c>
      <c r="Y1051" s="12" t="str">
        <f t="shared" si="16"/>
        <v>42.30088-83.441623</v>
      </c>
      <c r="Z1051" s="12"/>
      <c r="AA1051" t="e">
        <f>VLOOKUP(Table2[[#This Row],[State FIPS Code]],Census_Bureau_Regions_and_Divis!$C$1:$E$52,2,FALSE)</f>
        <v>#N/A</v>
      </c>
      <c r="AB1051" t="e">
        <f>VLOOKUP(Table2[[#This Row],[State FIPS Code]],Census_Bureau_Regions_and_Divis!$C$1:$E$52,3,FALSE)</f>
        <v>#N/A</v>
      </c>
    </row>
    <row r="1052" spans="7:28" x14ac:dyDescent="0.35">
      <c r="G1052" s="2">
        <v>28.993500000000001</v>
      </c>
      <c r="H1052" s="2">
        <v>-82.142899999999997</v>
      </c>
      <c r="X1052" t="s">
        <v>1425</v>
      </c>
      <c r="Y1052" s="12" t="str">
        <f t="shared" si="16"/>
        <v>28.9935-82.1429</v>
      </c>
      <c r="Z1052" s="12"/>
      <c r="AA1052" t="e">
        <f>VLOOKUP(Table2[[#This Row],[State FIPS Code]],Census_Bureau_Regions_and_Divis!$C$1:$E$52,2,FALSE)</f>
        <v>#N/A</v>
      </c>
      <c r="AB1052" t="e">
        <f>VLOOKUP(Table2[[#This Row],[State FIPS Code]],Census_Bureau_Regions_and_Divis!$C$1:$E$52,3,FALSE)</f>
        <v>#N/A</v>
      </c>
    </row>
    <row r="1053" spans="7:28" x14ac:dyDescent="0.35">
      <c r="G1053" s="2">
        <v>30.575717999999998</v>
      </c>
      <c r="H1053" s="2">
        <v>-87.418284999999997</v>
      </c>
      <c r="X1053" t="s">
        <v>1425</v>
      </c>
      <c r="Y1053" s="12" t="str">
        <f t="shared" si="16"/>
        <v>30.575718-87.418285</v>
      </c>
      <c r="Z1053" s="12"/>
      <c r="AA1053" t="e">
        <f>VLOOKUP(Table2[[#This Row],[State FIPS Code]],Census_Bureau_Regions_and_Divis!$C$1:$E$52,2,FALSE)</f>
        <v>#N/A</v>
      </c>
      <c r="AB1053" t="e">
        <f>VLOOKUP(Table2[[#This Row],[State FIPS Code]],Census_Bureau_Regions_and_Divis!$C$1:$E$52,3,FALSE)</f>
        <v>#N/A</v>
      </c>
    </row>
    <row r="1054" spans="7:28" x14ac:dyDescent="0.35">
      <c r="G1054" s="2">
        <v>33.269416</v>
      </c>
      <c r="H1054" s="2">
        <v>-117.436509</v>
      </c>
      <c r="X1054" t="s">
        <v>1425</v>
      </c>
      <c r="Y1054" s="12" t="str">
        <f t="shared" si="16"/>
        <v>33.269416-117.436509</v>
      </c>
      <c r="Z1054" s="12"/>
      <c r="AA1054" t="e">
        <f>VLOOKUP(Table2[[#This Row],[State FIPS Code]],Census_Bureau_Regions_and_Divis!$C$1:$E$52,2,FALSE)</f>
        <v>#N/A</v>
      </c>
      <c r="AB1054" t="e">
        <f>VLOOKUP(Table2[[#This Row],[State FIPS Code]],Census_Bureau_Regions_and_Divis!$C$1:$E$52,3,FALSE)</f>
        <v>#N/A</v>
      </c>
    </row>
    <row r="1055" spans="7:28" x14ac:dyDescent="0.35">
      <c r="G1055" s="2">
        <v>26.634454999999999</v>
      </c>
      <c r="H1055" s="2">
        <v>-80.174779000000001</v>
      </c>
      <c r="X1055" t="s">
        <v>1425</v>
      </c>
      <c r="Y1055" s="12" t="str">
        <f t="shared" si="16"/>
        <v>26.634455-80.174779</v>
      </c>
      <c r="Z1055" s="12"/>
      <c r="AA1055" t="e">
        <f>VLOOKUP(Table2[[#This Row],[State FIPS Code]],Census_Bureau_Regions_and_Divis!$C$1:$E$52,2,FALSE)</f>
        <v>#N/A</v>
      </c>
      <c r="AB1055" t="e">
        <f>VLOOKUP(Table2[[#This Row],[State FIPS Code]],Census_Bureau_Regions_and_Divis!$C$1:$E$52,3,FALSE)</f>
        <v>#N/A</v>
      </c>
    </row>
    <row r="1056" spans="7:28" x14ac:dyDescent="0.35">
      <c r="G1056" s="2">
        <v>33.160057000000002</v>
      </c>
      <c r="H1056" s="2">
        <v>-80.622275999999999</v>
      </c>
      <c r="X1056" t="s">
        <v>1425</v>
      </c>
      <c r="Y1056" s="12" t="str">
        <f t="shared" si="16"/>
        <v>33.160057-80.622276</v>
      </c>
      <c r="Z1056" s="12"/>
      <c r="AA1056" t="e">
        <f>VLOOKUP(Table2[[#This Row],[State FIPS Code]],Census_Bureau_Regions_and_Divis!$C$1:$E$52,2,FALSE)</f>
        <v>#N/A</v>
      </c>
      <c r="AB1056" t="e">
        <f>VLOOKUP(Table2[[#This Row],[State FIPS Code]],Census_Bureau_Regions_and_Divis!$C$1:$E$52,3,FALSE)</f>
        <v>#N/A</v>
      </c>
    </row>
    <row r="1057" spans="7:28" x14ac:dyDescent="0.35">
      <c r="G1057" s="2">
        <v>37.464440000000003</v>
      </c>
      <c r="H1057" s="2">
        <v>-120.827454</v>
      </c>
      <c r="X1057" t="s">
        <v>1425</v>
      </c>
      <c r="Y1057" s="12" t="str">
        <f t="shared" si="16"/>
        <v>37.46444-120.827454</v>
      </c>
      <c r="Z1057" s="12"/>
      <c r="AA1057" t="e">
        <f>VLOOKUP(Table2[[#This Row],[State FIPS Code]],Census_Bureau_Regions_and_Divis!$C$1:$E$52,2,FALSE)</f>
        <v>#N/A</v>
      </c>
      <c r="AB1057" t="e">
        <f>VLOOKUP(Table2[[#This Row],[State FIPS Code]],Census_Bureau_Regions_and_Divis!$C$1:$E$52,3,FALSE)</f>
        <v>#N/A</v>
      </c>
    </row>
    <row r="1058" spans="7:28" x14ac:dyDescent="0.35">
      <c r="G1058" s="2">
        <v>35.031967000000002</v>
      </c>
      <c r="H1058" s="2">
        <v>-116.470264</v>
      </c>
      <c r="X1058" t="s">
        <v>1425</v>
      </c>
      <c r="Y1058" s="12" t="str">
        <f t="shared" si="16"/>
        <v>35.031967-116.470264</v>
      </c>
      <c r="Z1058" s="12"/>
      <c r="AA1058" t="e">
        <f>VLOOKUP(Table2[[#This Row],[State FIPS Code]],Census_Bureau_Regions_and_Divis!$C$1:$E$52,2,FALSE)</f>
        <v>#N/A</v>
      </c>
      <c r="AB1058" t="e">
        <f>VLOOKUP(Table2[[#This Row],[State FIPS Code]],Census_Bureau_Regions_and_Divis!$C$1:$E$52,3,FALSE)</f>
        <v>#N/A</v>
      </c>
    </row>
    <row r="1059" spans="7:28" x14ac:dyDescent="0.35">
      <c r="G1059" s="2">
        <v>35.034433</v>
      </c>
      <c r="H1059" s="2">
        <v>-116.47023</v>
      </c>
      <c r="X1059" t="s">
        <v>1425</v>
      </c>
      <c r="Y1059" s="12" t="str">
        <f t="shared" si="16"/>
        <v>35.034433-116.47023</v>
      </c>
      <c r="Z1059" s="12"/>
      <c r="AA1059" t="e">
        <f>VLOOKUP(Table2[[#This Row],[State FIPS Code]],Census_Bureau_Regions_and_Divis!$C$1:$E$52,2,FALSE)</f>
        <v>#N/A</v>
      </c>
      <c r="AB1059" t="e">
        <f>VLOOKUP(Table2[[#This Row],[State FIPS Code]],Census_Bureau_Regions_and_Divis!$C$1:$E$52,3,FALSE)</f>
        <v>#N/A</v>
      </c>
    </row>
    <row r="1060" spans="7:28" x14ac:dyDescent="0.35">
      <c r="G1060" s="2">
        <v>36.090021</v>
      </c>
      <c r="H1060" s="2">
        <v>-120.113089</v>
      </c>
      <c r="X1060" t="s">
        <v>1425</v>
      </c>
      <c r="Y1060" s="12" t="str">
        <f t="shared" si="16"/>
        <v>36.090021-120.113089</v>
      </c>
      <c r="Z1060" s="12"/>
      <c r="AA1060" t="e">
        <f>VLOOKUP(Table2[[#This Row],[State FIPS Code]],Census_Bureau_Regions_and_Divis!$C$1:$E$52,2,FALSE)</f>
        <v>#N/A</v>
      </c>
      <c r="AB1060" t="e">
        <f>VLOOKUP(Table2[[#This Row],[State FIPS Code]],Census_Bureau_Regions_and_Divis!$C$1:$E$52,3,FALSE)</f>
        <v>#N/A</v>
      </c>
    </row>
    <row r="1061" spans="7:28" x14ac:dyDescent="0.35">
      <c r="G1061" s="2">
        <v>37.466540000000002</v>
      </c>
      <c r="H1061" s="2">
        <v>-120.83089</v>
      </c>
      <c r="X1061" t="s">
        <v>1425</v>
      </c>
      <c r="Y1061" s="12" t="str">
        <f t="shared" si="16"/>
        <v>37.46654-120.83089</v>
      </c>
      <c r="Z1061" s="12"/>
      <c r="AA1061" t="e">
        <f>VLOOKUP(Table2[[#This Row],[State FIPS Code]],Census_Bureau_Regions_and_Divis!$C$1:$E$52,2,FALSE)</f>
        <v>#N/A</v>
      </c>
      <c r="AB1061" t="e">
        <f>VLOOKUP(Table2[[#This Row],[State FIPS Code]],Census_Bureau_Regions_and_Divis!$C$1:$E$52,3,FALSE)</f>
        <v>#N/A</v>
      </c>
    </row>
    <row r="1062" spans="7:28" x14ac:dyDescent="0.35">
      <c r="G1062" s="2">
        <v>28.1691</v>
      </c>
      <c r="H1062" s="2">
        <v>-81.771500000000003</v>
      </c>
      <c r="X1062" t="s">
        <v>1425</v>
      </c>
      <c r="Y1062" s="12" t="str">
        <f t="shared" si="16"/>
        <v>28.1691-81.7715</v>
      </c>
      <c r="Z1062" s="12"/>
      <c r="AA1062" t="e">
        <f>VLOOKUP(Table2[[#This Row],[State FIPS Code]],Census_Bureau_Regions_and_Divis!$C$1:$E$52,2,FALSE)</f>
        <v>#N/A</v>
      </c>
      <c r="AB1062" t="e">
        <f>VLOOKUP(Table2[[#This Row],[State FIPS Code]],Census_Bureau_Regions_and_Divis!$C$1:$E$52,3,FALSE)</f>
        <v>#N/A</v>
      </c>
    </row>
    <row r="1063" spans="7:28" x14ac:dyDescent="0.35">
      <c r="G1063" s="2">
        <v>28.174199999999999</v>
      </c>
      <c r="H1063" s="2">
        <v>-81.766900000000007</v>
      </c>
      <c r="X1063" t="s">
        <v>1425</v>
      </c>
      <c r="Y1063" s="12" t="str">
        <f t="shared" si="16"/>
        <v>28.1742-81.7669</v>
      </c>
      <c r="Z1063" s="12"/>
      <c r="AA1063" t="e">
        <f>VLOOKUP(Table2[[#This Row],[State FIPS Code]],Census_Bureau_Regions_and_Divis!$C$1:$E$52,2,FALSE)</f>
        <v>#N/A</v>
      </c>
      <c r="AB1063" t="e">
        <f>VLOOKUP(Table2[[#This Row],[State FIPS Code]],Census_Bureau_Regions_and_Divis!$C$1:$E$52,3,FALSE)</f>
        <v>#N/A</v>
      </c>
    </row>
    <row r="1064" spans="7:28" x14ac:dyDescent="0.35">
      <c r="G1064" s="2">
        <v>28.51474</v>
      </c>
      <c r="H1064" s="2">
        <v>-81.499700000000004</v>
      </c>
      <c r="X1064" t="s">
        <v>1425</v>
      </c>
      <c r="Y1064" s="12" t="str">
        <f t="shared" si="16"/>
        <v>28.51474-81.4997</v>
      </c>
      <c r="Z1064" s="12"/>
      <c r="AA1064" t="e">
        <f>VLOOKUP(Table2[[#This Row],[State FIPS Code]],Census_Bureau_Regions_and_Divis!$C$1:$E$52,2,FALSE)</f>
        <v>#N/A</v>
      </c>
      <c r="AB1064" t="e">
        <f>VLOOKUP(Table2[[#This Row],[State FIPS Code]],Census_Bureau_Regions_and_Divis!$C$1:$E$52,3,FALSE)</f>
        <v>#N/A</v>
      </c>
    </row>
    <row r="1065" spans="7:28" x14ac:dyDescent="0.35">
      <c r="G1065" s="2">
        <v>42.742946000000003</v>
      </c>
      <c r="H1065" s="2">
        <v>-83.485986999999994</v>
      </c>
      <c r="X1065" t="s">
        <v>1425</v>
      </c>
      <c r="Y1065" s="12" t="str">
        <f t="shared" si="16"/>
        <v>42.742946-83.485987</v>
      </c>
      <c r="Z1065" s="12"/>
      <c r="AA1065" t="e">
        <f>VLOOKUP(Table2[[#This Row],[State FIPS Code]],Census_Bureau_Regions_and_Divis!$C$1:$E$52,2,FALSE)</f>
        <v>#N/A</v>
      </c>
      <c r="AB1065" t="e">
        <f>VLOOKUP(Table2[[#This Row],[State FIPS Code]],Census_Bureau_Regions_and_Divis!$C$1:$E$52,3,FALSE)</f>
        <v>#N/A</v>
      </c>
    </row>
    <row r="1066" spans="7:28" x14ac:dyDescent="0.35">
      <c r="G1066" s="2">
        <v>42.763328000000001</v>
      </c>
      <c r="H1066" s="2">
        <v>-83.510053999999997</v>
      </c>
      <c r="X1066" t="s">
        <v>1425</v>
      </c>
      <c r="Y1066" s="12" t="str">
        <f t="shared" si="16"/>
        <v>42.763328-83.510054</v>
      </c>
      <c r="Z1066" s="12"/>
      <c r="AA1066" t="e">
        <f>VLOOKUP(Table2[[#This Row],[State FIPS Code]],Census_Bureau_Regions_and_Divis!$C$1:$E$52,2,FALSE)</f>
        <v>#N/A</v>
      </c>
      <c r="AB1066" t="e">
        <f>VLOOKUP(Table2[[#This Row],[State FIPS Code]],Census_Bureau_Regions_and_Divis!$C$1:$E$52,3,FALSE)</f>
        <v>#N/A</v>
      </c>
    </row>
    <row r="1067" spans="7:28" x14ac:dyDescent="0.35">
      <c r="G1067" s="2">
        <v>40.809049000000002</v>
      </c>
      <c r="H1067" s="2">
        <v>-73.223622000000006</v>
      </c>
      <c r="X1067" t="s">
        <v>1425</v>
      </c>
      <c r="Y1067" s="12" t="str">
        <f t="shared" si="16"/>
        <v>40.809049-73.223622</v>
      </c>
      <c r="Z1067" s="12"/>
      <c r="AA1067" t="e">
        <f>VLOOKUP(Table2[[#This Row],[State FIPS Code]],Census_Bureau_Regions_and_Divis!$C$1:$E$52,2,FALSE)</f>
        <v>#N/A</v>
      </c>
      <c r="AB1067" t="e">
        <f>VLOOKUP(Table2[[#This Row],[State FIPS Code]],Census_Bureau_Regions_and_Divis!$C$1:$E$52,3,FALSE)</f>
        <v>#N/A</v>
      </c>
    </row>
    <row r="1068" spans="7:28" x14ac:dyDescent="0.35">
      <c r="G1068" s="2">
        <v>45.777079999999998</v>
      </c>
      <c r="H1068" s="2">
        <v>-122.66954</v>
      </c>
      <c r="X1068" t="s">
        <v>1425</v>
      </c>
      <c r="Y1068" s="12" t="str">
        <f t="shared" si="16"/>
        <v>45.77708-122.66954</v>
      </c>
      <c r="Z1068" s="12"/>
      <c r="AA1068" t="e">
        <f>VLOOKUP(Table2[[#This Row],[State FIPS Code]],Census_Bureau_Regions_and_Divis!$C$1:$E$52,2,FALSE)</f>
        <v>#N/A</v>
      </c>
      <c r="AB1068" t="e">
        <f>VLOOKUP(Table2[[#This Row],[State FIPS Code]],Census_Bureau_Regions_and_Divis!$C$1:$E$52,3,FALSE)</f>
        <v>#N/A</v>
      </c>
    </row>
    <row r="1069" spans="7:28" x14ac:dyDescent="0.35">
      <c r="G1069" s="2">
        <v>47.270612</v>
      </c>
      <c r="H1069" s="2">
        <v>-122.315825</v>
      </c>
      <c r="X1069" t="s">
        <v>1425</v>
      </c>
      <c r="Y1069" s="12" t="str">
        <f t="shared" si="16"/>
        <v>47.270612-122.315825</v>
      </c>
      <c r="Z1069" s="12"/>
      <c r="AA1069" t="e">
        <f>VLOOKUP(Table2[[#This Row],[State FIPS Code]],Census_Bureau_Regions_and_Divis!$C$1:$E$52,2,FALSE)</f>
        <v>#N/A</v>
      </c>
      <c r="AB1069" t="e">
        <f>VLOOKUP(Table2[[#This Row],[State FIPS Code]],Census_Bureau_Regions_and_Divis!$C$1:$E$52,3,FALSE)</f>
        <v>#N/A</v>
      </c>
    </row>
    <row r="1070" spans="7:28" x14ac:dyDescent="0.35">
      <c r="G1070" s="2">
        <v>34.012497000000003</v>
      </c>
      <c r="H1070" s="2">
        <v>-117.07745199999999</v>
      </c>
      <c r="X1070" t="s">
        <v>1425</v>
      </c>
      <c r="Y1070" s="12" t="str">
        <f t="shared" si="16"/>
        <v>34.012497-117.077452</v>
      </c>
      <c r="Z1070" s="12"/>
      <c r="AA1070" t="e">
        <f>VLOOKUP(Table2[[#This Row],[State FIPS Code]],Census_Bureau_Regions_and_Divis!$C$1:$E$52,2,FALSE)</f>
        <v>#N/A</v>
      </c>
      <c r="AB1070" t="e">
        <f>VLOOKUP(Table2[[#This Row],[State FIPS Code]],Census_Bureau_Regions_and_Divis!$C$1:$E$52,3,FALSE)</f>
        <v>#N/A</v>
      </c>
    </row>
    <row r="1071" spans="7:28" x14ac:dyDescent="0.35">
      <c r="G1071" s="2">
        <v>41.080464999999997</v>
      </c>
      <c r="H1071" s="2">
        <v>-73.461236999999997</v>
      </c>
      <c r="X1071" t="s">
        <v>1425</v>
      </c>
      <c r="Y1071" s="12" t="str">
        <f t="shared" si="16"/>
        <v>41.080465-73.461237</v>
      </c>
      <c r="Z1071" s="12"/>
      <c r="AA1071" t="e">
        <f>VLOOKUP(Table2[[#This Row],[State FIPS Code]],Census_Bureau_Regions_and_Divis!$C$1:$E$52,2,FALSE)</f>
        <v>#N/A</v>
      </c>
      <c r="AB1071" t="e">
        <f>VLOOKUP(Table2[[#This Row],[State FIPS Code]],Census_Bureau_Regions_and_Divis!$C$1:$E$52,3,FALSE)</f>
        <v>#N/A</v>
      </c>
    </row>
    <row r="1072" spans="7:28" x14ac:dyDescent="0.35">
      <c r="G1072" s="2">
        <v>30.983121000000001</v>
      </c>
      <c r="H1072" s="2">
        <v>-90.510205999999997</v>
      </c>
      <c r="X1072" t="s">
        <v>1425</v>
      </c>
      <c r="Y1072" s="12" t="str">
        <f t="shared" si="16"/>
        <v>30.983121-90.510206</v>
      </c>
      <c r="Z1072" s="12"/>
      <c r="AA1072" t="e">
        <f>VLOOKUP(Table2[[#This Row],[State FIPS Code]],Census_Bureau_Regions_and_Divis!$C$1:$E$52,2,FALSE)</f>
        <v>#N/A</v>
      </c>
      <c r="AB1072" t="e">
        <f>VLOOKUP(Table2[[#This Row],[State FIPS Code]],Census_Bureau_Regions_and_Divis!$C$1:$E$52,3,FALSE)</f>
        <v>#N/A</v>
      </c>
    </row>
    <row r="1073" spans="7:28" x14ac:dyDescent="0.35">
      <c r="G1073" s="2">
        <v>33.922196999999997</v>
      </c>
      <c r="H1073" s="2">
        <v>-116.663837</v>
      </c>
      <c r="X1073" t="s">
        <v>1425</v>
      </c>
      <c r="Y1073" s="12" t="str">
        <f t="shared" si="16"/>
        <v>33.922197-116.663837</v>
      </c>
      <c r="Z1073" s="12"/>
      <c r="AA1073" t="e">
        <f>VLOOKUP(Table2[[#This Row],[State FIPS Code]],Census_Bureau_Regions_and_Divis!$C$1:$E$52,2,FALSE)</f>
        <v>#N/A</v>
      </c>
      <c r="AB1073" t="e">
        <f>VLOOKUP(Table2[[#This Row],[State FIPS Code]],Census_Bureau_Regions_and_Divis!$C$1:$E$52,3,FALSE)</f>
        <v>#N/A</v>
      </c>
    </row>
    <row r="1074" spans="7:28" x14ac:dyDescent="0.35">
      <c r="G1074" s="2">
        <v>32.757908999999998</v>
      </c>
      <c r="H1074" s="2">
        <v>-116.484459</v>
      </c>
      <c r="X1074" t="s">
        <v>1425</v>
      </c>
      <c r="Y1074" s="12" t="str">
        <f t="shared" si="16"/>
        <v>32.757909-116.484459</v>
      </c>
      <c r="Z1074" s="12"/>
      <c r="AA1074" t="e">
        <f>VLOOKUP(Table2[[#This Row],[State FIPS Code]],Census_Bureau_Regions_and_Divis!$C$1:$E$52,2,FALSE)</f>
        <v>#N/A</v>
      </c>
      <c r="AB1074" t="e">
        <f>VLOOKUP(Table2[[#This Row],[State FIPS Code]],Census_Bureau_Regions_and_Divis!$C$1:$E$52,3,FALSE)</f>
        <v>#N/A</v>
      </c>
    </row>
    <row r="1075" spans="7:28" x14ac:dyDescent="0.35">
      <c r="G1075" s="2">
        <v>37.583128000000002</v>
      </c>
      <c r="H1075" s="2">
        <v>-121.323212</v>
      </c>
      <c r="X1075" t="s">
        <v>1425</v>
      </c>
      <c r="Y1075" s="12" t="str">
        <f t="shared" si="16"/>
        <v>37.583128-121.323212</v>
      </c>
      <c r="Z1075" s="12"/>
      <c r="AA1075" t="e">
        <f>VLOOKUP(Table2[[#This Row],[State FIPS Code]],Census_Bureau_Regions_and_Divis!$C$1:$E$52,2,FALSE)</f>
        <v>#N/A</v>
      </c>
      <c r="AB1075" t="e">
        <f>VLOOKUP(Table2[[#This Row],[State FIPS Code]],Census_Bureau_Regions_and_Divis!$C$1:$E$52,3,FALSE)</f>
        <v>#N/A</v>
      </c>
    </row>
    <row r="1076" spans="7:28" x14ac:dyDescent="0.35">
      <c r="G1076" s="2">
        <v>27.004899999999999</v>
      </c>
      <c r="H1076" s="2">
        <v>-80.205399999999997</v>
      </c>
      <c r="X1076" t="s">
        <v>1425</v>
      </c>
      <c r="Y1076" s="12" t="str">
        <f t="shared" si="16"/>
        <v>27.0049-80.2054</v>
      </c>
      <c r="Z1076" s="12"/>
      <c r="AA1076" t="e">
        <f>VLOOKUP(Table2[[#This Row],[State FIPS Code]],Census_Bureau_Regions_and_Divis!$C$1:$E$52,2,FALSE)</f>
        <v>#N/A</v>
      </c>
      <c r="AB1076" t="e">
        <f>VLOOKUP(Table2[[#This Row],[State FIPS Code]],Census_Bureau_Regions_and_Divis!$C$1:$E$52,3,FALSE)</f>
        <v>#N/A</v>
      </c>
    </row>
    <row r="1077" spans="7:28" x14ac:dyDescent="0.35">
      <c r="G1077" s="2">
        <v>32.216000000000001</v>
      </c>
      <c r="H1077" s="2">
        <v>-81.174000000000007</v>
      </c>
      <c r="X1077" t="s">
        <v>1425</v>
      </c>
      <c r="Y1077" s="12" t="str">
        <f t="shared" si="16"/>
        <v>32.216-81.174</v>
      </c>
      <c r="Z1077" s="12"/>
      <c r="AA1077" t="e">
        <f>VLOOKUP(Table2[[#This Row],[State FIPS Code]],Census_Bureau_Regions_and_Divis!$C$1:$E$52,2,FALSE)</f>
        <v>#N/A</v>
      </c>
      <c r="AB1077" t="e">
        <f>VLOOKUP(Table2[[#This Row],[State FIPS Code]],Census_Bureau_Regions_and_Divis!$C$1:$E$52,3,FALSE)</f>
        <v>#N/A</v>
      </c>
    </row>
    <row r="1078" spans="7:28" x14ac:dyDescent="0.35">
      <c r="G1078" s="2">
        <v>30.436973999999999</v>
      </c>
      <c r="H1078" s="2">
        <v>-88.622180999999998</v>
      </c>
      <c r="X1078" t="s">
        <v>1425</v>
      </c>
      <c r="Y1078" s="12" t="str">
        <f t="shared" si="16"/>
        <v>30.436974-88.622181</v>
      </c>
      <c r="Z1078" s="12"/>
      <c r="AA1078" t="e">
        <f>VLOOKUP(Table2[[#This Row],[State FIPS Code]],Census_Bureau_Regions_and_Divis!$C$1:$E$52,2,FALSE)</f>
        <v>#N/A</v>
      </c>
      <c r="AB1078" t="e">
        <f>VLOOKUP(Table2[[#This Row],[State FIPS Code]],Census_Bureau_Regions_and_Divis!$C$1:$E$52,3,FALSE)</f>
        <v>#N/A</v>
      </c>
    </row>
    <row r="1079" spans="7:28" x14ac:dyDescent="0.35">
      <c r="G1079" s="2">
        <v>30.438635000000001</v>
      </c>
      <c r="H1079" s="2">
        <v>-88.619265999999996</v>
      </c>
      <c r="X1079" t="s">
        <v>1425</v>
      </c>
      <c r="Y1079" s="12" t="str">
        <f t="shared" si="16"/>
        <v>30.438635-88.619266</v>
      </c>
      <c r="Z1079" s="12"/>
      <c r="AA1079" t="e">
        <f>VLOOKUP(Table2[[#This Row],[State FIPS Code]],Census_Bureau_Regions_and_Divis!$C$1:$E$52,2,FALSE)</f>
        <v>#N/A</v>
      </c>
      <c r="AB1079" t="e">
        <f>VLOOKUP(Table2[[#This Row],[State FIPS Code]],Census_Bureau_Regions_and_Divis!$C$1:$E$52,3,FALSE)</f>
        <v>#N/A</v>
      </c>
    </row>
    <row r="1080" spans="7:28" x14ac:dyDescent="0.35">
      <c r="G1080" s="2">
        <v>35.006653</v>
      </c>
      <c r="H1080" s="2">
        <v>-117.718642</v>
      </c>
      <c r="X1080" t="s">
        <v>1425</v>
      </c>
      <c r="Y1080" s="12" t="str">
        <f t="shared" si="16"/>
        <v>35.006653-117.718642</v>
      </c>
      <c r="Z1080" s="12"/>
      <c r="AA1080" t="e">
        <f>VLOOKUP(Table2[[#This Row],[State FIPS Code]],Census_Bureau_Regions_and_Divis!$C$1:$E$52,2,FALSE)</f>
        <v>#N/A</v>
      </c>
      <c r="AB1080" t="e">
        <f>VLOOKUP(Table2[[#This Row],[State FIPS Code]],Census_Bureau_Regions_and_Divis!$C$1:$E$52,3,FALSE)</f>
        <v>#N/A</v>
      </c>
    </row>
    <row r="1081" spans="7:28" x14ac:dyDescent="0.35">
      <c r="G1081" s="2">
        <v>35.006970000000003</v>
      </c>
      <c r="H1081" s="2">
        <v>-117.71746</v>
      </c>
      <c r="X1081" t="s">
        <v>1425</v>
      </c>
      <c r="Y1081" s="12" t="str">
        <f t="shared" si="16"/>
        <v>35.00697-117.71746</v>
      </c>
      <c r="Z1081" s="12"/>
      <c r="AA1081" t="e">
        <f>VLOOKUP(Table2[[#This Row],[State FIPS Code]],Census_Bureau_Regions_and_Divis!$C$1:$E$52,2,FALSE)</f>
        <v>#N/A</v>
      </c>
      <c r="AB1081" t="e">
        <f>VLOOKUP(Table2[[#This Row],[State FIPS Code]],Census_Bureau_Regions_and_Divis!$C$1:$E$52,3,FALSE)</f>
        <v>#N/A</v>
      </c>
    </row>
    <row r="1082" spans="7:28" x14ac:dyDescent="0.35">
      <c r="G1082" s="2">
        <v>35.432749999999999</v>
      </c>
      <c r="H1082" s="2">
        <v>-115.70648</v>
      </c>
      <c r="X1082" t="s">
        <v>1425</v>
      </c>
      <c r="Y1082" s="12" t="str">
        <f t="shared" si="16"/>
        <v>35.43275-115.70648</v>
      </c>
      <c r="Z1082" s="12"/>
      <c r="AA1082" t="e">
        <f>VLOOKUP(Table2[[#This Row],[State FIPS Code]],Census_Bureau_Regions_and_Divis!$C$1:$E$52,2,FALSE)</f>
        <v>#N/A</v>
      </c>
      <c r="AB1082" t="e">
        <f>VLOOKUP(Table2[[#This Row],[State FIPS Code]],Census_Bureau_Regions_and_Divis!$C$1:$E$52,3,FALSE)</f>
        <v>#N/A</v>
      </c>
    </row>
    <row r="1083" spans="7:28" x14ac:dyDescent="0.35">
      <c r="G1083" s="2">
        <v>35.432749999999999</v>
      </c>
      <c r="H1083" s="2">
        <v>-115.70648</v>
      </c>
      <c r="X1083" t="s">
        <v>1425</v>
      </c>
      <c r="Y1083" s="12" t="str">
        <f t="shared" si="16"/>
        <v>35.43275-115.70648</v>
      </c>
      <c r="Z1083" s="12"/>
      <c r="AA1083" t="e">
        <f>VLOOKUP(Table2[[#This Row],[State FIPS Code]],Census_Bureau_Regions_and_Divis!$C$1:$E$52,2,FALSE)</f>
        <v>#N/A</v>
      </c>
      <c r="AB1083" t="e">
        <f>VLOOKUP(Table2[[#This Row],[State FIPS Code]],Census_Bureau_Regions_and_Divis!$C$1:$E$52,3,FALSE)</f>
        <v>#N/A</v>
      </c>
    </row>
    <row r="1084" spans="7:28" x14ac:dyDescent="0.35">
      <c r="G1084" s="2">
        <v>28.7255</v>
      </c>
      <c r="H1084" s="2">
        <v>-81.373999999999995</v>
      </c>
      <c r="X1084" t="s">
        <v>1425</v>
      </c>
      <c r="Y1084" s="12" t="str">
        <f t="shared" si="16"/>
        <v>28.7255-81.374</v>
      </c>
      <c r="Z1084" s="12"/>
      <c r="AA1084" t="e">
        <f>VLOOKUP(Table2[[#This Row],[State FIPS Code]],Census_Bureau_Regions_and_Divis!$C$1:$E$52,2,FALSE)</f>
        <v>#N/A</v>
      </c>
      <c r="AB1084" t="e">
        <f>VLOOKUP(Table2[[#This Row],[State FIPS Code]],Census_Bureau_Regions_and_Divis!$C$1:$E$52,3,FALSE)</f>
        <v>#N/A</v>
      </c>
    </row>
    <row r="1085" spans="7:28" x14ac:dyDescent="0.35">
      <c r="G1085" s="2">
        <v>32.989431000000003</v>
      </c>
      <c r="H1085" s="2">
        <v>-80.085773000000003</v>
      </c>
      <c r="X1085" t="s">
        <v>1425</v>
      </c>
      <c r="Y1085" s="12" t="str">
        <f t="shared" si="16"/>
        <v>32.989431-80.085773</v>
      </c>
      <c r="Z1085" s="12"/>
      <c r="AA1085" t="e">
        <f>VLOOKUP(Table2[[#This Row],[State FIPS Code]],Census_Bureau_Regions_and_Divis!$C$1:$E$52,2,FALSE)</f>
        <v>#N/A</v>
      </c>
      <c r="AB1085" t="e">
        <f>VLOOKUP(Table2[[#This Row],[State FIPS Code]],Census_Bureau_Regions_and_Divis!$C$1:$E$52,3,FALSE)</f>
        <v>#N/A</v>
      </c>
    </row>
    <row r="1086" spans="7:28" x14ac:dyDescent="0.35">
      <c r="G1086" s="2">
        <v>35.851739999999999</v>
      </c>
      <c r="H1086" s="2">
        <v>-120.77211</v>
      </c>
      <c r="X1086" t="s">
        <v>1425</v>
      </c>
      <c r="Y1086" s="12" t="str">
        <f t="shared" si="16"/>
        <v>35.85174-120.77211</v>
      </c>
      <c r="Z1086" s="12"/>
      <c r="AA1086" t="e">
        <f>VLOOKUP(Table2[[#This Row],[State FIPS Code]],Census_Bureau_Regions_and_Divis!$C$1:$E$52,2,FALSE)</f>
        <v>#N/A</v>
      </c>
      <c r="AB1086" t="e">
        <f>VLOOKUP(Table2[[#This Row],[State FIPS Code]],Census_Bureau_Regions_and_Divis!$C$1:$E$52,3,FALSE)</f>
        <v>#N/A</v>
      </c>
    </row>
    <row r="1087" spans="7:28" x14ac:dyDescent="0.35">
      <c r="G1087" s="2">
        <v>37.582630000000002</v>
      </c>
      <c r="H1087" s="2">
        <v>-121.32284</v>
      </c>
      <c r="X1087" t="s">
        <v>1425</v>
      </c>
      <c r="Y1087" s="12" t="str">
        <f t="shared" si="16"/>
        <v>37.58263-121.32284</v>
      </c>
      <c r="Z1087" s="12"/>
      <c r="AA1087" t="e">
        <f>VLOOKUP(Table2[[#This Row],[State FIPS Code]],Census_Bureau_Regions_and_Divis!$C$1:$E$52,2,FALSE)</f>
        <v>#N/A</v>
      </c>
      <c r="AB1087" t="e">
        <f>VLOOKUP(Table2[[#This Row],[State FIPS Code]],Census_Bureau_Regions_and_Divis!$C$1:$E$52,3,FALSE)</f>
        <v>#N/A</v>
      </c>
    </row>
    <row r="1088" spans="7:28" x14ac:dyDescent="0.35">
      <c r="G1088" s="2">
        <v>27.584700000000002</v>
      </c>
      <c r="H1088" s="2">
        <v>-82.614199999999997</v>
      </c>
      <c r="X1088" t="s">
        <v>1425</v>
      </c>
      <c r="Y1088" s="12" t="str">
        <f t="shared" si="16"/>
        <v>27.5847-82.6142</v>
      </c>
      <c r="Z1088" s="12"/>
      <c r="AA1088" t="e">
        <f>VLOOKUP(Table2[[#This Row],[State FIPS Code]],Census_Bureau_Regions_and_Divis!$C$1:$E$52,2,FALSE)</f>
        <v>#N/A</v>
      </c>
      <c r="AB1088" t="e">
        <f>VLOOKUP(Table2[[#This Row],[State FIPS Code]],Census_Bureau_Regions_and_Divis!$C$1:$E$52,3,FALSE)</f>
        <v>#N/A</v>
      </c>
    </row>
    <row r="1089" spans="7:28" x14ac:dyDescent="0.35">
      <c r="G1089" s="2">
        <v>28.701899999999998</v>
      </c>
      <c r="H1089" s="2">
        <v>-81.384900000000002</v>
      </c>
      <c r="X1089" t="s">
        <v>1425</v>
      </c>
      <c r="Y1089" s="12" t="str">
        <f t="shared" si="16"/>
        <v>28.7019-81.3849</v>
      </c>
      <c r="Z1089" s="12"/>
      <c r="AA1089" t="e">
        <f>VLOOKUP(Table2[[#This Row],[State FIPS Code]],Census_Bureau_Regions_and_Divis!$C$1:$E$52,2,FALSE)</f>
        <v>#N/A</v>
      </c>
      <c r="AB1089" t="e">
        <f>VLOOKUP(Table2[[#This Row],[State FIPS Code]],Census_Bureau_Regions_and_Divis!$C$1:$E$52,3,FALSE)</f>
        <v>#N/A</v>
      </c>
    </row>
    <row r="1090" spans="7:28" x14ac:dyDescent="0.35">
      <c r="G1090" s="2">
        <v>41.578755000000001</v>
      </c>
      <c r="H1090" s="2">
        <v>-87.599436999999995</v>
      </c>
      <c r="X1090" t="s">
        <v>1425</v>
      </c>
      <c r="Y1090" s="12" t="str">
        <f t="shared" ref="Y1090:Y1153" si="17">_xlfn.CONCAT(G1090,H1090)</f>
        <v>41.578755-87.599437</v>
      </c>
      <c r="Z1090" s="12"/>
      <c r="AA1090" t="e">
        <f>VLOOKUP(Table2[[#This Row],[State FIPS Code]],Census_Bureau_Regions_and_Divis!$C$1:$E$52,2,FALSE)</f>
        <v>#N/A</v>
      </c>
      <c r="AB1090" t="e">
        <f>VLOOKUP(Table2[[#This Row],[State FIPS Code]],Census_Bureau_Regions_and_Divis!$C$1:$E$52,3,FALSE)</f>
        <v>#N/A</v>
      </c>
    </row>
    <row r="1091" spans="7:28" x14ac:dyDescent="0.35">
      <c r="G1091" s="2">
        <v>41.578755000000001</v>
      </c>
      <c r="H1091" s="2">
        <v>-87.599436999999995</v>
      </c>
      <c r="X1091" t="s">
        <v>1425</v>
      </c>
      <c r="Y1091" s="12" t="str">
        <f t="shared" si="17"/>
        <v>41.578755-87.599437</v>
      </c>
      <c r="Z1091" s="12"/>
      <c r="AA1091" t="e">
        <f>VLOOKUP(Table2[[#This Row],[State FIPS Code]],Census_Bureau_Regions_and_Divis!$C$1:$E$52,2,FALSE)</f>
        <v>#N/A</v>
      </c>
      <c r="AB1091" t="e">
        <f>VLOOKUP(Table2[[#This Row],[State FIPS Code]],Census_Bureau_Regions_and_Divis!$C$1:$E$52,3,FALSE)</f>
        <v>#N/A</v>
      </c>
    </row>
    <row r="1092" spans="7:28" x14ac:dyDescent="0.35">
      <c r="G1092" s="2">
        <v>40.826281999999999</v>
      </c>
      <c r="H1092" s="2">
        <v>-72.950778</v>
      </c>
      <c r="X1092" t="s">
        <v>1425</v>
      </c>
      <c r="Y1092" s="12" t="str">
        <f t="shared" si="17"/>
        <v>40.826282-72.950778</v>
      </c>
      <c r="Z1092" s="12"/>
      <c r="AA1092" t="e">
        <f>VLOOKUP(Table2[[#This Row],[State FIPS Code]],Census_Bureau_Regions_and_Divis!$C$1:$E$52,2,FALSE)</f>
        <v>#N/A</v>
      </c>
      <c r="AB1092" t="e">
        <f>VLOOKUP(Table2[[#This Row],[State FIPS Code]],Census_Bureau_Regions_and_Divis!$C$1:$E$52,3,FALSE)</f>
        <v>#N/A</v>
      </c>
    </row>
    <row r="1093" spans="7:28" x14ac:dyDescent="0.35">
      <c r="G1093" s="2">
        <v>26.167400000000001</v>
      </c>
      <c r="H1093" s="2">
        <v>-81.078500000000005</v>
      </c>
      <c r="X1093" t="s">
        <v>1425</v>
      </c>
      <c r="Y1093" s="12" t="str">
        <f t="shared" si="17"/>
        <v>26.1674-81.0785</v>
      </c>
      <c r="Z1093" s="12"/>
      <c r="AA1093" t="e">
        <f>VLOOKUP(Table2[[#This Row],[State FIPS Code]],Census_Bureau_Regions_and_Divis!$C$1:$E$52,2,FALSE)</f>
        <v>#N/A</v>
      </c>
      <c r="AB1093" t="e">
        <f>VLOOKUP(Table2[[#This Row],[State FIPS Code]],Census_Bureau_Regions_and_Divis!$C$1:$E$52,3,FALSE)</f>
        <v>#N/A</v>
      </c>
    </row>
    <row r="1094" spans="7:28" x14ac:dyDescent="0.35">
      <c r="G1094" s="2">
        <v>28.015499999999999</v>
      </c>
      <c r="H1094" s="2">
        <v>-82.265199999999993</v>
      </c>
      <c r="X1094" t="s">
        <v>1425</v>
      </c>
      <c r="Y1094" s="12" t="str">
        <f t="shared" si="17"/>
        <v>28.0155-82.2652</v>
      </c>
      <c r="Z1094" s="12"/>
      <c r="AA1094" t="e">
        <f>VLOOKUP(Table2[[#This Row],[State FIPS Code]],Census_Bureau_Regions_and_Divis!$C$1:$E$52,2,FALSE)</f>
        <v>#N/A</v>
      </c>
      <c r="AB1094" t="e">
        <f>VLOOKUP(Table2[[#This Row],[State FIPS Code]],Census_Bureau_Regions_and_Divis!$C$1:$E$52,3,FALSE)</f>
        <v>#N/A</v>
      </c>
    </row>
    <row r="1095" spans="7:28" x14ac:dyDescent="0.35">
      <c r="G1095" s="2">
        <v>28.0185</v>
      </c>
      <c r="H1095" s="2">
        <v>-82.2727</v>
      </c>
      <c r="X1095" t="s">
        <v>1425</v>
      </c>
      <c r="Y1095" s="12" t="str">
        <f t="shared" si="17"/>
        <v>28.0185-82.2727</v>
      </c>
      <c r="Z1095" s="12"/>
      <c r="AA1095" t="e">
        <f>VLOOKUP(Table2[[#This Row],[State FIPS Code]],Census_Bureau_Regions_and_Divis!$C$1:$E$52,2,FALSE)</f>
        <v>#N/A</v>
      </c>
      <c r="AB1095" t="e">
        <f>VLOOKUP(Table2[[#This Row],[State FIPS Code]],Census_Bureau_Regions_and_Divis!$C$1:$E$52,3,FALSE)</f>
        <v>#N/A</v>
      </c>
    </row>
    <row r="1096" spans="7:28" x14ac:dyDescent="0.35">
      <c r="G1096" s="2">
        <v>30.1373</v>
      </c>
      <c r="H1096" s="2">
        <v>-93.676874999999995</v>
      </c>
      <c r="X1096" t="s">
        <v>1425</v>
      </c>
      <c r="Y1096" s="12" t="str">
        <f t="shared" si="17"/>
        <v>30.1373-93.676875</v>
      </c>
      <c r="Z1096" s="12"/>
      <c r="AA1096" t="e">
        <f>VLOOKUP(Table2[[#This Row],[State FIPS Code]],Census_Bureau_Regions_and_Divis!$C$1:$E$52,2,FALSE)</f>
        <v>#N/A</v>
      </c>
      <c r="AB1096" t="e">
        <f>VLOOKUP(Table2[[#This Row],[State FIPS Code]],Census_Bureau_Regions_and_Divis!$C$1:$E$52,3,FALSE)</f>
        <v>#N/A</v>
      </c>
    </row>
    <row r="1097" spans="7:28" x14ac:dyDescent="0.35">
      <c r="G1097" s="2">
        <v>45.111786000000002</v>
      </c>
      <c r="H1097" s="2">
        <v>-93.473911000000001</v>
      </c>
      <c r="X1097" t="s">
        <v>1425</v>
      </c>
      <c r="Y1097" s="12" t="str">
        <f t="shared" si="17"/>
        <v>45.111786-93.473911</v>
      </c>
      <c r="Z1097" s="12"/>
      <c r="AA1097" t="e">
        <f>VLOOKUP(Table2[[#This Row],[State FIPS Code]],Census_Bureau_Regions_and_Divis!$C$1:$E$52,2,FALSE)</f>
        <v>#N/A</v>
      </c>
      <c r="AB1097" t="e">
        <f>VLOOKUP(Table2[[#This Row],[State FIPS Code]],Census_Bureau_Regions_and_Divis!$C$1:$E$52,3,FALSE)</f>
        <v>#N/A</v>
      </c>
    </row>
    <row r="1098" spans="7:28" x14ac:dyDescent="0.35">
      <c r="G1098" s="2">
        <v>38.672410999999997</v>
      </c>
      <c r="H1098" s="2">
        <v>-121.61187700000001</v>
      </c>
      <c r="X1098" t="s">
        <v>1425</v>
      </c>
      <c r="Y1098" s="12" t="str">
        <f t="shared" si="17"/>
        <v>38.672411-121.611877</v>
      </c>
      <c r="Z1098" s="12"/>
      <c r="AA1098" t="e">
        <f>VLOOKUP(Table2[[#This Row],[State FIPS Code]],Census_Bureau_Regions_and_Divis!$C$1:$E$52,2,FALSE)</f>
        <v>#N/A</v>
      </c>
      <c r="AB1098" t="e">
        <f>VLOOKUP(Table2[[#This Row],[State FIPS Code]],Census_Bureau_Regions_and_Divis!$C$1:$E$52,3,FALSE)</f>
        <v>#N/A</v>
      </c>
    </row>
    <row r="1099" spans="7:28" x14ac:dyDescent="0.35">
      <c r="G1099" s="2">
        <v>27.648700000000002</v>
      </c>
      <c r="H1099" s="2">
        <v>-82.675700000000006</v>
      </c>
      <c r="X1099" t="s">
        <v>1425</v>
      </c>
      <c r="Y1099" s="12" t="str">
        <f t="shared" si="17"/>
        <v>27.6487-82.6757</v>
      </c>
      <c r="Z1099" s="12"/>
      <c r="AA1099" t="e">
        <f>VLOOKUP(Table2[[#This Row],[State FIPS Code]],Census_Bureau_Regions_and_Divis!$C$1:$E$52,2,FALSE)</f>
        <v>#N/A</v>
      </c>
      <c r="AB1099" t="e">
        <f>VLOOKUP(Table2[[#This Row],[State FIPS Code]],Census_Bureau_Regions_and_Divis!$C$1:$E$52,3,FALSE)</f>
        <v>#N/A</v>
      </c>
    </row>
    <row r="1100" spans="7:28" x14ac:dyDescent="0.35">
      <c r="G1100" s="2">
        <v>32.216999999999999</v>
      </c>
      <c r="H1100" s="2">
        <v>-81.174999999999997</v>
      </c>
      <c r="X1100" t="s">
        <v>1425</v>
      </c>
      <c r="Y1100" s="12" t="str">
        <f t="shared" si="17"/>
        <v>32.217-81.175</v>
      </c>
      <c r="Z1100" s="12"/>
      <c r="AA1100" t="e">
        <f>VLOOKUP(Table2[[#This Row],[State FIPS Code]],Census_Bureau_Regions_and_Divis!$C$1:$E$52,2,FALSE)</f>
        <v>#N/A</v>
      </c>
      <c r="AB1100" t="e">
        <f>VLOOKUP(Table2[[#This Row],[State FIPS Code]],Census_Bureau_Regions_and_Divis!$C$1:$E$52,3,FALSE)</f>
        <v>#N/A</v>
      </c>
    </row>
    <row r="1101" spans="7:28" x14ac:dyDescent="0.35">
      <c r="G1101" s="2">
        <v>39.550260000000002</v>
      </c>
      <c r="H1101" s="2">
        <v>-74.735063999999994</v>
      </c>
      <c r="X1101" t="s">
        <v>1425</v>
      </c>
      <c r="Y1101" s="12" t="str">
        <f t="shared" si="17"/>
        <v>39.55026-74.735064</v>
      </c>
      <c r="Z1101" s="12"/>
      <c r="AA1101" t="e">
        <f>VLOOKUP(Table2[[#This Row],[State FIPS Code]],Census_Bureau_Regions_and_Divis!$C$1:$E$52,2,FALSE)</f>
        <v>#N/A</v>
      </c>
      <c r="AB1101" t="e">
        <f>VLOOKUP(Table2[[#This Row],[State FIPS Code]],Census_Bureau_Regions_and_Divis!$C$1:$E$52,3,FALSE)</f>
        <v>#N/A</v>
      </c>
    </row>
    <row r="1102" spans="7:28" x14ac:dyDescent="0.35">
      <c r="G1102" s="2">
        <v>35.041733999999998</v>
      </c>
      <c r="H1102" s="2">
        <v>-90.004102000000003</v>
      </c>
      <c r="X1102" t="s">
        <v>1425</v>
      </c>
      <c r="Y1102" s="12" t="str">
        <f t="shared" si="17"/>
        <v>35.041734-90.004102</v>
      </c>
      <c r="Z1102" s="12"/>
      <c r="AA1102" t="e">
        <f>VLOOKUP(Table2[[#This Row],[State FIPS Code]],Census_Bureau_Regions_and_Divis!$C$1:$E$52,2,FALSE)</f>
        <v>#N/A</v>
      </c>
      <c r="AB1102" t="e">
        <f>VLOOKUP(Table2[[#This Row],[State FIPS Code]],Census_Bureau_Regions_and_Divis!$C$1:$E$52,3,FALSE)</f>
        <v>#N/A</v>
      </c>
    </row>
    <row r="1103" spans="7:28" x14ac:dyDescent="0.35">
      <c r="G1103" s="2">
        <v>47.901507000000002</v>
      </c>
      <c r="H1103" s="2">
        <v>-122.214755</v>
      </c>
      <c r="X1103" t="s">
        <v>1425</v>
      </c>
      <c r="Y1103" s="12" t="str">
        <f t="shared" si="17"/>
        <v>47.901507-122.214755</v>
      </c>
      <c r="Z1103" s="12"/>
      <c r="AA1103" t="e">
        <f>VLOOKUP(Table2[[#This Row],[State FIPS Code]],Census_Bureau_Regions_and_Divis!$C$1:$E$52,2,FALSE)</f>
        <v>#N/A</v>
      </c>
      <c r="AB1103" t="e">
        <f>VLOOKUP(Table2[[#This Row],[State FIPS Code]],Census_Bureau_Regions_and_Divis!$C$1:$E$52,3,FALSE)</f>
        <v>#N/A</v>
      </c>
    </row>
    <row r="1104" spans="7:28" x14ac:dyDescent="0.35">
      <c r="G1104" s="2">
        <v>43.850056000000002</v>
      </c>
      <c r="H1104" s="2">
        <v>-123.020601</v>
      </c>
      <c r="X1104" t="s">
        <v>1425</v>
      </c>
      <c r="Y1104" s="12" t="str">
        <f t="shared" si="17"/>
        <v>43.850056-123.020601</v>
      </c>
      <c r="Z1104" s="12"/>
      <c r="AA1104" t="e">
        <f>VLOOKUP(Table2[[#This Row],[State FIPS Code]],Census_Bureau_Regions_and_Divis!$C$1:$E$52,2,FALSE)</f>
        <v>#N/A</v>
      </c>
      <c r="AB1104" t="e">
        <f>VLOOKUP(Table2[[#This Row],[State FIPS Code]],Census_Bureau_Regions_and_Divis!$C$1:$E$52,3,FALSE)</f>
        <v>#N/A</v>
      </c>
    </row>
    <row r="1105" spans="7:28" x14ac:dyDescent="0.35">
      <c r="G1105" s="2">
        <v>43.852204999999998</v>
      </c>
      <c r="H1105" s="2">
        <v>-123.021131</v>
      </c>
      <c r="X1105" t="s">
        <v>1425</v>
      </c>
      <c r="Y1105" s="12" t="str">
        <f t="shared" si="17"/>
        <v>43.852205-123.021131</v>
      </c>
      <c r="Z1105" s="12"/>
      <c r="AA1105" t="e">
        <f>VLOOKUP(Table2[[#This Row],[State FIPS Code]],Census_Bureau_Regions_and_Divis!$C$1:$E$52,2,FALSE)</f>
        <v>#N/A</v>
      </c>
      <c r="AB1105" t="e">
        <f>VLOOKUP(Table2[[#This Row],[State FIPS Code]],Census_Bureau_Regions_and_Divis!$C$1:$E$52,3,FALSE)</f>
        <v>#N/A</v>
      </c>
    </row>
    <row r="1106" spans="7:28" x14ac:dyDescent="0.35">
      <c r="G1106" s="2">
        <v>46.871099999999998</v>
      </c>
      <c r="H1106" s="2">
        <v>-122.97036</v>
      </c>
      <c r="X1106" t="s">
        <v>1425</v>
      </c>
      <c r="Y1106" s="12" t="str">
        <f t="shared" si="17"/>
        <v>46.8711-122.97036</v>
      </c>
      <c r="Z1106" s="12"/>
      <c r="AA1106" t="e">
        <f>VLOOKUP(Table2[[#This Row],[State FIPS Code]],Census_Bureau_Regions_and_Divis!$C$1:$E$52,2,FALSE)</f>
        <v>#N/A</v>
      </c>
      <c r="AB1106" t="e">
        <f>VLOOKUP(Table2[[#This Row],[State FIPS Code]],Census_Bureau_Regions_and_Divis!$C$1:$E$52,3,FALSE)</f>
        <v>#N/A</v>
      </c>
    </row>
    <row r="1107" spans="7:28" x14ac:dyDescent="0.35">
      <c r="G1107" s="2">
        <v>48.257007999999999</v>
      </c>
      <c r="H1107" s="2">
        <v>-122.256512</v>
      </c>
      <c r="X1107" t="s">
        <v>1425</v>
      </c>
      <c r="Y1107" s="12" t="str">
        <f t="shared" si="17"/>
        <v>48.257008-122.256512</v>
      </c>
      <c r="Z1107" s="12"/>
      <c r="AA1107" t="e">
        <f>VLOOKUP(Table2[[#This Row],[State FIPS Code]],Census_Bureau_Regions_and_Divis!$C$1:$E$52,2,FALSE)</f>
        <v>#N/A</v>
      </c>
      <c r="AB1107" t="e">
        <f>VLOOKUP(Table2[[#This Row],[State FIPS Code]],Census_Bureau_Regions_and_Divis!$C$1:$E$52,3,FALSE)</f>
        <v>#N/A</v>
      </c>
    </row>
    <row r="1108" spans="7:28" x14ac:dyDescent="0.35">
      <c r="G1108" s="2">
        <v>32.849899999999998</v>
      </c>
      <c r="H1108" s="2">
        <v>-113.2651</v>
      </c>
      <c r="X1108" t="s">
        <v>1425</v>
      </c>
      <c r="Y1108" s="12" t="str">
        <f t="shared" si="17"/>
        <v>32.8499-113.2651</v>
      </c>
      <c r="Z1108" s="12"/>
      <c r="AA1108" t="e">
        <f>VLOOKUP(Table2[[#This Row],[State FIPS Code]],Census_Bureau_Regions_and_Divis!$C$1:$E$52,2,FALSE)</f>
        <v>#N/A</v>
      </c>
      <c r="AB1108" t="e">
        <f>VLOOKUP(Table2[[#This Row],[State FIPS Code]],Census_Bureau_Regions_and_Divis!$C$1:$E$52,3,FALSE)</f>
        <v>#N/A</v>
      </c>
    </row>
    <row r="1109" spans="7:28" x14ac:dyDescent="0.35">
      <c r="G1109" s="2">
        <v>32.854700000000001</v>
      </c>
      <c r="H1109" s="2">
        <v>-113.2526</v>
      </c>
      <c r="X1109" t="s">
        <v>1425</v>
      </c>
      <c r="Y1109" s="12" t="str">
        <f t="shared" si="17"/>
        <v>32.8547-113.2526</v>
      </c>
      <c r="Z1109" s="12"/>
      <c r="AA1109" t="e">
        <f>VLOOKUP(Table2[[#This Row],[State FIPS Code]],Census_Bureau_Regions_and_Divis!$C$1:$E$52,2,FALSE)</f>
        <v>#N/A</v>
      </c>
      <c r="AB1109" t="e">
        <f>VLOOKUP(Table2[[#This Row],[State FIPS Code]],Census_Bureau_Regions_and_Divis!$C$1:$E$52,3,FALSE)</f>
        <v>#N/A</v>
      </c>
    </row>
    <row r="1110" spans="7:28" x14ac:dyDescent="0.35">
      <c r="G1110" s="2">
        <v>33.923233000000003</v>
      </c>
      <c r="H1110" s="2">
        <v>-116.66418299999999</v>
      </c>
      <c r="X1110" t="s">
        <v>1425</v>
      </c>
      <c r="Y1110" s="12" t="str">
        <f t="shared" si="17"/>
        <v>33.923233-116.664183</v>
      </c>
      <c r="Z1110" s="12"/>
      <c r="AA1110" t="e">
        <f>VLOOKUP(Table2[[#This Row],[State FIPS Code]],Census_Bureau_Regions_and_Divis!$C$1:$E$52,2,FALSE)</f>
        <v>#N/A</v>
      </c>
      <c r="AB1110" t="e">
        <f>VLOOKUP(Table2[[#This Row],[State FIPS Code]],Census_Bureau_Regions_and_Divis!$C$1:$E$52,3,FALSE)</f>
        <v>#N/A</v>
      </c>
    </row>
    <row r="1111" spans="7:28" x14ac:dyDescent="0.35">
      <c r="G1111" s="2">
        <v>38.887439999999998</v>
      </c>
      <c r="H1111" s="2">
        <v>-121.97649</v>
      </c>
      <c r="X1111" t="s">
        <v>1425</v>
      </c>
      <c r="Y1111" s="12" t="str">
        <f t="shared" si="17"/>
        <v>38.88744-121.97649</v>
      </c>
      <c r="Z1111" s="12"/>
      <c r="AA1111" t="e">
        <f>VLOOKUP(Table2[[#This Row],[State FIPS Code]],Census_Bureau_Regions_and_Divis!$C$1:$E$52,2,FALSE)</f>
        <v>#N/A</v>
      </c>
      <c r="AB1111" t="e">
        <f>VLOOKUP(Table2[[#This Row],[State FIPS Code]],Census_Bureau_Regions_and_Divis!$C$1:$E$52,3,FALSE)</f>
        <v>#N/A</v>
      </c>
    </row>
    <row r="1112" spans="7:28" x14ac:dyDescent="0.35">
      <c r="G1112" s="2">
        <v>38.887439999999998</v>
      </c>
      <c r="H1112" s="2">
        <v>-121.97649</v>
      </c>
      <c r="X1112" t="s">
        <v>1425</v>
      </c>
      <c r="Y1112" s="12" t="str">
        <f t="shared" si="17"/>
        <v>38.88744-121.97649</v>
      </c>
      <c r="Z1112" s="12"/>
      <c r="AA1112" t="e">
        <f>VLOOKUP(Table2[[#This Row],[State FIPS Code]],Census_Bureau_Regions_and_Divis!$C$1:$E$52,2,FALSE)</f>
        <v>#N/A</v>
      </c>
      <c r="AB1112" t="e">
        <f>VLOOKUP(Table2[[#This Row],[State FIPS Code]],Census_Bureau_Regions_and_Divis!$C$1:$E$52,3,FALSE)</f>
        <v>#N/A</v>
      </c>
    </row>
    <row r="1113" spans="7:28" x14ac:dyDescent="0.35">
      <c r="G1113" s="2">
        <v>42.014842000000002</v>
      </c>
      <c r="H1113" s="2">
        <v>-87.926338000000001</v>
      </c>
      <c r="X1113" t="s">
        <v>1425</v>
      </c>
      <c r="Y1113" s="12" t="str">
        <f t="shared" si="17"/>
        <v>42.014842-87.926338</v>
      </c>
      <c r="Z1113" s="12"/>
      <c r="AA1113" t="e">
        <f>VLOOKUP(Table2[[#This Row],[State FIPS Code]],Census_Bureau_Regions_and_Divis!$C$1:$E$52,2,FALSE)</f>
        <v>#N/A</v>
      </c>
      <c r="AB1113" t="e">
        <f>VLOOKUP(Table2[[#This Row],[State FIPS Code]],Census_Bureau_Regions_and_Divis!$C$1:$E$52,3,FALSE)</f>
        <v>#N/A</v>
      </c>
    </row>
    <row r="1114" spans="7:28" x14ac:dyDescent="0.35">
      <c r="G1114" s="2">
        <v>42.014842000000002</v>
      </c>
      <c r="H1114" s="2">
        <v>-87.926338000000001</v>
      </c>
      <c r="X1114" t="s">
        <v>1425</v>
      </c>
      <c r="Y1114" s="12" t="str">
        <f t="shared" si="17"/>
        <v>42.014842-87.926338</v>
      </c>
      <c r="Z1114" s="12"/>
      <c r="AA1114" t="e">
        <f>VLOOKUP(Table2[[#This Row],[State FIPS Code]],Census_Bureau_Regions_and_Divis!$C$1:$E$52,2,FALSE)</f>
        <v>#N/A</v>
      </c>
      <c r="AB1114" t="e">
        <f>VLOOKUP(Table2[[#This Row],[State FIPS Code]],Census_Bureau_Regions_and_Divis!$C$1:$E$52,3,FALSE)</f>
        <v>#N/A</v>
      </c>
    </row>
    <row r="1115" spans="7:28" x14ac:dyDescent="0.35">
      <c r="G1115" s="2">
        <v>41.783509000000002</v>
      </c>
      <c r="H1115" s="2">
        <v>-87.907905</v>
      </c>
      <c r="X1115" t="s">
        <v>1425</v>
      </c>
      <c r="Y1115" s="12" t="str">
        <f t="shared" si="17"/>
        <v>41.783509-87.907905</v>
      </c>
      <c r="Z1115" s="12"/>
      <c r="AA1115" t="e">
        <f>VLOOKUP(Table2[[#This Row],[State FIPS Code]],Census_Bureau_Regions_and_Divis!$C$1:$E$52,2,FALSE)</f>
        <v>#N/A</v>
      </c>
      <c r="AB1115" t="e">
        <f>VLOOKUP(Table2[[#This Row],[State FIPS Code]],Census_Bureau_Regions_and_Divis!$C$1:$E$52,3,FALSE)</f>
        <v>#N/A</v>
      </c>
    </row>
    <row r="1116" spans="7:28" x14ac:dyDescent="0.35">
      <c r="G1116" s="2">
        <v>41.783509000000002</v>
      </c>
      <c r="H1116" s="2">
        <v>-87.907905</v>
      </c>
      <c r="X1116" t="s">
        <v>1425</v>
      </c>
      <c r="Y1116" s="12" t="str">
        <f t="shared" si="17"/>
        <v>41.783509-87.907905</v>
      </c>
      <c r="Z1116" s="12"/>
      <c r="AA1116" t="e">
        <f>VLOOKUP(Table2[[#This Row],[State FIPS Code]],Census_Bureau_Regions_and_Divis!$C$1:$E$52,2,FALSE)</f>
        <v>#N/A</v>
      </c>
      <c r="AB1116" t="e">
        <f>VLOOKUP(Table2[[#This Row],[State FIPS Code]],Census_Bureau_Regions_and_Divis!$C$1:$E$52,3,FALSE)</f>
        <v>#N/A</v>
      </c>
    </row>
    <row r="1117" spans="7:28" x14ac:dyDescent="0.35">
      <c r="G1117" s="2">
        <v>41.950477999999997</v>
      </c>
      <c r="H1117" s="2">
        <v>-87.882870999999994</v>
      </c>
      <c r="X1117" t="s">
        <v>1425</v>
      </c>
      <c r="Y1117" s="12" t="str">
        <f t="shared" si="17"/>
        <v>41.950478-87.882871</v>
      </c>
      <c r="Z1117" s="12"/>
      <c r="AA1117" t="e">
        <f>VLOOKUP(Table2[[#This Row],[State FIPS Code]],Census_Bureau_Regions_and_Divis!$C$1:$E$52,2,FALSE)</f>
        <v>#N/A</v>
      </c>
      <c r="AB1117" t="e">
        <f>VLOOKUP(Table2[[#This Row],[State FIPS Code]],Census_Bureau_Regions_and_Divis!$C$1:$E$52,3,FALSE)</f>
        <v>#N/A</v>
      </c>
    </row>
    <row r="1118" spans="7:28" x14ac:dyDescent="0.35">
      <c r="G1118" s="2">
        <v>41.950477999999997</v>
      </c>
      <c r="H1118" s="2">
        <v>-87.882870999999994</v>
      </c>
      <c r="X1118" t="s">
        <v>1425</v>
      </c>
      <c r="Y1118" s="12" t="str">
        <f t="shared" si="17"/>
        <v>41.950478-87.882871</v>
      </c>
      <c r="Z1118" s="12"/>
      <c r="AA1118" t="e">
        <f>VLOOKUP(Table2[[#This Row],[State FIPS Code]],Census_Bureau_Regions_and_Divis!$C$1:$E$52,2,FALSE)</f>
        <v>#N/A</v>
      </c>
      <c r="AB1118" t="e">
        <f>VLOOKUP(Table2[[#This Row],[State FIPS Code]],Census_Bureau_Regions_and_Divis!$C$1:$E$52,3,FALSE)</f>
        <v>#N/A</v>
      </c>
    </row>
    <row r="1119" spans="7:28" x14ac:dyDescent="0.35">
      <c r="G1119" s="2">
        <v>42.312660000000001</v>
      </c>
      <c r="H1119" s="2">
        <v>-71.428421999999998</v>
      </c>
      <c r="X1119" t="s">
        <v>1425</v>
      </c>
      <c r="Y1119" s="12" t="str">
        <f t="shared" si="17"/>
        <v>42.31266-71.428422</v>
      </c>
      <c r="Z1119" s="12"/>
      <c r="AA1119" t="e">
        <f>VLOOKUP(Table2[[#This Row],[State FIPS Code]],Census_Bureau_Regions_and_Divis!$C$1:$E$52,2,FALSE)</f>
        <v>#N/A</v>
      </c>
      <c r="AB1119" t="e">
        <f>VLOOKUP(Table2[[#This Row],[State FIPS Code]],Census_Bureau_Regions_and_Divis!$C$1:$E$52,3,FALSE)</f>
        <v>#N/A</v>
      </c>
    </row>
    <row r="1120" spans="7:28" x14ac:dyDescent="0.35">
      <c r="G1120" s="2">
        <v>42.596018000000001</v>
      </c>
      <c r="H1120" s="2">
        <v>-71.368240999999998</v>
      </c>
      <c r="X1120" t="s">
        <v>1425</v>
      </c>
      <c r="Y1120" s="12" t="str">
        <f t="shared" si="17"/>
        <v>42.596018-71.368241</v>
      </c>
      <c r="Z1120" s="12"/>
      <c r="AA1120" t="e">
        <f>VLOOKUP(Table2[[#This Row],[State FIPS Code]],Census_Bureau_Regions_and_Divis!$C$1:$E$52,2,FALSE)</f>
        <v>#N/A</v>
      </c>
      <c r="AB1120" t="e">
        <f>VLOOKUP(Table2[[#This Row],[State FIPS Code]],Census_Bureau_Regions_and_Divis!$C$1:$E$52,3,FALSE)</f>
        <v>#N/A</v>
      </c>
    </row>
    <row r="1121" spans="7:28" x14ac:dyDescent="0.35">
      <c r="G1121" s="2">
        <v>42.596834000000001</v>
      </c>
      <c r="H1121" s="2">
        <v>-71.369096999999996</v>
      </c>
      <c r="X1121" t="s">
        <v>1425</v>
      </c>
      <c r="Y1121" s="12" t="str">
        <f t="shared" si="17"/>
        <v>42.596834-71.369097</v>
      </c>
      <c r="Z1121" s="12"/>
      <c r="AA1121" t="e">
        <f>VLOOKUP(Table2[[#This Row],[State FIPS Code]],Census_Bureau_Regions_and_Divis!$C$1:$E$52,2,FALSE)</f>
        <v>#N/A</v>
      </c>
      <c r="AB1121" t="e">
        <f>VLOOKUP(Table2[[#This Row],[State FIPS Code]],Census_Bureau_Regions_and_Divis!$C$1:$E$52,3,FALSE)</f>
        <v>#N/A</v>
      </c>
    </row>
    <row r="1122" spans="7:28" x14ac:dyDescent="0.35">
      <c r="G1122" s="2">
        <v>44.755290000000002</v>
      </c>
      <c r="H1122" s="2">
        <v>-122.38733000000001</v>
      </c>
      <c r="X1122" t="s">
        <v>1425</v>
      </c>
      <c r="Y1122" s="12" t="str">
        <f t="shared" si="17"/>
        <v>44.75529-122.38733</v>
      </c>
      <c r="Z1122" s="12"/>
      <c r="AA1122" t="e">
        <f>VLOOKUP(Table2[[#This Row],[State FIPS Code]],Census_Bureau_Regions_and_Divis!$C$1:$E$52,2,FALSE)</f>
        <v>#N/A</v>
      </c>
      <c r="AB1122" t="e">
        <f>VLOOKUP(Table2[[#This Row],[State FIPS Code]],Census_Bureau_Regions_and_Divis!$C$1:$E$52,3,FALSE)</f>
        <v>#N/A</v>
      </c>
    </row>
    <row r="1123" spans="7:28" x14ac:dyDescent="0.35">
      <c r="G1123" s="2">
        <v>47.085428</v>
      </c>
      <c r="H1123" s="2">
        <v>-122.653829</v>
      </c>
      <c r="X1123" t="s">
        <v>1425</v>
      </c>
      <c r="Y1123" s="12" t="str">
        <f t="shared" si="17"/>
        <v>47.085428-122.653829</v>
      </c>
      <c r="Z1123" s="12"/>
      <c r="AA1123" t="e">
        <f>VLOOKUP(Table2[[#This Row],[State FIPS Code]],Census_Bureau_Regions_and_Divis!$C$1:$E$52,2,FALSE)</f>
        <v>#N/A</v>
      </c>
      <c r="AB1123" t="e">
        <f>VLOOKUP(Table2[[#This Row],[State FIPS Code]],Census_Bureau_Regions_and_Divis!$C$1:$E$52,3,FALSE)</f>
        <v>#N/A</v>
      </c>
    </row>
    <row r="1124" spans="7:28" x14ac:dyDescent="0.35">
      <c r="G1124" s="2">
        <v>48.169108000000001</v>
      </c>
      <c r="H1124" s="2">
        <v>-122.194278</v>
      </c>
      <c r="X1124" t="s">
        <v>1425</v>
      </c>
      <c r="Y1124" s="12" t="str">
        <f t="shared" si="17"/>
        <v>48.169108-122.194278</v>
      </c>
      <c r="Z1124" s="12"/>
      <c r="AA1124" t="e">
        <f>VLOOKUP(Table2[[#This Row],[State FIPS Code]],Census_Bureau_Regions_and_Divis!$C$1:$E$52,2,FALSE)</f>
        <v>#N/A</v>
      </c>
      <c r="AB1124" t="e">
        <f>VLOOKUP(Table2[[#This Row],[State FIPS Code]],Census_Bureau_Regions_and_Divis!$C$1:$E$52,3,FALSE)</f>
        <v>#N/A</v>
      </c>
    </row>
    <row r="1125" spans="7:28" x14ac:dyDescent="0.35">
      <c r="G1125" s="2">
        <v>33.329894000000003</v>
      </c>
      <c r="H1125" s="2">
        <v>-117.161671</v>
      </c>
      <c r="X1125" t="s">
        <v>1425</v>
      </c>
      <c r="Y1125" s="12" t="str">
        <f t="shared" si="17"/>
        <v>33.329894-117.161671</v>
      </c>
      <c r="Z1125" s="12"/>
      <c r="AA1125" t="e">
        <f>VLOOKUP(Table2[[#This Row],[State FIPS Code]],Census_Bureau_Regions_and_Divis!$C$1:$E$52,2,FALSE)</f>
        <v>#N/A</v>
      </c>
      <c r="AB1125" t="e">
        <f>VLOOKUP(Table2[[#This Row],[State FIPS Code]],Census_Bureau_Regions_and_Divis!$C$1:$E$52,3,FALSE)</f>
        <v>#N/A</v>
      </c>
    </row>
    <row r="1126" spans="7:28" x14ac:dyDescent="0.35">
      <c r="G1126" s="2">
        <v>44.739513000000002</v>
      </c>
      <c r="H1126" s="2">
        <v>-123.051095</v>
      </c>
      <c r="X1126" t="s">
        <v>1425</v>
      </c>
      <c r="Y1126" s="12" t="str">
        <f t="shared" si="17"/>
        <v>44.739513-123.051095</v>
      </c>
      <c r="Z1126" s="12"/>
      <c r="AA1126" t="e">
        <f>VLOOKUP(Table2[[#This Row],[State FIPS Code]],Census_Bureau_Regions_and_Divis!$C$1:$E$52,2,FALSE)</f>
        <v>#N/A</v>
      </c>
      <c r="AB1126" t="e">
        <f>VLOOKUP(Table2[[#This Row],[State FIPS Code]],Census_Bureau_Regions_and_Divis!$C$1:$E$52,3,FALSE)</f>
        <v>#N/A</v>
      </c>
    </row>
    <row r="1127" spans="7:28" x14ac:dyDescent="0.35">
      <c r="G1127" s="2">
        <v>44.740645000000001</v>
      </c>
      <c r="H1127" s="2">
        <v>-123.05326700000001</v>
      </c>
      <c r="X1127" t="s">
        <v>1425</v>
      </c>
      <c r="Y1127" s="12" t="str">
        <f t="shared" si="17"/>
        <v>44.740645-123.053267</v>
      </c>
      <c r="Z1127" s="12"/>
      <c r="AA1127" t="e">
        <f>VLOOKUP(Table2[[#This Row],[State FIPS Code]],Census_Bureau_Regions_and_Divis!$C$1:$E$52,2,FALSE)</f>
        <v>#N/A</v>
      </c>
      <c r="AB1127" t="e">
        <f>VLOOKUP(Table2[[#This Row],[State FIPS Code]],Census_Bureau_Regions_and_Divis!$C$1:$E$52,3,FALSE)</f>
        <v>#N/A</v>
      </c>
    </row>
    <row r="1128" spans="7:28" x14ac:dyDescent="0.35">
      <c r="G1128" s="2">
        <v>45.799149999999997</v>
      </c>
      <c r="H1128" s="2">
        <v>-122.68061</v>
      </c>
      <c r="X1128" t="s">
        <v>1425</v>
      </c>
      <c r="Y1128" s="12" t="str">
        <f t="shared" si="17"/>
        <v>45.79915-122.68061</v>
      </c>
      <c r="Z1128" s="12"/>
      <c r="AA1128" t="e">
        <f>VLOOKUP(Table2[[#This Row],[State FIPS Code]],Census_Bureau_Regions_and_Divis!$C$1:$E$52,2,FALSE)</f>
        <v>#N/A</v>
      </c>
      <c r="AB1128" t="e">
        <f>VLOOKUP(Table2[[#This Row],[State FIPS Code]],Census_Bureau_Regions_and_Divis!$C$1:$E$52,3,FALSE)</f>
        <v>#N/A</v>
      </c>
    </row>
    <row r="1129" spans="7:28" x14ac:dyDescent="0.35">
      <c r="G1129" s="2">
        <v>48.168849999999999</v>
      </c>
      <c r="H1129" s="2">
        <v>-122.18886999999999</v>
      </c>
      <c r="X1129" t="s">
        <v>1425</v>
      </c>
      <c r="Y1129" s="12" t="str">
        <f t="shared" si="17"/>
        <v>48.16885-122.18887</v>
      </c>
      <c r="Z1129" s="12"/>
      <c r="AA1129" t="e">
        <f>VLOOKUP(Table2[[#This Row],[State FIPS Code]],Census_Bureau_Regions_and_Divis!$C$1:$E$52,2,FALSE)</f>
        <v>#N/A</v>
      </c>
      <c r="AB1129" t="e">
        <f>VLOOKUP(Table2[[#This Row],[State FIPS Code]],Census_Bureau_Regions_and_Divis!$C$1:$E$52,3,FALSE)</f>
        <v>#N/A</v>
      </c>
    </row>
    <row r="1130" spans="7:28" x14ac:dyDescent="0.35">
      <c r="G1130" s="2">
        <v>30.143621</v>
      </c>
      <c r="H1130" s="2">
        <v>-93.664536999999996</v>
      </c>
      <c r="X1130" t="s">
        <v>1425</v>
      </c>
      <c r="Y1130" s="12" t="str">
        <f t="shared" si="17"/>
        <v>30.143621-93.664537</v>
      </c>
      <c r="Z1130" s="12"/>
      <c r="AA1130" t="e">
        <f>VLOOKUP(Table2[[#This Row],[State FIPS Code]],Census_Bureau_Regions_and_Divis!$C$1:$E$52,2,FALSE)</f>
        <v>#N/A</v>
      </c>
      <c r="AB1130" t="e">
        <f>VLOOKUP(Table2[[#This Row],[State FIPS Code]],Census_Bureau_Regions_and_Divis!$C$1:$E$52,3,FALSE)</f>
        <v>#N/A</v>
      </c>
    </row>
    <row r="1131" spans="7:28" x14ac:dyDescent="0.35">
      <c r="G1131" s="2">
        <v>30.479030000000002</v>
      </c>
      <c r="H1131" s="2">
        <v>-90.521216999999993</v>
      </c>
      <c r="X1131" t="s">
        <v>1425</v>
      </c>
      <c r="Y1131" s="12" t="str">
        <f t="shared" si="17"/>
        <v>30.47903-90.521217</v>
      </c>
      <c r="Z1131" s="12"/>
      <c r="AA1131" t="e">
        <f>VLOOKUP(Table2[[#This Row],[State FIPS Code]],Census_Bureau_Regions_and_Divis!$C$1:$E$52,2,FALSE)</f>
        <v>#N/A</v>
      </c>
      <c r="AB1131" t="e">
        <f>VLOOKUP(Table2[[#This Row],[State FIPS Code]],Census_Bureau_Regions_and_Divis!$C$1:$E$52,3,FALSE)</f>
        <v>#N/A</v>
      </c>
    </row>
    <row r="1132" spans="7:28" x14ac:dyDescent="0.35">
      <c r="G1132" s="2">
        <v>30.479778</v>
      </c>
      <c r="H1132" s="2">
        <v>-90.521505000000005</v>
      </c>
      <c r="X1132" t="s">
        <v>1425</v>
      </c>
      <c r="Y1132" s="12" t="str">
        <f t="shared" si="17"/>
        <v>30.479778-90.521505</v>
      </c>
      <c r="Z1132" s="12"/>
      <c r="AA1132" t="e">
        <f>VLOOKUP(Table2[[#This Row],[State FIPS Code]],Census_Bureau_Regions_and_Divis!$C$1:$E$52,2,FALSE)</f>
        <v>#N/A</v>
      </c>
      <c r="AB1132" t="e">
        <f>VLOOKUP(Table2[[#This Row],[State FIPS Code]],Census_Bureau_Regions_and_Divis!$C$1:$E$52,3,FALSE)</f>
        <v>#N/A</v>
      </c>
    </row>
    <row r="1133" spans="7:28" x14ac:dyDescent="0.35">
      <c r="G1133" s="2">
        <v>30.462394</v>
      </c>
      <c r="H1133" s="2">
        <v>-88.434292999999997</v>
      </c>
      <c r="X1133" t="s">
        <v>1425</v>
      </c>
      <c r="Y1133" s="12" t="str">
        <f t="shared" si="17"/>
        <v>30.462394-88.434293</v>
      </c>
      <c r="Z1133" s="12"/>
      <c r="AA1133" t="e">
        <f>VLOOKUP(Table2[[#This Row],[State FIPS Code]],Census_Bureau_Regions_and_Divis!$C$1:$E$52,2,FALSE)</f>
        <v>#N/A</v>
      </c>
      <c r="AB1133" t="e">
        <f>VLOOKUP(Table2[[#This Row],[State FIPS Code]],Census_Bureau_Regions_and_Divis!$C$1:$E$52,3,FALSE)</f>
        <v>#N/A</v>
      </c>
    </row>
    <row r="1134" spans="7:28" x14ac:dyDescent="0.35">
      <c r="G1134" s="2">
        <v>35.136493000000002</v>
      </c>
      <c r="H1134" s="2">
        <v>-77.169379000000006</v>
      </c>
      <c r="X1134" t="s">
        <v>1425</v>
      </c>
      <c r="Y1134" s="12" t="str">
        <f t="shared" si="17"/>
        <v>35.136493-77.169379</v>
      </c>
      <c r="Z1134" s="12"/>
      <c r="AA1134" t="e">
        <f>VLOOKUP(Table2[[#This Row],[State FIPS Code]],Census_Bureau_Regions_and_Divis!$C$1:$E$52,2,FALSE)</f>
        <v>#N/A</v>
      </c>
      <c r="AB1134" t="e">
        <f>VLOOKUP(Table2[[#This Row],[State FIPS Code]],Census_Bureau_Regions_and_Divis!$C$1:$E$52,3,FALSE)</f>
        <v>#N/A</v>
      </c>
    </row>
    <row r="1135" spans="7:28" x14ac:dyDescent="0.35">
      <c r="G1135" s="2">
        <v>39.470861999999997</v>
      </c>
      <c r="H1135" s="2">
        <v>-74.528970000000001</v>
      </c>
      <c r="X1135" t="s">
        <v>1425</v>
      </c>
      <c r="Y1135" s="12" t="str">
        <f t="shared" si="17"/>
        <v>39.470862-74.52897</v>
      </c>
      <c r="Z1135" s="12"/>
      <c r="AA1135" t="e">
        <f>VLOOKUP(Table2[[#This Row],[State FIPS Code]],Census_Bureau_Regions_and_Divis!$C$1:$E$52,2,FALSE)</f>
        <v>#N/A</v>
      </c>
      <c r="AB1135" t="e">
        <f>VLOOKUP(Table2[[#This Row],[State FIPS Code]],Census_Bureau_Regions_and_Divis!$C$1:$E$52,3,FALSE)</f>
        <v>#N/A</v>
      </c>
    </row>
    <row r="1136" spans="7:28" x14ac:dyDescent="0.35">
      <c r="G1136" s="2">
        <v>36.693454000000003</v>
      </c>
      <c r="H1136" s="2">
        <v>-114.502026</v>
      </c>
      <c r="X1136" t="s">
        <v>1425</v>
      </c>
      <c r="Y1136" s="12" t="str">
        <f t="shared" si="17"/>
        <v>36.693454-114.502026</v>
      </c>
      <c r="Z1136" s="12"/>
      <c r="AA1136" t="e">
        <f>VLOOKUP(Table2[[#This Row],[State FIPS Code]],Census_Bureau_Regions_and_Divis!$C$1:$E$52,2,FALSE)</f>
        <v>#N/A</v>
      </c>
      <c r="AB1136" t="e">
        <f>VLOOKUP(Table2[[#This Row],[State FIPS Code]],Census_Bureau_Regions_and_Divis!$C$1:$E$52,3,FALSE)</f>
        <v>#N/A</v>
      </c>
    </row>
    <row r="1137" spans="7:28" x14ac:dyDescent="0.35">
      <c r="G1137" s="2">
        <v>36.697488999999997</v>
      </c>
      <c r="H1137" s="2">
        <v>-114.495532</v>
      </c>
      <c r="X1137" t="s">
        <v>1425</v>
      </c>
      <c r="Y1137" s="12" t="str">
        <f t="shared" si="17"/>
        <v>36.697489-114.495532</v>
      </c>
      <c r="Z1137" s="12"/>
      <c r="AA1137" t="e">
        <f>VLOOKUP(Table2[[#This Row],[State FIPS Code]],Census_Bureau_Regions_and_Divis!$C$1:$E$52,2,FALSE)</f>
        <v>#N/A</v>
      </c>
      <c r="AB1137" t="e">
        <f>VLOOKUP(Table2[[#This Row],[State FIPS Code]],Census_Bureau_Regions_and_Divis!$C$1:$E$52,3,FALSE)</f>
        <v>#N/A</v>
      </c>
    </row>
    <row r="1138" spans="7:28" x14ac:dyDescent="0.35">
      <c r="G1138" s="2">
        <v>36.777571999999999</v>
      </c>
      <c r="H1138" s="2">
        <v>-114.266617</v>
      </c>
      <c r="X1138" t="s">
        <v>1425</v>
      </c>
      <c r="Y1138" s="12" t="str">
        <f t="shared" si="17"/>
        <v>36.777572-114.266617</v>
      </c>
      <c r="Z1138" s="12"/>
      <c r="AA1138" t="e">
        <f>VLOOKUP(Table2[[#This Row],[State FIPS Code]],Census_Bureau_Regions_and_Divis!$C$1:$E$52,2,FALSE)</f>
        <v>#N/A</v>
      </c>
      <c r="AB1138" t="e">
        <f>VLOOKUP(Table2[[#This Row],[State FIPS Code]],Census_Bureau_Regions_and_Divis!$C$1:$E$52,3,FALSE)</f>
        <v>#N/A</v>
      </c>
    </row>
    <row r="1139" spans="7:28" x14ac:dyDescent="0.35">
      <c r="G1139" s="2">
        <v>36.779172000000003</v>
      </c>
      <c r="H1139" s="2">
        <v>-114.267053</v>
      </c>
      <c r="X1139" t="s">
        <v>1425</v>
      </c>
      <c r="Y1139" s="12" t="str">
        <f t="shared" si="17"/>
        <v>36.779172-114.267053</v>
      </c>
      <c r="Z1139" s="12"/>
      <c r="AA1139" t="e">
        <f>VLOOKUP(Table2[[#This Row],[State FIPS Code]],Census_Bureau_Regions_and_Divis!$C$1:$E$52,2,FALSE)</f>
        <v>#N/A</v>
      </c>
      <c r="AB1139" t="e">
        <f>VLOOKUP(Table2[[#This Row],[State FIPS Code]],Census_Bureau_Regions_and_Divis!$C$1:$E$52,3,FALSE)</f>
        <v>#N/A</v>
      </c>
    </row>
    <row r="1140" spans="7:28" x14ac:dyDescent="0.35">
      <c r="G1140" s="2">
        <v>32.773560000000003</v>
      </c>
      <c r="H1140" s="2">
        <v>-115.66869</v>
      </c>
      <c r="X1140" t="s">
        <v>1425</v>
      </c>
      <c r="Y1140" s="12" t="str">
        <f t="shared" si="17"/>
        <v>32.77356-115.66869</v>
      </c>
      <c r="Z1140" s="12"/>
      <c r="AA1140" t="e">
        <f>VLOOKUP(Table2[[#This Row],[State FIPS Code]],Census_Bureau_Regions_and_Divis!$C$1:$E$52,2,FALSE)</f>
        <v>#N/A</v>
      </c>
      <c r="AB1140" t="e">
        <f>VLOOKUP(Table2[[#This Row],[State FIPS Code]],Census_Bureau_Regions_and_Divis!$C$1:$E$52,3,FALSE)</f>
        <v>#N/A</v>
      </c>
    </row>
    <row r="1141" spans="7:28" x14ac:dyDescent="0.35">
      <c r="G1141" s="2">
        <v>34.808408</v>
      </c>
      <c r="H1141" s="2">
        <v>-115.219229</v>
      </c>
      <c r="X1141" t="s">
        <v>1425</v>
      </c>
      <c r="Y1141" s="12" t="str">
        <f t="shared" si="17"/>
        <v>34.808408-115.219229</v>
      </c>
      <c r="Z1141" s="12"/>
      <c r="AA1141" t="e">
        <f>VLOOKUP(Table2[[#This Row],[State FIPS Code]],Census_Bureau_Regions_and_Divis!$C$1:$E$52,2,FALSE)</f>
        <v>#N/A</v>
      </c>
      <c r="AB1141" t="e">
        <f>VLOOKUP(Table2[[#This Row],[State FIPS Code]],Census_Bureau_Regions_and_Divis!$C$1:$E$52,3,FALSE)</f>
        <v>#N/A</v>
      </c>
    </row>
    <row r="1142" spans="7:28" x14ac:dyDescent="0.35">
      <c r="G1142" s="2">
        <v>34.810217999999999</v>
      </c>
      <c r="H1142" s="2">
        <v>-115.219528</v>
      </c>
      <c r="X1142" t="s">
        <v>1425</v>
      </c>
      <c r="Y1142" s="12" t="str">
        <f t="shared" si="17"/>
        <v>34.810218-115.219528</v>
      </c>
      <c r="Z1142" s="12"/>
      <c r="AA1142" t="e">
        <f>VLOOKUP(Table2[[#This Row],[State FIPS Code]],Census_Bureau_Regions_and_Divis!$C$1:$E$52,2,FALSE)</f>
        <v>#N/A</v>
      </c>
      <c r="AB1142" t="e">
        <f>VLOOKUP(Table2[[#This Row],[State FIPS Code]],Census_Bureau_Regions_and_Divis!$C$1:$E$52,3,FALSE)</f>
        <v>#N/A</v>
      </c>
    </row>
    <row r="1143" spans="7:28" x14ac:dyDescent="0.35">
      <c r="G1143" s="2">
        <v>36.492024000000001</v>
      </c>
      <c r="H1143" s="2">
        <v>-119.52103700000001</v>
      </c>
      <c r="X1143" t="s">
        <v>1425</v>
      </c>
      <c r="Y1143" s="12" t="str">
        <f t="shared" si="17"/>
        <v>36.492024-119.521037</v>
      </c>
      <c r="Z1143" s="12"/>
      <c r="AA1143" t="e">
        <f>VLOOKUP(Table2[[#This Row],[State FIPS Code]],Census_Bureau_Regions_and_Divis!$C$1:$E$52,2,FALSE)</f>
        <v>#N/A</v>
      </c>
      <c r="AB1143" t="e">
        <f>VLOOKUP(Table2[[#This Row],[State FIPS Code]],Census_Bureau_Regions_and_Divis!$C$1:$E$52,3,FALSE)</f>
        <v>#N/A</v>
      </c>
    </row>
    <row r="1144" spans="7:28" x14ac:dyDescent="0.35">
      <c r="G1144" s="2">
        <v>30.322347000000001</v>
      </c>
      <c r="H1144" s="2">
        <v>-89.738273000000007</v>
      </c>
      <c r="X1144" t="s">
        <v>1425</v>
      </c>
      <c r="Y1144" s="12" t="str">
        <f t="shared" si="17"/>
        <v>30.322347-89.738273</v>
      </c>
      <c r="Z1144" s="12"/>
      <c r="AA1144" t="e">
        <f>VLOOKUP(Table2[[#This Row],[State FIPS Code]],Census_Bureau_Regions_and_Divis!$C$1:$E$52,2,FALSE)</f>
        <v>#N/A</v>
      </c>
      <c r="AB1144" t="e">
        <f>VLOOKUP(Table2[[#This Row],[State FIPS Code]],Census_Bureau_Regions_and_Divis!$C$1:$E$52,3,FALSE)</f>
        <v>#N/A</v>
      </c>
    </row>
    <row r="1145" spans="7:28" x14ac:dyDescent="0.35">
      <c r="G1145" s="2">
        <v>32.774763</v>
      </c>
      <c r="H1145" s="2">
        <v>-115.669072</v>
      </c>
      <c r="X1145" t="s">
        <v>1425</v>
      </c>
      <c r="Y1145" s="12" t="str">
        <f t="shared" si="17"/>
        <v>32.774763-115.669072</v>
      </c>
      <c r="Z1145" s="12"/>
      <c r="AA1145" t="e">
        <f>VLOOKUP(Table2[[#This Row],[State FIPS Code]],Census_Bureau_Regions_and_Divis!$C$1:$E$52,2,FALSE)</f>
        <v>#N/A</v>
      </c>
      <c r="AB1145" t="e">
        <f>VLOOKUP(Table2[[#This Row],[State FIPS Code]],Census_Bureau_Regions_and_Divis!$C$1:$E$52,3,FALSE)</f>
        <v>#N/A</v>
      </c>
    </row>
    <row r="1146" spans="7:28" x14ac:dyDescent="0.35">
      <c r="G1146" s="2">
        <v>34.800319999999999</v>
      </c>
      <c r="H1146" s="2">
        <v>-116.51969</v>
      </c>
      <c r="X1146" t="s">
        <v>1425</v>
      </c>
      <c r="Y1146" s="12" t="str">
        <f t="shared" si="17"/>
        <v>34.80032-116.51969</v>
      </c>
      <c r="Z1146" s="12"/>
      <c r="AA1146" t="e">
        <f>VLOOKUP(Table2[[#This Row],[State FIPS Code]],Census_Bureau_Regions_and_Divis!$C$1:$E$52,2,FALSE)</f>
        <v>#N/A</v>
      </c>
      <c r="AB1146" t="e">
        <f>VLOOKUP(Table2[[#This Row],[State FIPS Code]],Census_Bureau_Regions_and_Divis!$C$1:$E$52,3,FALSE)</f>
        <v>#N/A</v>
      </c>
    </row>
    <row r="1147" spans="7:28" x14ac:dyDescent="0.35">
      <c r="G1147" s="2">
        <v>34.800319999999999</v>
      </c>
      <c r="H1147" s="2">
        <v>-116.51969</v>
      </c>
      <c r="X1147" t="s">
        <v>1425</v>
      </c>
      <c r="Y1147" s="12" t="str">
        <f t="shared" si="17"/>
        <v>34.80032-116.51969</v>
      </c>
      <c r="Z1147" s="12"/>
      <c r="AA1147" t="e">
        <f>VLOOKUP(Table2[[#This Row],[State FIPS Code]],Census_Bureau_Regions_and_Divis!$C$1:$E$52,2,FALSE)</f>
        <v>#N/A</v>
      </c>
      <c r="AB1147" t="e">
        <f>VLOOKUP(Table2[[#This Row],[State FIPS Code]],Census_Bureau_Regions_and_Divis!$C$1:$E$52,3,FALSE)</f>
        <v>#N/A</v>
      </c>
    </row>
    <row r="1148" spans="7:28" x14ac:dyDescent="0.35">
      <c r="G1148" s="2">
        <v>35.831173999999997</v>
      </c>
      <c r="H1148" s="2">
        <v>-120.7585</v>
      </c>
      <c r="X1148" t="s">
        <v>1425</v>
      </c>
      <c r="Y1148" s="12" t="str">
        <f t="shared" si="17"/>
        <v>35.831174-120.7585</v>
      </c>
      <c r="Z1148" s="12"/>
      <c r="AA1148" t="e">
        <f>VLOOKUP(Table2[[#This Row],[State FIPS Code]],Census_Bureau_Regions_and_Divis!$C$1:$E$52,2,FALSE)</f>
        <v>#N/A</v>
      </c>
      <c r="AB1148" t="e">
        <f>VLOOKUP(Table2[[#This Row],[State FIPS Code]],Census_Bureau_Regions_and_Divis!$C$1:$E$52,3,FALSE)</f>
        <v>#N/A</v>
      </c>
    </row>
    <row r="1149" spans="7:28" x14ac:dyDescent="0.35">
      <c r="G1149" s="2">
        <v>41.092149999999997</v>
      </c>
      <c r="H1149" s="2">
        <v>-124.15018000000001</v>
      </c>
      <c r="X1149" t="s">
        <v>1425</v>
      </c>
      <c r="Y1149" s="12" t="str">
        <f t="shared" si="17"/>
        <v>41.09215-124.15018</v>
      </c>
      <c r="Z1149" s="12"/>
      <c r="AA1149" t="e">
        <f>VLOOKUP(Table2[[#This Row],[State FIPS Code]],Census_Bureau_Regions_and_Divis!$C$1:$E$52,2,FALSE)</f>
        <v>#N/A</v>
      </c>
      <c r="AB1149" t="e">
        <f>VLOOKUP(Table2[[#This Row],[State FIPS Code]],Census_Bureau_Regions_and_Divis!$C$1:$E$52,3,FALSE)</f>
        <v>#N/A</v>
      </c>
    </row>
    <row r="1150" spans="7:28" x14ac:dyDescent="0.35">
      <c r="G1150" s="2">
        <v>33.975250000000003</v>
      </c>
      <c r="H1150" s="2">
        <v>-78.405389999999997</v>
      </c>
      <c r="X1150" t="s">
        <v>1425</v>
      </c>
      <c r="Y1150" s="12" t="str">
        <f t="shared" si="17"/>
        <v>33.97525-78.40539</v>
      </c>
      <c r="Z1150" s="12"/>
      <c r="AA1150" t="e">
        <f>VLOOKUP(Table2[[#This Row],[State FIPS Code]],Census_Bureau_Regions_and_Divis!$C$1:$E$52,2,FALSE)</f>
        <v>#N/A</v>
      </c>
      <c r="AB1150" t="e">
        <f>VLOOKUP(Table2[[#This Row],[State FIPS Code]],Census_Bureau_Regions_and_Divis!$C$1:$E$52,3,FALSE)</f>
        <v>#N/A</v>
      </c>
    </row>
    <row r="1151" spans="7:28" x14ac:dyDescent="0.35">
      <c r="G1151" s="2">
        <v>36.627296999999999</v>
      </c>
      <c r="H1151" s="2">
        <v>-114.609413</v>
      </c>
      <c r="X1151" t="s">
        <v>1425</v>
      </c>
      <c r="Y1151" s="12" t="str">
        <f t="shared" si="17"/>
        <v>36.627297-114.609413</v>
      </c>
      <c r="Z1151" s="12"/>
      <c r="AA1151" t="e">
        <f>VLOOKUP(Table2[[#This Row],[State FIPS Code]],Census_Bureau_Regions_and_Divis!$C$1:$E$52,2,FALSE)</f>
        <v>#N/A</v>
      </c>
      <c r="AB1151" t="e">
        <f>VLOOKUP(Table2[[#This Row],[State FIPS Code]],Census_Bureau_Regions_and_Divis!$C$1:$E$52,3,FALSE)</f>
        <v>#N/A</v>
      </c>
    </row>
    <row r="1152" spans="7:28" x14ac:dyDescent="0.35">
      <c r="G1152" s="2">
        <v>36.628331000000003</v>
      </c>
      <c r="H1152" s="2">
        <v>-114.610174</v>
      </c>
      <c r="X1152" t="s">
        <v>1425</v>
      </c>
      <c r="Y1152" s="12" t="str">
        <f t="shared" si="17"/>
        <v>36.628331-114.610174</v>
      </c>
      <c r="Z1152" s="12"/>
      <c r="AA1152" t="e">
        <f>VLOOKUP(Table2[[#This Row],[State FIPS Code]],Census_Bureau_Regions_and_Divis!$C$1:$E$52,2,FALSE)</f>
        <v>#N/A</v>
      </c>
      <c r="AB1152" t="e">
        <f>VLOOKUP(Table2[[#This Row],[State FIPS Code]],Census_Bureau_Regions_and_Divis!$C$1:$E$52,3,FALSE)</f>
        <v>#N/A</v>
      </c>
    </row>
    <row r="1153" spans="7:28" x14ac:dyDescent="0.35">
      <c r="G1153" s="2">
        <v>39.510300000000001</v>
      </c>
      <c r="H1153" s="2">
        <v>-119.937</v>
      </c>
      <c r="X1153" t="s">
        <v>1425</v>
      </c>
      <c r="Y1153" s="12" t="str">
        <f t="shared" si="17"/>
        <v>39.5103-119.937</v>
      </c>
      <c r="Z1153" s="12"/>
      <c r="AA1153" t="e">
        <f>VLOOKUP(Table2[[#This Row],[State FIPS Code]],Census_Bureau_Regions_and_Divis!$C$1:$E$52,2,FALSE)</f>
        <v>#N/A</v>
      </c>
      <c r="AB1153" t="e">
        <f>VLOOKUP(Table2[[#This Row],[State FIPS Code]],Census_Bureau_Regions_and_Divis!$C$1:$E$52,3,FALSE)</f>
        <v>#N/A</v>
      </c>
    </row>
    <row r="1154" spans="7:28" x14ac:dyDescent="0.35">
      <c r="G1154" s="2">
        <v>39.603248999999998</v>
      </c>
      <c r="H1154" s="2">
        <v>-119.33674600000001</v>
      </c>
      <c r="X1154" t="s">
        <v>1425</v>
      </c>
      <c r="Y1154" s="12" t="str">
        <f t="shared" ref="Y1154:Y1214" si="18">_xlfn.CONCAT(G1154,H1154)</f>
        <v>39.603249-119.336746</v>
      </c>
      <c r="Z1154" s="12"/>
      <c r="AA1154" t="e">
        <f>VLOOKUP(Table2[[#This Row],[State FIPS Code]],Census_Bureau_Regions_and_Divis!$C$1:$E$52,2,FALSE)</f>
        <v>#N/A</v>
      </c>
      <c r="AB1154" t="e">
        <f>VLOOKUP(Table2[[#This Row],[State FIPS Code]],Census_Bureau_Regions_and_Divis!$C$1:$E$52,3,FALSE)</f>
        <v>#N/A</v>
      </c>
    </row>
    <row r="1155" spans="7:28" x14ac:dyDescent="0.35">
      <c r="G1155" s="2">
        <v>33.610553000000003</v>
      </c>
      <c r="H1155" s="2">
        <v>-114.900695</v>
      </c>
      <c r="X1155" t="s">
        <v>1425</v>
      </c>
      <c r="Y1155" s="12" t="str">
        <f t="shared" si="18"/>
        <v>33.610553-114.900695</v>
      </c>
      <c r="Z1155" s="12"/>
      <c r="AA1155" t="e">
        <f>VLOOKUP(Table2[[#This Row],[State FIPS Code]],Census_Bureau_Regions_and_Divis!$C$1:$E$52,2,FALSE)</f>
        <v>#N/A</v>
      </c>
      <c r="AB1155" t="e">
        <f>VLOOKUP(Table2[[#This Row],[State FIPS Code]],Census_Bureau_Regions_and_Divis!$C$1:$E$52,3,FALSE)</f>
        <v>#N/A</v>
      </c>
    </row>
    <row r="1156" spans="7:28" x14ac:dyDescent="0.35">
      <c r="G1156" s="2">
        <v>41.125149999999998</v>
      </c>
      <c r="H1156" s="2">
        <v>-124.15081000000001</v>
      </c>
      <c r="X1156" t="s">
        <v>1425</v>
      </c>
      <c r="Y1156" s="12" t="str">
        <f t="shared" si="18"/>
        <v>41.12515-124.15081</v>
      </c>
      <c r="Z1156" s="12"/>
      <c r="AA1156" t="e">
        <f>VLOOKUP(Table2[[#This Row],[State FIPS Code]],Census_Bureau_Regions_and_Divis!$C$1:$E$52,2,FALSE)</f>
        <v>#N/A</v>
      </c>
      <c r="AB1156" t="e">
        <f>VLOOKUP(Table2[[#This Row],[State FIPS Code]],Census_Bureau_Regions_and_Divis!$C$1:$E$52,3,FALSE)</f>
        <v>#N/A</v>
      </c>
    </row>
    <row r="1157" spans="7:28" x14ac:dyDescent="0.35">
      <c r="G1157" s="2">
        <v>33.884689999999999</v>
      </c>
      <c r="H1157" s="2">
        <v>-78.599687000000003</v>
      </c>
      <c r="X1157" t="s">
        <v>1425</v>
      </c>
      <c r="Y1157" s="12" t="str">
        <f t="shared" si="18"/>
        <v>33.88469-78.599687</v>
      </c>
      <c r="Z1157" s="12"/>
      <c r="AA1157" t="e">
        <f>VLOOKUP(Table2[[#This Row],[State FIPS Code]],Census_Bureau_Regions_and_Divis!$C$1:$E$52,2,FALSE)</f>
        <v>#N/A</v>
      </c>
      <c r="AB1157" t="e">
        <f>VLOOKUP(Table2[[#This Row],[State FIPS Code]],Census_Bureau_Regions_and_Divis!$C$1:$E$52,3,FALSE)</f>
        <v>#N/A</v>
      </c>
    </row>
    <row r="1158" spans="7:28" x14ac:dyDescent="0.35">
      <c r="G1158" s="2">
        <v>33.679009999999998</v>
      </c>
      <c r="H1158" s="2">
        <v>-115.96622000000001</v>
      </c>
      <c r="X1158" t="s">
        <v>1425</v>
      </c>
      <c r="Y1158" s="12" t="str">
        <f t="shared" si="18"/>
        <v>33.67901-115.96622</v>
      </c>
      <c r="Z1158" s="12"/>
      <c r="AA1158" t="e">
        <f>VLOOKUP(Table2[[#This Row],[State FIPS Code]],Census_Bureau_Regions_and_Divis!$C$1:$E$52,2,FALSE)</f>
        <v>#N/A</v>
      </c>
      <c r="AB1158" t="e">
        <f>VLOOKUP(Table2[[#This Row],[State FIPS Code]],Census_Bureau_Regions_and_Divis!$C$1:$E$52,3,FALSE)</f>
        <v>#N/A</v>
      </c>
    </row>
    <row r="1159" spans="7:28" x14ac:dyDescent="0.35">
      <c r="G1159" s="2">
        <v>33.679009999999998</v>
      </c>
      <c r="H1159" s="2">
        <v>-115.96622000000001</v>
      </c>
      <c r="X1159" t="s">
        <v>1425</v>
      </c>
      <c r="Y1159" s="12" t="str">
        <f t="shared" si="18"/>
        <v>33.67901-115.96622</v>
      </c>
      <c r="Z1159" s="12"/>
      <c r="AA1159" t="e">
        <f>VLOOKUP(Table2[[#This Row],[State FIPS Code]],Census_Bureau_Regions_and_Divis!$C$1:$E$52,2,FALSE)</f>
        <v>#N/A</v>
      </c>
      <c r="AB1159" t="e">
        <f>VLOOKUP(Table2[[#This Row],[State FIPS Code]],Census_Bureau_Regions_and_Divis!$C$1:$E$52,3,FALSE)</f>
        <v>#N/A</v>
      </c>
    </row>
    <row r="1160" spans="7:28" x14ac:dyDescent="0.35">
      <c r="G1160" s="2">
        <v>42.311768999999998</v>
      </c>
      <c r="H1160" s="2">
        <v>-71.365329000000003</v>
      </c>
      <c r="X1160" t="s">
        <v>1425</v>
      </c>
      <c r="Y1160" s="12" t="str">
        <f t="shared" si="18"/>
        <v>42.311769-71.365329</v>
      </c>
      <c r="Z1160" s="12"/>
      <c r="AA1160" t="e">
        <f>VLOOKUP(Table2[[#This Row],[State FIPS Code]],Census_Bureau_Regions_and_Divis!$C$1:$E$52,2,FALSE)</f>
        <v>#N/A</v>
      </c>
      <c r="AB1160" t="e">
        <f>VLOOKUP(Table2[[#This Row],[State FIPS Code]],Census_Bureau_Regions_and_Divis!$C$1:$E$52,3,FALSE)</f>
        <v>#N/A</v>
      </c>
    </row>
    <row r="1161" spans="7:28" x14ac:dyDescent="0.35">
      <c r="G1161" s="2">
        <v>42.324429000000002</v>
      </c>
      <c r="H1161" s="2">
        <v>-83.080765</v>
      </c>
      <c r="X1161" t="s">
        <v>1425</v>
      </c>
      <c r="Y1161" s="12" t="str">
        <f t="shared" si="18"/>
        <v>42.324429-83.080765</v>
      </c>
      <c r="Z1161" s="12"/>
      <c r="AA1161" t="e">
        <f>VLOOKUP(Table2[[#This Row],[State FIPS Code]],Census_Bureau_Regions_and_Divis!$C$1:$E$52,2,FALSE)</f>
        <v>#N/A</v>
      </c>
      <c r="AB1161" t="e">
        <f>VLOOKUP(Table2[[#This Row],[State FIPS Code]],Census_Bureau_Regions_and_Divis!$C$1:$E$52,3,FALSE)</f>
        <v>#N/A</v>
      </c>
    </row>
    <row r="1162" spans="7:28" x14ac:dyDescent="0.35">
      <c r="G1162" s="2">
        <v>39.509399999999999</v>
      </c>
      <c r="H1162" s="2">
        <v>-119.937</v>
      </c>
      <c r="X1162" t="s">
        <v>1425</v>
      </c>
      <c r="Y1162" s="12" t="str">
        <f t="shared" si="18"/>
        <v>39.5094-119.937</v>
      </c>
      <c r="Z1162" s="12"/>
      <c r="AA1162" t="e">
        <f>VLOOKUP(Table2[[#This Row],[State FIPS Code]],Census_Bureau_Regions_and_Divis!$C$1:$E$52,2,FALSE)</f>
        <v>#N/A</v>
      </c>
      <c r="AB1162" t="e">
        <f>VLOOKUP(Table2[[#This Row],[State FIPS Code]],Census_Bureau_Regions_and_Divis!$C$1:$E$52,3,FALSE)</f>
        <v>#N/A</v>
      </c>
    </row>
    <row r="1163" spans="7:28" x14ac:dyDescent="0.35">
      <c r="G1163" s="2">
        <v>33.957867999999998</v>
      </c>
      <c r="H1163" s="2">
        <v>-117.01980399999999</v>
      </c>
      <c r="X1163" t="s">
        <v>1425</v>
      </c>
      <c r="Y1163" s="12" t="str">
        <f t="shared" si="18"/>
        <v>33.957868-117.019804</v>
      </c>
      <c r="Z1163" s="12"/>
      <c r="AA1163" t="e">
        <f>VLOOKUP(Table2[[#This Row],[State FIPS Code]],Census_Bureau_Regions_and_Divis!$C$1:$E$52,2,FALSE)</f>
        <v>#N/A</v>
      </c>
      <c r="AB1163" t="e">
        <f>VLOOKUP(Table2[[#This Row],[State FIPS Code]],Census_Bureau_Regions_and_Divis!$C$1:$E$52,3,FALSE)</f>
        <v>#N/A</v>
      </c>
    </row>
    <row r="1164" spans="7:28" x14ac:dyDescent="0.35">
      <c r="G1164" s="2">
        <v>34.485149999999997</v>
      </c>
      <c r="H1164" s="2">
        <v>-120.22906999999999</v>
      </c>
      <c r="X1164" t="s">
        <v>1425</v>
      </c>
      <c r="Y1164" s="12" t="str">
        <f t="shared" si="18"/>
        <v>34.48515-120.22907</v>
      </c>
      <c r="Z1164" s="12"/>
      <c r="AA1164" t="e">
        <f>VLOOKUP(Table2[[#This Row],[State FIPS Code]],Census_Bureau_Regions_and_Divis!$C$1:$E$52,2,FALSE)</f>
        <v>#N/A</v>
      </c>
      <c r="AB1164" t="e">
        <f>VLOOKUP(Table2[[#This Row],[State FIPS Code]],Census_Bureau_Regions_and_Divis!$C$1:$E$52,3,FALSE)</f>
        <v>#N/A</v>
      </c>
    </row>
    <row r="1165" spans="7:28" x14ac:dyDescent="0.35">
      <c r="G1165" s="2">
        <v>37.541510000000002</v>
      </c>
      <c r="H1165" s="2">
        <v>-122.36744</v>
      </c>
      <c r="X1165" t="s">
        <v>1425</v>
      </c>
      <c r="Y1165" s="12" t="str">
        <f t="shared" si="18"/>
        <v>37.54151-122.36744</v>
      </c>
      <c r="Z1165" s="12"/>
      <c r="AA1165" t="e">
        <f>VLOOKUP(Table2[[#This Row],[State FIPS Code]],Census_Bureau_Regions_and_Divis!$C$1:$E$52,2,FALSE)</f>
        <v>#N/A</v>
      </c>
      <c r="AB1165" t="e">
        <f>VLOOKUP(Table2[[#This Row],[State FIPS Code]],Census_Bureau_Regions_and_Divis!$C$1:$E$52,3,FALSE)</f>
        <v>#N/A</v>
      </c>
    </row>
    <row r="1166" spans="7:28" x14ac:dyDescent="0.35">
      <c r="G1166" s="2">
        <v>24.954599999999999</v>
      </c>
      <c r="H1166" s="2">
        <v>-80.581299999999999</v>
      </c>
      <c r="X1166" t="s">
        <v>1425</v>
      </c>
      <c r="Y1166" s="12" t="str">
        <f t="shared" si="18"/>
        <v>24.9546-80.5813</v>
      </c>
      <c r="Z1166" s="12"/>
      <c r="AA1166" t="e">
        <f>VLOOKUP(Table2[[#This Row],[State FIPS Code]],Census_Bureau_Regions_and_Divis!$C$1:$E$52,2,FALSE)</f>
        <v>#N/A</v>
      </c>
      <c r="AB1166" t="e">
        <f>VLOOKUP(Table2[[#This Row],[State FIPS Code]],Census_Bureau_Regions_and_Divis!$C$1:$E$52,3,FALSE)</f>
        <v>#N/A</v>
      </c>
    </row>
    <row r="1167" spans="7:28" x14ac:dyDescent="0.35">
      <c r="G1167" s="2">
        <v>34.485135</v>
      </c>
      <c r="H1167" s="2">
        <v>-120.228955</v>
      </c>
      <c r="X1167" t="s">
        <v>1425</v>
      </c>
      <c r="Y1167" s="12" t="str">
        <f t="shared" si="18"/>
        <v>34.485135-120.228955</v>
      </c>
      <c r="Z1167" s="12"/>
      <c r="AA1167" t="e">
        <f>VLOOKUP(Table2[[#This Row],[State FIPS Code]],Census_Bureau_Regions_and_Divis!$C$1:$E$52,2,FALSE)</f>
        <v>#N/A</v>
      </c>
      <c r="AB1167" t="e">
        <f>VLOOKUP(Table2[[#This Row],[State FIPS Code]],Census_Bureau_Regions_and_Divis!$C$1:$E$52,3,FALSE)</f>
        <v>#N/A</v>
      </c>
    </row>
    <row r="1168" spans="7:28" x14ac:dyDescent="0.35">
      <c r="G1168" s="2">
        <v>32.737682999999997</v>
      </c>
      <c r="H1168" s="2">
        <v>-114.890708</v>
      </c>
      <c r="X1168" t="s">
        <v>1425</v>
      </c>
      <c r="Y1168" s="12" t="str">
        <f t="shared" si="18"/>
        <v>32.737683-114.890708</v>
      </c>
      <c r="Z1168" s="12"/>
      <c r="AA1168" t="e">
        <f>VLOOKUP(Table2[[#This Row],[State FIPS Code]],Census_Bureau_Regions_and_Divis!$C$1:$E$52,2,FALSE)</f>
        <v>#N/A</v>
      </c>
      <c r="AB1168" t="e">
        <f>VLOOKUP(Table2[[#This Row],[State FIPS Code]],Census_Bureau_Regions_and_Divis!$C$1:$E$52,3,FALSE)</f>
        <v>#N/A</v>
      </c>
    </row>
    <row r="1169" spans="7:28" x14ac:dyDescent="0.35">
      <c r="G1169" s="2">
        <v>48.023322999999998</v>
      </c>
      <c r="H1169" s="2">
        <v>-122.109843</v>
      </c>
      <c r="X1169" t="s">
        <v>1425</v>
      </c>
      <c r="Y1169" s="12" t="str">
        <f t="shared" si="18"/>
        <v>48.023323-122.109843</v>
      </c>
      <c r="Z1169" s="12"/>
      <c r="AA1169" t="e">
        <f>VLOOKUP(Table2[[#This Row],[State FIPS Code]],Census_Bureau_Regions_and_Divis!$C$1:$E$52,2,FALSE)</f>
        <v>#N/A</v>
      </c>
      <c r="AB1169" t="e">
        <f>VLOOKUP(Table2[[#This Row],[State FIPS Code]],Census_Bureau_Regions_and_Divis!$C$1:$E$52,3,FALSE)</f>
        <v>#N/A</v>
      </c>
    </row>
    <row r="1170" spans="7:28" x14ac:dyDescent="0.35">
      <c r="G1170" s="1">
        <v>29.796700000000001</v>
      </c>
      <c r="H1170" s="1">
        <v>-95.031099999999995</v>
      </c>
      <c r="X1170" t="s">
        <v>1425</v>
      </c>
      <c r="Y1170" s="12" t="str">
        <f t="shared" si="18"/>
        <v>29.7967-95.0311</v>
      </c>
      <c r="Z1170" s="12"/>
      <c r="AA1170" t="e">
        <f>VLOOKUP(Table2[[#This Row],[State FIPS Code]],Census_Bureau_Regions_and_Divis!$C$1:$E$52,2,FALSE)</f>
        <v>#N/A</v>
      </c>
      <c r="AB1170" t="e">
        <f>VLOOKUP(Table2[[#This Row],[State FIPS Code]],Census_Bureau_Regions_and_Divis!$C$1:$E$52,3,FALSE)</f>
        <v>#N/A</v>
      </c>
    </row>
    <row r="1171" spans="7:28" x14ac:dyDescent="0.35">
      <c r="G1171" s="1">
        <v>34.064700000000002</v>
      </c>
      <c r="H1171" s="1">
        <v>-117.5566</v>
      </c>
      <c r="X1171" t="s">
        <v>1425</v>
      </c>
      <c r="Y1171" s="12" t="str">
        <f t="shared" si="18"/>
        <v>34.0647-117.5566</v>
      </c>
      <c r="Z1171" s="12"/>
      <c r="AA1171" t="e">
        <f>VLOOKUP(Table2[[#This Row],[State FIPS Code]],Census_Bureau_Regions_and_Divis!$C$1:$E$52,2,FALSE)</f>
        <v>#N/A</v>
      </c>
      <c r="AB1171" t="e">
        <f>VLOOKUP(Table2[[#This Row],[State FIPS Code]],Census_Bureau_Regions_and_Divis!$C$1:$E$52,3,FALSE)</f>
        <v>#N/A</v>
      </c>
    </row>
    <row r="1172" spans="7:28" x14ac:dyDescent="0.35">
      <c r="G1172" s="1">
        <v>35.457999999999998</v>
      </c>
      <c r="H1172" s="1">
        <v>-97.655600000000007</v>
      </c>
      <c r="X1172" t="s">
        <v>1425</v>
      </c>
      <c r="Y1172" s="12" t="str">
        <f t="shared" si="18"/>
        <v>35.458-97.6556</v>
      </c>
      <c r="Z1172" s="12"/>
      <c r="AA1172" t="e">
        <f>VLOOKUP(Table2[[#This Row],[State FIPS Code]],Census_Bureau_Regions_and_Divis!$C$1:$E$52,2,FALSE)</f>
        <v>#N/A</v>
      </c>
      <c r="AB1172" t="e">
        <f>VLOOKUP(Table2[[#This Row],[State FIPS Code]],Census_Bureau_Regions_and_Divis!$C$1:$E$52,3,FALSE)</f>
        <v>#N/A</v>
      </c>
    </row>
    <row r="1173" spans="7:28" x14ac:dyDescent="0.35">
      <c r="G1173" s="1">
        <v>33.713900000000002</v>
      </c>
      <c r="H1173" s="1">
        <v>-116.1756</v>
      </c>
      <c r="X1173" t="s">
        <v>1425</v>
      </c>
      <c r="Y1173" s="12" t="str">
        <f t="shared" si="18"/>
        <v>33.7139-116.1756</v>
      </c>
      <c r="Z1173" s="12"/>
      <c r="AA1173" t="e">
        <f>VLOOKUP(Table2[[#This Row],[State FIPS Code]],Census_Bureau_Regions_and_Divis!$C$1:$E$52,2,FALSE)</f>
        <v>#N/A</v>
      </c>
      <c r="AB1173" t="e">
        <f>VLOOKUP(Table2[[#This Row],[State FIPS Code]],Census_Bureau_Regions_and_Divis!$C$1:$E$52,3,FALSE)</f>
        <v>#N/A</v>
      </c>
    </row>
    <row r="1174" spans="7:28" x14ac:dyDescent="0.35">
      <c r="G1174" s="1">
        <v>39.017600000000002</v>
      </c>
      <c r="H1174" s="1">
        <v>-94.130200000000002</v>
      </c>
      <c r="X1174" t="s">
        <v>1425</v>
      </c>
      <c r="Y1174" s="12" t="str">
        <f t="shared" si="18"/>
        <v>39.0176-94.1302</v>
      </c>
      <c r="Z1174" s="12"/>
      <c r="AA1174" t="e">
        <f>VLOOKUP(Table2[[#This Row],[State FIPS Code]],Census_Bureau_Regions_and_Divis!$C$1:$E$52,2,FALSE)</f>
        <v>#N/A</v>
      </c>
      <c r="AB1174" t="e">
        <f>VLOOKUP(Table2[[#This Row],[State FIPS Code]],Census_Bureau_Regions_and_Divis!$C$1:$E$52,3,FALSE)</f>
        <v>#N/A</v>
      </c>
    </row>
    <row r="1175" spans="7:28" x14ac:dyDescent="0.35">
      <c r="G1175" s="1">
        <v>30.4985</v>
      </c>
      <c r="H1175" s="1">
        <v>-88.333600000000004</v>
      </c>
      <c r="X1175" t="s">
        <v>1425</v>
      </c>
      <c r="Y1175" s="12" t="str">
        <f t="shared" si="18"/>
        <v>30.4985-88.3336</v>
      </c>
      <c r="Z1175" s="12"/>
      <c r="AA1175" t="e">
        <f>VLOOKUP(Table2[[#This Row],[State FIPS Code]],Census_Bureau_Regions_and_Divis!$C$1:$E$52,2,FALSE)</f>
        <v>#N/A</v>
      </c>
      <c r="AB1175" t="e">
        <f>VLOOKUP(Table2[[#This Row],[State FIPS Code]],Census_Bureau_Regions_and_Divis!$C$1:$E$52,3,FALSE)</f>
        <v>#N/A</v>
      </c>
    </row>
    <row r="1176" spans="7:28" x14ac:dyDescent="0.35">
      <c r="G1176" s="1">
        <v>45.2361</v>
      </c>
      <c r="H1176" s="1">
        <v>-122.80719999999999</v>
      </c>
      <c r="X1176" t="s">
        <v>1425</v>
      </c>
      <c r="Y1176" s="12" t="str">
        <f t="shared" si="18"/>
        <v>45.2361-122.8072</v>
      </c>
      <c r="Z1176" s="12"/>
      <c r="AA1176" t="e">
        <f>VLOOKUP(Table2[[#This Row],[State FIPS Code]],Census_Bureau_Regions_and_Divis!$C$1:$E$52,2,FALSE)</f>
        <v>#N/A</v>
      </c>
      <c r="AB1176" t="e">
        <f>VLOOKUP(Table2[[#This Row],[State FIPS Code]],Census_Bureau_Regions_and_Divis!$C$1:$E$52,3,FALSE)</f>
        <v>#N/A</v>
      </c>
    </row>
    <row r="1177" spans="7:28" x14ac:dyDescent="0.35">
      <c r="G1177" s="1">
        <v>36.043300000000002</v>
      </c>
      <c r="H1177" s="1">
        <v>-115.18729999999999</v>
      </c>
      <c r="X1177" t="s">
        <v>1425</v>
      </c>
      <c r="Y1177" s="12" t="str">
        <f t="shared" si="18"/>
        <v>36.0433-115.1873</v>
      </c>
      <c r="Z1177" s="12"/>
      <c r="AA1177" t="e">
        <f>VLOOKUP(Table2[[#This Row],[State FIPS Code]],Census_Bureau_Regions_and_Divis!$C$1:$E$52,2,FALSE)</f>
        <v>#N/A</v>
      </c>
      <c r="AB1177" t="e">
        <f>VLOOKUP(Table2[[#This Row],[State FIPS Code]],Census_Bureau_Regions_and_Divis!$C$1:$E$52,3,FALSE)</f>
        <v>#N/A</v>
      </c>
    </row>
    <row r="1178" spans="7:28" x14ac:dyDescent="0.35">
      <c r="G1178" s="1">
        <v>36.015000000000001</v>
      </c>
      <c r="H1178" s="1">
        <v>-86.618399999999994</v>
      </c>
      <c r="X1178" t="s">
        <v>1425</v>
      </c>
      <c r="Y1178" s="12" t="str">
        <f t="shared" si="18"/>
        <v>36.015-86.6184</v>
      </c>
      <c r="Z1178" s="12"/>
      <c r="AA1178" t="e">
        <f>VLOOKUP(Table2[[#This Row],[State FIPS Code]],Census_Bureau_Regions_and_Divis!$C$1:$E$52,2,FALSE)</f>
        <v>#N/A</v>
      </c>
      <c r="AB1178" t="e">
        <f>VLOOKUP(Table2[[#This Row],[State FIPS Code]],Census_Bureau_Regions_and_Divis!$C$1:$E$52,3,FALSE)</f>
        <v>#N/A</v>
      </c>
    </row>
    <row r="1179" spans="7:28" x14ac:dyDescent="0.35">
      <c r="G1179" s="1">
        <v>29.443300000000001</v>
      </c>
      <c r="H1179" s="1">
        <v>-98.361800000000002</v>
      </c>
      <c r="X1179" t="s">
        <v>1425</v>
      </c>
      <c r="Y1179" s="12" t="str">
        <f t="shared" si="18"/>
        <v>29.4433-98.3618</v>
      </c>
      <c r="Z1179" s="12"/>
      <c r="AA1179" t="e">
        <f>VLOOKUP(Table2[[#This Row],[State FIPS Code]],Census_Bureau_Regions_and_Divis!$C$1:$E$52,2,FALSE)</f>
        <v>#N/A</v>
      </c>
      <c r="AB1179" t="e">
        <f>VLOOKUP(Table2[[#This Row],[State FIPS Code]],Census_Bureau_Regions_and_Divis!$C$1:$E$52,3,FALSE)</f>
        <v>#N/A</v>
      </c>
    </row>
    <row r="1180" spans="7:28" x14ac:dyDescent="0.35">
      <c r="G1180" s="1">
        <v>32.653399999999998</v>
      </c>
      <c r="H1180" s="1">
        <v>-96.7517</v>
      </c>
      <c r="X1180" t="s">
        <v>1425</v>
      </c>
      <c r="Y1180" s="12" t="str">
        <f t="shared" si="18"/>
        <v>32.6534-96.7517</v>
      </c>
      <c r="Z1180" s="12"/>
      <c r="AA1180" t="e">
        <f>VLOOKUP(Table2[[#This Row],[State FIPS Code]],Census_Bureau_Regions_and_Divis!$C$1:$E$52,2,FALSE)</f>
        <v>#N/A</v>
      </c>
      <c r="AB1180" t="e">
        <f>VLOOKUP(Table2[[#This Row],[State FIPS Code]],Census_Bureau_Regions_and_Divis!$C$1:$E$52,3,FALSE)</f>
        <v>#N/A</v>
      </c>
    </row>
    <row r="1181" spans="7:28" x14ac:dyDescent="0.35">
      <c r="G1181" s="1">
        <v>28.009899999999998</v>
      </c>
      <c r="H1181" s="1">
        <v>-82.301000000000002</v>
      </c>
      <c r="X1181" t="s">
        <v>1425</v>
      </c>
      <c r="Y1181" s="12" t="str">
        <f t="shared" si="18"/>
        <v>28.0099-82.301</v>
      </c>
      <c r="Z1181" s="12"/>
      <c r="AA1181" t="e">
        <f>VLOOKUP(Table2[[#This Row],[State FIPS Code]],Census_Bureau_Regions_and_Divis!$C$1:$E$52,2,FALSE)</f>
        <v>#N/A</v>
      </c>
      <c r="AB1181" t="e">
        <f>VLOOKUP(Table2[[#This Row],[State FIPS Code]],Census_Bureau_Regions_and_Divis!$C$1:$E$52,3,FALSE)</f>
        <v>#N/A</v>
      </c>
    </row>
    <row r="1182" spans="7:28" x14ac:dyDescent="0.35">
      <c r="G1182" s="1">
        <v>35.401000000000003</v>
      </c>
      <c r="H1182" s="1">
        <v>-119.3961</v>
      </c>
      <c r="X1182" t="s">
        <v>1425</v>
      </c>
      <c r="Y1182" s="12" t="str">
        <f t="shared" si="18"/>
        <v>35.401-119.3961</v>
      </c>
      <c r="Z1182" s="12"/>
      <c r="AA1182" t="e">
        <f>VLOOKUP(Table2[[#This Row],[State FIPS Code]],Census_Bureau_Regions_and_Divis!$C$1:$E$52,2,FALSE)</f>
        <v>#N/A</v>
      </c>
      <c r="AB1182" t="e">
        <f>VLOOKUP(Table2[[#This Row],[State FIPS Code]],Census_Bureau_Regions_and_Divis!$C$1:$E$52,3,FALSE)</f>
        <v>#N/A</v>
      </c>
    </row>
    <row r="1183" spans="7:28" x14ac:dyDescent="0.35">
      <c r="G1183" s="1">
        <v>30.252099999999999</v>
      </c>
      <c r="H1183" s="1">
        <v>-92.0381</v>
      </c>
      <c r="X1183" t="s">
        <v>1425</v>
      </c>
      <c r="Y1183" s="12" t="str">
        <f t="shared" si="18"/>
        <v>30.2521-92.0381</v>
      </c>
      <c r="Z1183" s="12"/>
      <c r="AA1183" t="e">
        <f>VLOOKUP(Table2[[#This Row],[State FIPS Code]],Census_Bureau_Regions_and_Divis!$C$1:$E$52,2,FALSE)</f>
        <v>#N/A</v>
      </c>
      <c r="AB1183" t="e">
        <f>VLOOKUP(Table2[[#This Row],[State FIPS Code]],Census_Bureau_Regions_and_Divis!$C$1:$E$52,3,FALSE)</f>
        <v>#N/A</v>
      </c>
    </row>
    <row r="1184" spans="7:28" x14ac:dyDescent="0.35">
      <c r="G1184" s="1">
        <v>34.064900000000002</v>
      </c>
      <c r="H1184" s="1">
        <v>-117.5599</v>
      </c>
      <c r="X1184" t="s">
        <v>1425</v>
      </c>
      <c r="Y1184" s="12" t="str">
        <f t="shared" si="18"/>
        <v>34.0649-117.5599</v>
      </c>
      <c r="Z1184" s="12"/>
      <c r="AA1184" t="e">
        <f>VLOOKUP(Table2[[#This Row],[State FIPS Code]],Census_Bureau_Regions_and_Divis!$C$1:$E$52,2,FALSE)</f>
        <v>#N/A</v>
      </c>
      <c r="AB1184" t="e">
        <f>VLOOKUP(Table2[[#This Row],[State FIPS Code]],Census_Bureau_Regions_and_Divis!$C$1:$E$52,3,FALSE)</f>
        <v>#N/A</v>
      </c>
    </row>
    <row r="1185" spans="7:28" x14ac:dyDescent="0.35">
      <c r="G1185" s="1">
        <v>39.5351</v>
      </c>
      <c r="H1185" s="1">
        <v>-119.73609999999999</v>
      </c>
      <c r="X1185" t="s">
        <v>1425</v>
      </c>
      <c r="Y1185" s="12" t="str">
        <f t="shared" si="18"/>
        <v>39.5351-119.7361</v>
      </c>
      <c r="Z1185" s="12"/>
      <c r="AA1185" t="e">
        <f>VLOOKUP(Table2[[#This Row],[State FIPS Code]],Census_Bureau_Regions_and_Divis!$C$1:$E$52,2,FALSE)</f>
        <v>#N/A</v>
      </c>
      <c r="AB1185" t="e">
        <f>VLOOKUP(Table2[[#This Row],[State FIPS Code]],Census_Bureau_Regions_and_Divis!$C$1:$E$52,3,FALSE)</f>
        <v>#N/A</v>
      </c>
    </row>
    <row r="1186" spans="7:28" x14ac:dyDescent="0.35">
      <c r="G1186" s="1">
        <v>47.468299999999999</v>
      </c>
      <c r="H1186" s="1">
        <v>-121.71810000000001</v>
      </c>
      <c r="X1186" t="s">
        <v>1425</v>
      </c>
      <c r="Y1186" s="12" t="str">
        <f t="shared" si="18"/>
        <v>47.4683-121.7181</v>
      </c>
      <c r="Z1186" s="12"/>
      <c r="AA1186" t="e">
        <f>VLOOKUP(Table2[[#This Row],[State FIPS Code]],Census_Bureau_Regions_and_Divis!$C$1:$E$52,2,FALSE)</f>
        <v>#N/A</v>
      </c>
      <c r="AB1186" t="e">
        <f>VLOOKUP(Table2[[#This Row],[State FIPS Code]],Census_Bureau_Regions_and_Divis!$C$1:$E$52,3,FALSE)</f>
        <v>#N/A</v>
      </c>
    </row>
    <row r="1187" spans="7:28" x14ac:dyDescent="0.35">
      <c r="G1187" s="1">
        <v>30.2864</v>
      </c>
      <c r="H1187" s="1">
        <v>-89.751099999999994</v>
      </c>
      <c r="X1187" t="s">
        <v>1425</v>
      </c>
      <c r="Y1187" s="12" t="str">
        <f t="shared" si="18"/>
        <v>30.2864-89.7511</v>
      </c>
      <c r="Z1187" s="12"/>
      <c r="AA1187" t="e">
        <f>VLOOKUP(Table2[[#This Row],[State FIPS Code]],Census_Bureau_Regions_and_Divis!$C$1:$E$52,2,FALSE)</f>
        <v>#N/A</v>
      </c>
      <c r="AB1187" t="e">
        <f>VLOOKUP(Table2[[#This Row],[State FIPS Code]],Census_Bureau_Regions_and_Divis!$C$1:$E$52,3,FALSE)</f>
        <v>#N/A</v>
      </c>
    </row>
    <row r="1188" spans="7:28" x14ac:dyDescent="0.35">
      <c r="G1188" s="1">
        <v>45.543799999999997</v>
      </c>
      <c r="H1188" s="1">
        <v>-122.39579999999999</v>
      </c>
      <c r="X1188" t="s">
        <v>1425</v>
      </c>
      <c r="Y1188" s="12" t="str">
        <f t="shared" si="18"/>
        <v>45.5438-122.3958</v>
      </c>
      <c r="Z1188" s="12"/>
      <c r="AA1188" t="e">
        <f>VLOOKUP(Table2[[#This Row],[State FIPS Code]],Census_Bureau_Regions_and_Divis!$C$1:$E$52,2,FALSE)</f>
        <v>#N/A</v>
      </c>
      <c r="AB1188" t="e">
        <f>VLOOKUP(Table2[[#This Row],[State FIPS Code]],Census_Bureau_Regions_and_Divis!$C$1:$E$52,3,FALSE)</f>
        <v>#N/A</v>
      </c>
    </row>
    <row r="1189" spans="7:28" x14ac:dyDescent="0.35">
      <c r="G1189" s="1">
        <v>45.196899999999999</v>
      </c>
      <c r="H1189" s="1">
        <v>-93.549199999999999</v>
      </c>
      <c r="X1189" t="s">
        <v>1425</v>
      </c>
      <c r="Y1189" s="12" t="str">
        <f t="shared" si="18"/>
        <v>45.1969-93.5492</v>
      </c>
      <c r="Z1189" s="12"/>
      <c r="AA1189" t="e">
        <f>VLOOKUP(Table2[[#This Row],[State FIPS Code]],Census_Bureau_Regions_and_Divis!$C$1:$E$52,2,FALSE)</f>
        <v>#N/A</v>
      </c>
      <c r="AB1189" t="e">
        <f>VLOOKUP(Table2[[#This Row],[State FIPS Code]],Census_Bureau_Regions_and_Divis!$C$1:$E$52,3,FALSE)</f>
        <v>#N/A</v>
      </c>
    </row>
    <row r="1190" spans="7:28" x14ac:dyDescent="0.35">
      <c r="G1190" s="1">
        <v>27.638100000000001</v>
      </c>
      <c r="H1190" s="1">
        <v>-80.510999999999996</v>
      </c>
      <c r="X1190" t="s">
        <v>1425</v>
      </c>
      <c r="Y1190" s="12" t="str">
        <f t="shared" si="18"/>
        <v>27.6381-80.511</v>
      </c>
      <c r="Z1190" s="12"/>
      <c r="AA1190" t="e">
        <f>VLOOKUP(Table2[[#This Row],[State FIPS Code]],Census_Bureau_Regions_and_Divis!$C$1:$E$52,2,FALSE)</f>
        <v>#N/A</v>
      </c>
      <c r="AB1190" t="e">
        <f>VLOOKUP(Table2[[#This Row],[State FIPS Code]],Census_Bureau_Regions_and_Divis!$C$1:$E$52,3,FALSE)</f>
        <v>#N/A</v>
      </c>
    </row>
    <row r="1191" spans="7:28" x14ac:dyDescent="0.35">
      <c r="G1191" s="1">
        <v>33.4587</v>
      </c>
      <c r="H1191" s="1">
        <v>-112.78230000000001</v>
      </c>
      <c r="X1191" t="s">
        <v>1425</v>
      </c>
      <c r="Y1191" s="12" t="str">
        <f t="shared" si="18"/>
        <v>33.4587-112.7823</v>
      </c>
      <c r="Z1191" s="12"/>
      <c r="AA1191" t="e">
        <f>VLOOKUP(Table2[[#This Row],[State FIPS Code]],Census_Bureau_Regions_and_Divis!$C$1:$E$52,2,FALSE)</f>
        <v>#N/A</v>
      </c>
      <c r="AB1191" t="e">
        <f>VLOOKUP(Table2[[#This Row],[State FIPS Code]],Census_Bureau_Regions_and_Divis!$C$1:$E$52,3,FALSE)</f>
        <v>#N/A</v>
      </c>
    </row>
    <row r="1192" spans="7:28" x14ac:dyDescent="0.35">
      <c r="G1192" s="1">
        <v>34.853700000000003</v>
      </c>
      <c r="H1192" s="1">
        <v>-117.08880000000001</v>
      </c>
      <c r="X1192" t="s">
        <v>1425</v>
      </c>
      <c r="Y1192" s="12" t="str">
        <f t="shared" si="18"/>
        <v>34.8537-117.0888</v>
      </c>
      <c r="Z1192" s="12"/>
      <c r="AA1192" t="e">
        <f>VLOOKUP(Table2[[#This Row],[State FIPS Code]],Census_Bureau_Regions_and_Divis!$C$1:$E$52,2,FALSE)</f>
        <v>#N/A</v>
      </c>
      <c r="AB1192" t="e">
        <f>VLOOKUP(Table2[[#This Row],[State FIPS Code]],Census_Bureau_Regions_and_Divis!$C$1:$E$52,3,FALSE)</f>
        <v>#N/A</v>
      </c>
    </row>
    <row r="1193" spans="7:28" x14ac:dyDescent="0.35">
      <c r="G1193" s="1">
        <v>26.384499999999999</v>
      </c>
      <c r="H1193" s="1">
        <v>-98.143500000000003</v>
      </c>
      <c r="X1193" t="s">
        <v>1425</v>
      </c>
      <c r="Y1193" s="12" t="str">
        <f t="shared" si="18"/>
        <v>26.3845-98.1435</v>
      </c>
      <c r="Z1193" s="12"/>
      <c r="AA1193" t="e">
        <f>VLOOKUP(Table2[[#This Row],[State FIPS Code]],Census_Bureau_Regions_and_Divis!$C$1:$E$52,2,FALSE)</f>
        <v>#N/A</v>
      </c>
      <c r="AB1193" t="e">
        <f>VLOOKUP(Table2[[#This Row],[State FIPS Code]],Census_Bureau_Regions_and_Divis!$C$1:$E$52,3,FALSE)</f>
        <v>#N/A</v>
      </c>
    </row>
    <row r="1194" spans="7:28" x14ac:dyDescent="0.35">
      <c r="G1194" s="1">
        <v>34.991999999999997</v>
      </c>
      <c r="H1194" s="1">
        <v>-118.94119999999999</v>
      </c>
      <c r="X1194" t="s">
        <v>1425</v>
      </c>
      <c r="Y1194" s="12" t="str">
        <f t="shared" si="18"/>
        <v>34.992-118.9412</v>
      </c>
      <c r="Z1194" s="12"/>
      <c r="AA1194" t="e">
        <f>VLOOKUP(Table2[[#This Row],[State FIPS Code]],Census_Bureau_Regions_and_Divis!$C$1:$E$52,2,FALSE)</f>
        <v>#N/A</v>
      </c>
      <c r="AB1194" t="e">
        <f>VLOOKUP(Table2[[#This Row],[State FIPS Code]],Census_Bureau_Regions_and_Divis!$C$1:$E$52,3,FALSE)</f>
        <v>#N/A</v>
      </c>
    </row>
    <row r="1195" spans="7:28" x14ac:dyDescent="0.35">
      <c r="G1195" s="1">
        <v>30.285499999999999</v>
      </c>
      <c r="H1195" s="1">
        <v>-81.984099999999998</v>
      </c>
      <c r="X1195" t="s">
        <v>1425</v>
      </c>
      <c r="Y1195" s="12" t="str">
        <f t="shared" si="18"/>
        <v>30.2855-81.9841</v>
      </c>
      <c r="Z1195" s="12"/>
      <c r="AA1195" t="e">
        <f>VLOOKUP(Table2[[#This Row],[State FIPS Code]],Census_Bureau_Regions_and_Divis!$C$1:$E$52,2,FALSE)</f>
        <v>#N/A</v>
      </c>
      <c r="AB1195" t="e">
        <f>VLOOKUP(Table2[[#This Row],[State FIPS Code]],Census_Bureau_Regions_and_Divis!$C$1:$E$52,3,FALSE)</f>
        <v>#N/A</v>
      </c>
    </row>
    <row r="1196" spans="7:28" x14ac:dyDescent="0.35">
      <c r="G1196" s="1">
        <v>33.2622</v>
      </c>
      <c r="H1196" s="1">
        <v>-97.176699999999997</v>
      </c>
      <c r="X1196" t="s">
        <v>1425</v>
      </c>
      <c r="Y1196" s="12" t="str">
        <f t="shared" si="18"/>
        <v>33.2622-97.1767</v>
      </c>
      <c r="Z1196" s="12"/>
      <c r="AA1196" t="e">
        <f>VLOOKUP(Table2[[#This Row],[State FIPS Code]],Census_Bureau_Regions_and_Divis!$C$1:$E$52,2,FALSE)</f>
        <v>#N/A</v>
      </c>
      <c r="AB1196" t="e">
        <f>VLOOKUP(Table2[[#This Row],[State FIPS Code]],Census_Bureau_Regions_and_Divis!$C$1:$E$52,3,FALSE)</f>
        <v>#N/A</v>
      </c>
    </row>
    <row r="1197" spans="7:28" x14ac:dyDescent="0.35">
      <c r="G1197" s="1">
        <v>29.614100000000001</v>
      </c>
      <c r="H1197" s="1">
        <v>-95.388159999999999</v>
      </c>
      <c r="X1197" t="s">
        <v>1425</v>
      </c>
      <c r="Y1197" s="12" t="str">
        <f t="shared" si="18"/>
        <v>29.6141-95.38816</v>
      </c>
      <c r="Z1197" s="12"/>
      <c r="AA1197" t="e">
        <f>VLOOKUP(Table2[[#This Row],[State FIPS Code]],Census_Bureau_Regions_and_Divis!$C$1:$E$52,2,FALSE)</f>
        <v>#N/A</v>
      </c>
      <c r="AB1197" t="e">
        <f>VLOOKUP(Table2[[#This Row],[State FIPS Code]],Census_Bureau_Regions_and_Divis!$C$1:$E$52,3,FALSE)</f>
        <v>#N/A</v>
      </c>
    </row>
    <row r="1198" spans="7:28" x14ac:dyDescent="0.35">
      <c r="G1198" s="1">
        <v>30.036999999999999</v>
      </c>
      <c r="H1198" s="1">
        <v>-94.156099999999995</v>
      </c>
      <c r="X1198" t="s">
        <v>1425</v>
      </c>
      <c r="Y1198" s="12" t="str">
        <f t="shared" si="18"/>
        <v>30.037-94.1561</v>
      </c>
      <c r="Z1198" s="12"/>
      <c r="AA1198" t="e">
        <f>VLOOKUP(Table2[[#This Row],[State FIPS Code]],Census_Bureau_Regions_and_Divis!$C$1:$E$52,2,FALSE)</f>
        <v>#N/A</v>
      </c>
      <c r="AB1198" t="e">
        <f>VLOOKUP(Table2[[#This Row],[State FIPS Code]],Census_Bureau_Regions_and_Divis!$C$1:$E$52,3,FALSE)</f>
        <v>#N/A</v>
      </c>
    </row>
    <row r="1199" spans="7:28" x14ac:dyDescent="0.35">
      <c r="G1199" s="1">
        <v>29.4376</v>
      </c>
      <c r="H1199" s="1">
        <v>-98.379900000000006</v>
      </c>
      <c r="X1199" t="s">
        <v>1425</v>
      </c>
      <c r="Y1199" s="12" t="str">
        <f t="shared" si="18"/>
        <v>29.4376-98.3799</v>
      </c>
      <c r="Z1199" s="12"/>
      <c r="AA1199" t="e">
        <f>VLOOKUP(Table2[[#This Row],[State FIPS Code]],Census_Bureau_Regions_and_Divis!$C$1:$E$52,2,FALSE)</f>
        <v>#N/A</v>
      </c>
      <c r="AB1199" t="e">
        <f>VLOOKUP(Table2[[#This Row],[State FIPS Code]],Census_Bureau_Regions_and_Divis!$C$1:$E$52,3,FALSE)</f>
        <v>#N/A</v>
      </c>
    </row>
    <row r="1200" spans="7:28" x14ac:dyDescent="0.35">
      <c r="G1200" s="1">
        <v>30.477</v>
      </c>
      <c r="H1200" s="1">
        <v>-90.457899999999995</v>
      </c>
      <c r="X1200" t="s">
        <v>1425</v>
      </c>
      <c r="Y1200" s="12" t="str">
        <f t="shared" si="18"/>
        <v>30.477-90.4579</v>
      </c>
      <c r="Z1200" s="12"/>
      <c r="AA1200" t="e">
        <f>VLOOKUP(Table2[[#This Row],[State FIPS Code]],Census_Bureau_Regions_and_Divis!$C$1:$E$52,2,FALSE)</f>
        <v>#N/A</v>
      </c>
      <c r="AB1200" t="e">
        <f>VLOOKUP(Table2[[#This Row],[State FIPS Code]],Census_Bureau_Regions_and_Divis!$C$1:$E$52,3,FALSE)</f>
        <v>#N/A</v>
      </c>
    </row>
    <row r="1201" spans="7:28" x14ac:dyDescent="0.35">
      <c r="G1201" s="1">
        <v>35.466200000000001</v>
      </c>
      <c r="H1201" s="1">
        <v>-97.475499999999997</v>
      </c>
      <c r="X1201" t="s">
        <v>1425</v>
      </c>
      <c r="Y1201" s="12" t="str">
        <f t="shared" si="18"/>
        <v>35.4662-97.4755</v>
      </c>
      <c r="Z1201" s="12"/>
      <c r="AA1201" t="e">
        <f>VLOOKUP(Table2[[#This Row],[State FIPS Code]],Census_Bureau_Regions_and_Divis!$C$1:$E$52,2,FALSE)</f>
        <v>#N/A</v>
      </c>
      <c r="AB1201" t="e">
        <f>VLOOKUP(Table2[[#This Row],[State FIPS Code]],Census_Bureau_Regions_and_Divis!$C$1:$E$52,3,FALSE)</f>
        <v>#N/A</v>
      </c>
    </row>
    <row r="1202" spans="7:28" x14ac:dyDescent="0.35">
      <c r="G1202" s="1">
        <v>29.408999999999999</v>
      </c>
      <c r="H1202" s="1">
        <v>-82.246200000000002</v>
      </c>
      <c r="X1202" t="s">
        <v>1425</v>
      </c>
      <c r="Y1202" s="12" t="str">
        <f t="shared" si="18"/>
        <v>29.409-82.2462</v>
      </c>
      <c r="Z1202" s="12"/>
      <c r="AA1202" t="e">
        <f>VLOOKUP(Table2[[#This Row],[State FIPS Code]],Census_Bureau_Regions_and_Divis!$C$1:$E$52,2,FALSE)</f>
        <v>#N/A</v>
      </c>
      <c r="AB1202" t="e">
        <f>VLOOKUP(Table2[[#This Row],[State FIPS Code]],Census_Bureau_Regions_and_Divis!$C$1:$E$52,3,FALSE)</f>
        <v>#N/A</v>
      </c>
    </row>
    <row r="1203" spans="7:28" x14ac:dyDescent="0.35">
      <c r="G1203" s="1">
        <v>34.9861</v>
      </c>
      <c r="H1203" s="1">
        <v>-118.9481</v>
      </c>
      <c r="X1203" t="s">
        <v>1425</v>
      </c>
      <c r="Y1203" s="12" t="str">
        <f t="shared" si="18"/>
        <v>34.9861-118.9481</v>
      </c>
      <c r="Z1203" s="12"/>
      <c r="AA1203" t="e">
        <f>VLOOKUP(Table2[[#This Row],[State FIPS Code]],Census_Bureau_Regions_and_Divis!$C$1:$E$52,2,FALSE)</f>
        <v>#N/A</v>
      </c>
      <c r="AB1203" t="e">
        <f>VLOOKUP(Table2[[#This Row],[State FIPS Code]],Census_Bureau_Regions_and_Divis!$C$1:$E$52,3,FALSE)</f>
        <v>#N/A</v>
      </c>
    </row>
    <row r="1204" spans="7:28" x14ac:dyDescent="0.35">
      <c r="G1204" s="1">
        <v>36.279699999999998</v>
      </c>
      <c r="H1204" s="1">
        <v>-115.0261</v>
      </c>
      <c r="X1204" t="s">
        <v>1425</v>
      </c>
      <c r="Y1204" s="12" t="str">
        <f t="shared" si="18"/>
        <v>36.2797-115.0261</v>
      </c>
      <c r="Z1204" s="12"/>
      <c r="AA1204" t="e">
        <f>VLOOKUP(Table2[[#This Row],[State FIPS Code]],Census_Bureau_Regions_and_Divis!$C$1:$E$52,2,FALSE)</f>
        <v>#N/A</v>
      </c>
      <c r="AB1204" t="e">
        <f>VLOOKUP(Table2[[#This Row],[State FIPS Code]],Census_Bureau_Regions_and_Divis!$C$1:$E$52,3,FALSE)</f>
        <v>#N/A</v>
      </c>
    </row>
    <row r="1205" spans="7:28" x14ac:dyDescent="0.35">
      <c r="G1205" s="1">
        <v>39.523299999999999</v>
      </c>
      <c r="H1205" s="1">
        <v>-119.70869999999999</v>
      </c>
      <c r="X1205" t="s">
        <v>1425</v>
      </c>
      <c r="Y1205" s="12" t="str">
        <f t="shared" si="18"/>
        <v>39.5233-119.7087</v>
      </c>
      <c r="Z1205" s="12"/>
      <c r="AA1205" t="e">
        <f>VLOOKUP(Table2[[#This Row],[State FIPS Code]],Census_Bureau_Regions_and_Divis!$C$1:$E$52,2,FALSE)</f>
        <v>#N/A</v>
      </c>
      <c r="AB1205" t="e">
        <f>VLOOKUP(Table2[[#This Row],[State FIPS Code]],Census_Bureau_Regions_and_Divis!$C$1:$E$52,3,FALSE)</f>
        <v>#N/A</v>
      </c>
    </row>
    <row r="1206" spans="7:28" x14ac:dyDescent="0.35">
      <c r="G1206" s="1">
        <v>39.015000000000001</v>
      </c>
      <c r="H1206" s="1">
        <v>-94.131</v>
      </c>
      <c r="X1206" t="s">
        <v>1425</v>
      </c>
      <c r="Y1206" s="12" t="str">
        <f t="shared" si="18"/>
        <v>39.015-94.131</v>
      </c>
      <c r="Z1206" s="12"/>
      <c r="AA1206" t="e">
        <f>VLOOKUP(Table2[[#This Row],[State FIPS Code]],Census_Bureau_Regions_and_Divis!$C$1:$E$52,2,FALSE)</f>
        <v>#N/A</v>
      </c>
      <c r="AB1206" t="e">
        <f>VLOOKUP(Table2[[#This Row],[State FIPS Code]],Census_Bureau_Regions_and_Divis!$C$1:$E$52,3,FALSE)</f>
        <v>#N/A</v>
      </c>
    </row>
    <row r="1207" spans="7:28" x14ac:dyDescent="0.35">
      <c r="G1207" s="1">
        <v>33.459693000000001</v>
      </c>
      <c r="H1207" s="1">
        <v>-112.205513</v>
      </c>
      <c r="X1207" t="s">
        <v>1425</v>
      </c>
      <c r="Y1207" s="12" t="str">
        <f t="shared" si="18"/>
        <v>33.459693-112.205513</v>
      </c>
      <c r="Z1207" s="12"/>
      <c r="AA1207" t="e">
        <f>VLOOKUP(Table2[[#This Row],[State FIPS Code]],Census_Bureau_Regions_and_Divis!$C$1:$E$52,2,FALSE)</f>
        <v>#N/A</v>
      </c>
      <c r="AB1207" t="e">
        <f>VLOOKUP(Table2[[#This Row],[State FIPS Code]],Census_Bureau_Regions_and_Divis!$C$1:$E$52,3,FALSE)</f>
        <v>#N/A</v>
      </c>
    </row>
    <row r="1208" spans="7:28" x14ac:dyDescent="0.35">
      <c r="G1208" s="1">
        <v>44.136369999999999</v>
      </c>
      <c r="H1208" s="1">
        <v>-123.05737000000001</v>
      </c>
      <c r="X1208" t="s">
        <v>1425</v>
      </c>
      <c r="Y1208" s="12" t="str">
        <f t="shared" si="18"/>
        <v>44.13637-123.05737</v>
      </c>
      <c r="Z1208" s="12"/>
      <c r="AA1208" t="e">
        <f>VLOOKUP(Table2[[#This Row],[State FIPS Code]],Census_Bureau_Regions_and_Divis!$C$1:$E$52,2,FALSE)</f>
        <v>#N/A</v>
      </c>
      <c r="AB1208" t="e">
        <f>VLOOKUP(Table2[[#This Row],[State FIPS Code]],Census_Bureau_Regions_and_Divis!$C$1:$E$52,3,FALSE)</f>
        <v>#N/A</v>
      </c>
    </row>
    <row r="1209" spans="7:28" x14ac:dyDescent="0.35">
      <c r="G1209" s="1">
        <v>44.135100000000001</v>
      </c>
      <c r="H1209" s="1">
        <v>-123.05491000000001</v>
      </c>
      <c r="X1209" t="s">
        <v>1425</v>
      </c>
      <c r="Y1209" s="12" t="str">
        <f t="shared" si="18"/>
        <v>44.1351-123.05491</v>
      </c>
      <c r="Z1209" s="12"/>
      <c r="AA1209" t="e">
        <f>VLOOKUP(Table2[[#This Row],[State FIPS Code]],Census_Bureau_Regions_and_Divis!$C$1:$E$52,2,FALSE)</f>
        <v>#N/A</v>
      </c>
      <c r="AB1209" t="e">
        <f>VLOOKUP(Table2[[#This Row],[State FIPS Code]],Census_Bureau_Regions_and_Divis!$C$1:$E$52,3,FALSE)</f>
        <v>#N/A</v>
      </c>
    </row>
    <row r="1210" spans="7:28" x14ac:dyDescent="0.35">
      <c r="G1210" s="1">
        <v>41.827435000000001</v>
      </c>
      <c r="H1210" s="1">
        <v>-87.742812000000001</v>
      </c>
      <c r="X1210" t="s">
        <v>1425</v>
      </c>
      <c r="Y1210" s="12" t="str">
        <f t="shared" si="18"/>
        <v>41.827435-87.742812</v>
      </c>
      <c r="Z1210" s="12"/>
      <c r="AA1210" t="e">
        <f>VLOOKUP(Table2[[#This Row],[State FIPS Code]],Census_Bureau_Regions_and_Divis!$C$1:$E$52,2,FALSE)</f>
        <v>#N/A</v>
      </c>
      <c r="AB1210" t="e">
        <f>VLOOKUP(Table2[[#This Row],[State FIPS Code]],Census_Bureau_Regions_and_Divis!$C$1:$E$52,3,FALSE)</f>
        <v>#N/A</v>
      </c>
    </row>
    <row r="1211" spans="7:28" x14ac:dyDescent="0.35">
      <c r="G1211" s="1">
        <v>33.529359999999997</v>
      </c>
      <c r="H1211" s="1">
        <v>-86.851159999999993</v>
      </c>
      <c r="X1211" t="s">
        <v>1425</v>
      </c>
      <c r="Y1211" s="12" t="str">
        <f t="shared" si="18"/>
        <v>33.52936-86.85116</v>
      </c>
      <c r="Z1211" s="12"/>
      <c r="AA1211" t="e">
        <f>VLOOKUP(Table2[[#This Row],[State FIPS Code]],Census_Bureau_Regions_and_Divis!$C$1:$E$52,2,FALSE)</f>
        <v>#N/A</v>
      </c>
      <c r="AB1211" t="e">
        <f>VLOOKUP(Table2[[#This Row],[State FIPS Code]],Census_Bureau_Regions_and_Divis!$C$1:$E$52,3,FALSE)</f>
        <v>#N/A</v>
      </c>
    </row>
    <row r="1212" spans="7:28" x14ac:dyDescent="0.35">
      <c r="G1212" s="1">
        <v>35.967075000000001</v>
      </c>
      <c r="H1212" s="1">
        <v>-114.915674</v>
      </c>
      <c r="X1212" t="s">
        <v>1425</v>
      </c>
      <c r="Y1212" s="12" t="str">
        <f t="shared" si="18"/>
        <v>35.967075-114.915674</v>
      </c>
      <c r="Z1212" s="12"/>
      <c r="AA1212" t="e">
        <f>VLOOKUP(Table2[[#This Row],[State FIPS Code]],Census_Bureau_Regions_and_Divis!$C$1:$E$52,2,FALSE)</f>
        <v>#N/A</v>
      </c>
      <c r="AB1212" t="e">
        <f>VLOOKUP(Table2[[#This Row],[State FIPS Code]],Census_Bureau_Regions_and_Divis!$C$1:$E$52,3,FALSE)</f>
        <v>#N/A</v>
      </c>
    </row>
    <row r="1213" spans="7:28" x14ac:dyDescent="0.35">
      <c r="G1213" s="1">
        <v>35.971474000000001</v>
      </c>
      <c r="H1213" s="1">
        <v>-114.910507</v>
      </c>
      <c r="X1213" t="s">
        <v>1425</v>
      </c>
      <c r="Y1213" s="12" t="str">
        <f t="shared" si="18"/>
        <v>35.971474-114.910507</v>
      </c>
      <c r="Z1213" s="12"/>
      <c r="AA1213" t="e">
        <f>VLOOKUP(Table2[[#This Row],[State FIPS Code]],Census_Bureau_Regions_and_Divis!$C$1:$E$52,2,FALSE)</f>
        <v>#N/A</v>
      </c>
      <c r="AB1213" t="e">
        <f>VLOOKUP(Table2[[#This Row],[State FIPS Code]],Census_Bureau_Regions_and_Divis!$C$1:$E$52,3,FALSE)</f>
        <v>#N/A</v>
      </c>
    </row>
    <row r="1214" spans="7:28" x14ac:dyDescent="0.35">
      <c r="G1214" s="1">
        <v>29.80378</v>
      </c>
      <c r="H1214" s="1">
        <v>-95.26491</v>
      </c>
      <c r="X1214" t="s">
        <v>1425</v>
      </c>
      <c r="Y1214" s="12" t="str">
        <f t="shared" si="18"/>
        <v>29.80378-95.26491</v>
      </c>
      <c r="Z1214" s="12"/>
      <c r="AA1214" t="e">
        <f>VLOOKUP(Table2[[#This Row],[State FIPS Code]],Census_Bureau_Regions_and_Divis!$C$1:$E$52,2,FALSE)</f>
        <v>#N/A</v>
      </c>
      <c r="AB1214" t="e">
        <f>VLOOKUP(Table2[[#This Row],[State FIPS Code]],Census_Bureau_Regions_and_Divis!$C$1:$E$52,3,FALSE)</f>
        <v>#N/A</v>
      </c>
    </row>
    <row r="1352" spans="25:25" x14ac:dyDescent="0.35">
      <c r="Y1352" t="str">
        <f t="shared" ref="Y1352:Y1355" si="19">_xlfn.CONCAT(G1352,H1352)</f>
        <v/>
      </c>
    </row>
    <row r="1353" spans="25:25" x14ac:dyDescent="0.35">
      <c r="Y1353" t="str">
        <f t="shared" si="19"/>
        <v/>
      </c>
    </row>
    <row r="1354" spans="25:25" x14ac:dyDescent="0.35">
      <c r="Y1354" t="str">
        <f t="shared" si="19"/>
        <v/>
      </c>
    </row>
    <row r="1355" spans="25:25" x14ac:dyDescent="0.35">
      <c r="Y1355" t="str">
        <f t="shared" si="19"/>
        <v/>
      </c>
    </row>
    <row r="1467" spans="25:25" x14ac:dyDescent="0.35">
      <c r="Y1467" t="str">
        <f t="shared" ref="Y1467" si="20">_xlfn.CONCAT(G1467,H1467)</f>
        <v/>
      </c>
    </row>
  </sheetData>
  <conditionalFormatting sqref="F1:F1048576">
    <cfRule type="duplicateValues" dxfId="5" priority="4"/>
  </conditionalFormatting>
  <conditionalFormatting sqref="G1:G1048576">
    <cfRule type="duplicateValues" dxfId="4" priority="3"/>
  </conditionalFormatting>
  <conditionalFormatting sqref="Y1:Y1048576">
    <cfRule type="duplicateValues" dxfId="3" priority="2"/>
  </conditionalFormatting>
  <conditionalFormatting sqref="AF673:AF783">
    <cfRule type="duplicateValues" dxfId="2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04F65-9D20-489C-BDDE-FBCDFC697544}">
  <dimension ref="A1:D10"/>
  <sheetViews>
    <sheetView workbookViewId="0">
      <selection activeCell="F8" sqref="F8"/>
    </sheetView>
  </sheetViews>
  <sheetFormatPr defaultRowHeight="14.5" x14ac:dyDescent="0.35"/>
  <cols>
    <col min="2" max="2" width="13.1796875" bestFit="1" customWidth="1"/>
  </cols>
  <sheetData>
    <row r="1" spans="1:4" x14ac:dyDescent="0.35">
      <c r="A1" t="s">
        <v>2726</v>
      </c>
      <c r="B1" t="s">
        <v>2727</v>
      </c>
      <c r="C1" t="s">
        <v>2728</v>
      </c>
      <c r="D1" t="s">
        <v>2729</v>
      </c>
    </row>
    <row r="2" spans="1:4" x14ac:dyDescent="0.35">
      <c r="A2" t="s">
        <v>31</v>
      </c>
      <c r="B2">
        <v>779</v>
      </c>
      <c r="C2" s="9">
        <v>3247.0684569999999</v>
      </c>
      <c r="D2">
        <v>0.23990870852157092</v>
      </c>
    </row>
    <row r="3" spans="1:4" x14ac:dyDescent="0.35">
      <c r="A3" t="s">
        <v>45</v>
      </c>
      <c r="B3" s="10">
        <v>1766</v>
      </c>
      <c r="C3" s="9">
        <v>8211.5577799999992</v>
      </c>
      <c r="D3">
        <v>0.21506272589364892</v>
      </c>
    </row>
    <row r="4" spans="1:4" x14ac:dyDescent="0.35">
      <c r="A4" t="s">
        <v>204</v>
      </c>
      <c r="B4">
        <v>453</v>
      </c>
      <c r="C4" s="9">
        <v>3650.9009860000001</v>
      </c>
      <c r="D4">
        <v>0.12407896071054939</v>
      </c>
    </row>
    <row r="5" spans="1:4" x14ac:dyDescent="0.35">
      <c r="A5" t="s">
        <v>19</v>
      </c>
      <c r="B5" s="10">
        <v>3857</v>
      </c>
      <c r="C5" s="9">
        <v>29503.067142</v>
      </c>
      <c r="D5">
        <v>0.13073217036845802</v>
      </c>
    </row>
    <row r="6" spans="1:4" x14ac:dyDescent="0.35">
      <c r="A6" t="s">
        <v>227</v>
      </c>
      <c r="B6">
        <v>272</v>
      </c>
      <c r="C6" s="9">
        <v>1700.9904879999999</v>
      </c>
      <c r="D6">
        <v>0.15990683188347143</v>
      </c>
    </row>
    <row r="7" spans="1:4" x14ac:dyDescent="0.35">
      <c r="A7" t="s">
        <v>9</v>
      </c>
      <c r="B7" s="10">
        <v>9729</v>
      </c>
      <c r="C7" s="9">
        <v>94433.439662000004</v>
      </c>
      <c r="D7">
        <v>0.10302494576944811</v>
      </c>
    </row>
    <row r="8" spans="1:4" x14ac:dyDescent="0.35">
      <c r="A8" t="s">
        <v>54</v>
      </c>
      <c r="B8" s="10">
        <v>5741</v>
      </c>
      <c r="C8" s="9">
        <v>41617.090517999997</v>
      </c>
      <c r="D8">
        <v>0.1379481344933744</v>
      </c>
    </row>
    <row r="9" spans="1:4" x14ac:dyDescent="0.35">
      <c r="A9" t="s">
        <v>28</v>
      </c>
      <c r="B9">
        <v>800</v>
      </c>
      <c r="C9" s="9">
        <v>2106.705747</v>
      </c>
      <c r="D9">
        <v>0.37973979096948846</v>
      </c>
    </row>
    <row r="10" spans="1:4" x14ac:dyDescent="0.35">
      <c r="A10" t="s">
        <v>41</v>
      </c>
      <c r="B10" s="10">
        <v>7462</v>
      </c>
      <c r="C10" s="9">
        <v>21016.043863999999</v>
      </c>
      <c r="D10">
        <v>0.35506206821266845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35072-FDE3-4737-9451-5BEE36C7DE47}">
  <dimension ref="A1:E52"/>
  <sheetViews>
    <sheetView topLeftCell="D1" workbookViewId="0">
      <selection activeCell="D1" sqref="D1:E1"/>
    </sheetView>
  </sheetViews>
  <sheetFormatPr defaultRowHeight="14.5" x14ac:dyDescent="0.35"/>
  <cols>
    <col min="2" max="2" width="12.1796875" bestFit="1" customWidth="1"/>
  </cols>
  <sheetData>
    <row r="1" spans="1:5" x14ac:dyDescent="0.35">
      <c r="A1" t="s">
        <v>1538</v>
      </c>
      <c r="B1" t="s">
        <v>2730</v>
      </c>
      <c r="C1" t="s">
        <v>2731</v>
      </c>
      <c r="D1" t="s">
        <v>1</v>
      </c>
      <c r="E1" t="s">
        <v>2</v>
      </c>
    </row>
    <row r="2" spans="1:5" x14ac:dyDescent="0.35">
      <c r="A2" t="s">
        <v>1373</v>
      </c>
      <c r="B2" t="s">
        <v>1374</v>
      </c>
      <c r="C2">
        <v>9</v>
      </c>
      <c r="D2" t="s">
        <v>13</v>
      </c>
      <c r="E2" t="s">
        <v>227</v>
      </c>
    </row>
    <row r="3" spans="1:5" x14ac:dyDescent="0.35">
      <c r="A3" t="s">
        <v>2732</v>
      </c>
      <c r="B3" t="s">
        <v>2733</v>
      </c>
      <c r="C3">
        <v>23</v>
      </c>
      <c r="D3" t="s">
        <v>13</v>
      </c>
      <c r="E3" t="s">
        <v>227</v>
      </c>
    </row>
    <row r="4" spans="1:5" x14ac:dyDescent="0.35">
      <c r="A4" t="s">
        <v>1262</v>
      </c>
      <c r="B4" t="s">
        <v>1263</v>
      </c>
      <c r="C4">
        <v>25</v>
      </c>
      <c r="D4" t="s">
        <v>13</v>
      </c>
      <c r="E4" t="s">
        <v>227</v>
      </c>
    </row>
    <row r="5" spans="1:5" x14ac:dyDescent="0.35">
      <c r="A5" t="s">
        <v>2734</v>
      </c>
      <c r="B5" t="s">
        <v>2735</v>
      </c>
      <c r="C5">
        <v>33</v>
      </c>
      <c r="D5" t="s">
        <v>13</v>
      </c>
      <c r="E5" t="s">
        <v>227</v>
      </c>
    </row>
    <row r="6" spans="1:5" x14ac:dyDescent="0.35">
      <c r="A6" t="s">
        <v>2736</v>
      </c>
      <c r="B6" t="s">
        <v>2737</v>
      </c>
      <c r="C6">
        <v>44</v>
      </c>
      <c r="D6" t="s">
        <v>13</v>
      </c>
      <c r="E6" t="s">
        <v>227</v>
      </c>
    </row>
    <row r="7" spans="1:5" x14ac:dyDescent="0.35">
      <c r="A7" t="s">
        <v>2738</v>
      </c>
      <c r="B7" t="s">
        <v>2739</v>
      </c>
      <c r="C7">
        <v>50</v>
      </c>
      <c r="D7" t="s">
        <v>13</v>
      </c>
      <c r="E7" t="s">
        <v>227</v>
      </c>
    </row>
    <row r="8" spans="1:5" x14ac:dyDescent="0.35">
      <c r="A8" t="s">
        <v>1266</v>
      </c>
      <c r="B8" t="s">
        <v>1267</v>
      </c>
      <c r="C8">
        <v>34</v>
      </c>
      <c r="D8" t="s">
        <v>13</v>
      </c>
      <c r="E8" t="s">
        <v>204</v>
      </c>
    </row>
    <row r="9" spans="1:5" x14ac:dyDescent="0.35">
      <c r="A9" t="s">
        <v>1258</v>
      </c>
      <c r="B9" t="s">
        <v>1259</v>
      </c>
      <c r="C9">
        <v>36</v>
      </c>
      <c r="D9" t="s">
        <v>13</v>
      </c>
      <c r="E9" t="s">
        <v>204</v>
      </c>
    </row>
    <row r="10" spans="1:5" x14ac:dyDescent="0.35">
      <c r="A10" t="s">
        <v>2740</v>
      </c>
      <c r="B10" t="s">
        <v>2741</v>
      </c>
      <c r="C10">
        <v>42</v>
      </c>
      <c r="D10" t="s">
        <v>13</v>
      </c>
      <c r="E10" t="s">
        <v>204</v>
      </c>
    </row>
    <row r="11" spans="1:5" x14ac:dyDescent="0.35">
      <c r="A11" t="s">
        <v>2742</v>
      </c>
      <c r="B11" t="s">
        <v>2743</v>
      </c>
      <c r="C11">
        <v>18</v>
      </c>
      <c r="D11" t="s">
        <v>15</v>
      </c>
      <c r="E11" t="s">
        <v>31</v>
      </c>
    </row>
    <row r="12" spans="1:5" x14ac:dyDescent="0.35">
      <c r="A12" t="s">
        <v>1270</v>
      </c>
      <c r="B12" t="s">
        <v>1271</v>
      </c>
      <c r="C12">
        <v>17</v>
      </c>
      <c r="D12" t="s">
        <v>15</v>
      </c>
      <c r="E12" t="s">
        <v>31</v>
      </c>
    </row>
    <row r="13" spans="1:5" x14ac:dyDescent="0.35">
      <c r="A13" t="s">
        <v>1254</v>
      </c>
      <c r="B13" t="s">
        <v>1255</v>
      </c>
      <c r="C13">
        <v>26</v>
      </c>
      <c r="D13" t="s">
        <v>15</v>
      </c>
      <c r="E13" t="s">
        <v>31</v>
      </c>
    </row>
    <row r="14" spans="1:5" x14ac:dyDescent="0.35">
      <c r="A14" t="s">
        <v>2744</v>
      </c>
      <c r="B14" t="s">
        <v>2745</v>
      </c>
      <c r="C14">
        <v>39</v>
      </c>
      <c r="D14" t="s">
        <v>15</v>
      </c>
      <c r="E14" t="s">
        <v>31</v>
      </c>
    </row>
    <row r="15" spans="1:5" x14ac:dyDescent="0.35">
      <c r="A15" t="s">
        <v>2746</v>
      </c>
      <c r="B15" t="s">
        <v>2747</v>
      </c>
      <c r="C15">
        <v>55</v>
      </c>
      <c r="D15" t="s">
        <v>15</v>
      </c>
      <c r="E15" t="s">
        <v>31</v>
      </c>
    </row>
    <row r="16" spans="1:5" x14ac:dyDescent="0.35">
      <c r="A16" t="s">
        <v>2016</v>
      </c>
      <c r="B16" t="s">
        <v>2748</v>
      </c>
      <c r="C16">
        <v>19</v>
      </c>
      <c r="D16" t="s">
        <v>15</v>
      </c>
      <c r="E16" t="s">
        <v>28</v>
      </c>
    </row>
    <row r="17" spans="1:5" x14ac:dyDescent="0.35">
      <c r="A17" t="s">
        <v>1420</v>
      </c>
      <c r="B17" t="s">
        <v>1421</v>
      </c>
      <c r="C17">
        <v>31</v>
      </c>
      <c r="D17" t="s">
        <v>15</v>
      </c>
      <c r="E17" t="s">
        <v>28</v>
      </c>
    </row>
    <row r="18" spans="1:5" x14ac:dyDescent="0.35">
      <c r="A18" t="s">
        <v>2749</v>
      </c>
      <c r="B18" t="s">
        <v>2750</v>
      </c>
      <c r="C18">
        <v>20</v>
      </c>
      <c r="D18" t="s">
        <v>15</v>
      </c>
      <c r="E18" t="s">
        <v>28</v>
      </c>
    </row>
    <row r="19" spans="1:5" x14ac:dyDescent="0.35">
      <c r="A19" t="s">
        <v>2751</v>
      </c>
      <c r="B19" t="s">
        <v>2752</v>
      </c>
      <c r="C19">
        <v>38</v>
      </c>
      <c r="D19" t="s">
        <v>15</v>
      </c>
      <c r="E19" t="s">
        <v>28</v>
      </c>
    </row>
    <row r="20" spans="1:5" x14ac:dyDescent="0.35">
      <c r="A20" t="s">
        <v>1250</v>
      </c>
      <c r="B20" t="s">
        <v>1251</v>
      </c>
      <c r="C20">
        <v>27</v>
      </c>
      <c r="D20" t="s">
        <v>15</v>
      </c>
      <c r="E20" t="s">
        <v>28</v>
      </c>
    </row>
    <row r="21" spans="1:5" x14ac:dyDescent="0.35">
      <c r="A21" t="s">
        <v>2753</v>
      </c>
      <c r="B21" t="s">
        <v>2754</v>
      </c>
      <c r="C21">
        <v>46</v>
      </c>
      <c r="D21" t="s">
        <v>15</v>
      </c>
      <c r="E21" t="s">
        <v>28</v>
      </c>
    </row>
    <row r="22" spans="1:5" x14ac:dyDescent="0.35">
      <c r="A22" t="s">
        <v>1194</v>
      </c>
      <c r="B22" t="s">
        <v>1195</v>
      </c>
      <c r="C22">
        <v>29</v>
      </c>
      <c r="D22" t="s">
        <v>15</v>
      </c>
      <c r="E22" t="s">
        <v>28</v>
      </c>
    </row>
    <row r="23" spans="1:5" x14ac:dyDescent="0.35">
      <c r="A23" t="s">
        <v>2755</v>
      </c>
      <c r="B23" t="s">
        <v>2756</v>
      </c>
      <c r="C23">
        <v>10</v>
      </c>
      <c r="D23" t="s">
        <v>11</v>
      </c>
      <c r="E23" t="s">
        <v>54</v>
      </c>
    </row>
    <row r="24" spans="1:5" x14ac:dyDescent="0.35">
      <c r="A24" t="s">
        <v>2757</v>
      </c>
      <c r="B24" t="s">
        <v>2758</v>
      </c>
      <c r="C24">
        <v>11</v>
      </c>
      <c r="D24" t="s">
        <v>11</v>
      </c>
      <c r="E24" t="s">
        <v>54</v>
      </c>
    </row>
    <row r="25" spans="1:5" x14ac:dyDescent="0.35">
      <c r="A25" t="s">
        <v>1150</v>
      </c>
      <c r="B25" t="s">
        <v>1151</v>
      </c>
      <c r="C25">
        <v>12</v>
      </c>
      <c r="D25" t="s">
        <v>11</v>
      </c>
      <c r="E25" t="s">
        <v>54</v>
      </c>
    </row>
    <row r="26" spans="1:5" x14ac:dyDescent="0.35">
      <c r="A26" t="s">
        <v>1309</v>
      </c>
      <c r="B26" t="s">
        <v>1310</v>
      </c>
      <c r="C26">
        <v>13</v>
      </c>
      <c r="D26" t="s">
        <v>11</v>
      </c>
      <c r="E26" t="s">
        <v>54</v>
      </c>
    </row>
    <row r="27" spans="1:5" x14ac:dyDescent="0.35">
      <c r="A27" t="s">
        <v>2759</v>
      </c>
      <c r="B27" t="s">
        <v>2760</v>
      </c>
      <c r="C27">
        <v>24</v>
      </c>
      <c r="D27" t="s">
        <v>11</v>
      </c>
      <c r="E27" t="s">
        <v>54</v>
      </c>
    </row>
    <row r="28" spans="1:5" x14ac:dyDescent="0.35">
      <c r="A28" t="s">
        <v>1297</v>
      </c>
      <c r="B28" t="s">
        <v>1298</v>
      </c>
      <c r="C28">
        <v>37</v>
      </c>
      <c r="D28" t="s">
        <v>11</v>
      </c>
      <c r="E28" t="s">
        <v>54</v>
      </c>
    </row>
    <row r="29" spans="1:5" x14ac:dyDescent="0.35">
      <c r="A29" t="s">
        <v>1209</v>
      </c>
      <c r="B29" t="s">
        <v>1210</v>
      </c>
      <c r="C29">
        <v>45</v>
      </c>
      <c r="D29" t="s">
        <v>11</v>
      </c>
      <c r="E29" t="s">
        <v>54</v>
      </c>
    </row>
    <row r="30" spans="1:5" x14ac:dyDescent="0.35">
      <c r="A30" t="s">
        <v>2761</v>
      </c>
      <c r="B30" t="s">
        <v>2762</v>
      </c>
      <c r="C30">
        <v>51</v>
      </c>
      <c r="D30" t="s">
        <v>11</v>
      </c>
      <c r="E30" t="s">
        <v>54</v>
      </c>
    </row>
    <row r="31" spans="1:5" x14ac:dyDescent="0.35">
      <c r="A31" t="s">
        <v>2763</v>
      </c>
      <c r="B31" t="s">
        <v>2764</v>
      </c>
      <c r="C31">
        <v>54</v>
      </c>
      <c r="D31" t="s">
        <v>11</v>
      </c>
      <c r="E31" t="s">
        <v>54</v>
      </c>
    </row>
    <row r="32" spans="1:5" x14ac:dyDescent="0.35">
      <c r="A32" t="s">
        <v>1303</v>
      </c>
      <c r="B32" t="s">
        <v>1304</v>
      </c>
      <c r="C32">
        <v>1</v>
      </c>
      <c r="D32" t="s">
        <v>11</v>
      </c>
      <c r="E32" t="s">
        <v>45</v>
      </c>
    </row>
    <row r="33" spans="1:5" x14ac:dyDescent="0.35">
      <c r="A33" t="s">
        <v>1403</v>
      </c>
      <c r="B33" t="s">
        <v>1404</v>
      </c>
      <c r="C33">
        <v>21</v>
      </c>
      <c r="D33" t="s">
        <v>11</v>
      </c>
      <c r="E33" t="s">
        <v>45</v>
      </c>
    </row>
    <row r="34" spans="1:5" x14ac:dyDescent="0.35">
      <c r="A34" t="s">
        <v>1353</v>
      </c>
      <c r="B34" t="s">
        <v>1354</v>
      </c>
      <c r="C34">
        <v>28</v>
      </c>
      <c r="D34" t="s">
        <v>11</v>
      </c>
      <c r="E34" t="s">
        <v>45</v>
      </c>
    </row>
    <row r="35" spans="1:5" x14ac:dyDescent="0.35">
      <c r="A35" t="s">
        <v>1186</v>
      </c>
      <c r="B35" t="s">
        <v>1187</v>
      </c>
      <c r="C35">
        <v>47</v>
      </c>
      <c r="D35" t="s">
        <v>11</v>
      </c>
      <c r="E35" t="s">
        <v>45</v>
      </c>
    </row>
    <row r="36" spans="1:5" x14ac:dyDescent="0.35">
      <c r="A36" t="s">
        <v>2765</v>
      </c>
      <c r="B36" t="s">
        <v>2766</v>
      </c>
      <c r="C36">
        <v>5</v>
      </c>
      <c r="D36" t="s">
        <v>11</v>
      </c>
      <c r="E36" t="s">
        <v>41</v>
      </c>
    </row>
    <row r="37" spans="1:5" x14ac:dyDescent="0.35">
      <c r="A37" t="s">
        <v>1156</v>
      </c>
      <c r="B37" t="s">
        <v>1157</v>
      </c>
      <c r="C37">
        <v>22</v>
      </c>
      <c r="D37" t="s">
        <v>11</v>
      </c>
      <c r="E37" t="s">
        <v>41</v>
      </c>
    </row>
    <row r="38" spans="1:5" x14ac:dyDescent="0.35">
      <c r="A38" t="s">
        <v>1167</v>
      </c>
      <c r="B38" t="s">
        <v>1168</v>
      </c>
      <c r="C38">
        <v>40</v>
      </c>
      <c r="D38" t="s">
        <v>11</v>
      </c>
      <c r="E38" t="s">
        <v>41</v>
      </c>
    </row>
    <row r="39" spans="1:5" x14ac:dyDescent="0.35">
      <c r="A39" t="s">
        <v>1170</v>
      </c>
      <c r="B39" t="s">
        <v>1171</v>
      </c>
      <c r="C39">
        <v>48</v>
      </c>
      <c r="D39" t="s">
        <v>11</v>
      </c>
      <c r="E39" t="s">
        <v>41</v>
      </c>
    </row>
    <row r="40" spans="1:5" x14ac:dyDescent="0.35">
      <c r="A40" t="s">
        <v>1190</v>
      </c>
      <c r="B40" t="s">
        <v>1191</v>
      </c>
      <c r="C40">
        <v>4</v>
      </c>
      <c r="D40" t="s">
        <v>8</v>
      </c>
      <c r="E40" t="s">
        <v>19</v>
      </c>
    </row>
    <row r="41" spans="1:5" x14ac:dyDescent="0.35">
      <c r="A41" t="s">
        <v>2767</v>
      </c>
      <c r="B41" t="s">
        <v>2768</v>
      </c>
      <c r="C41">
        <v>8</v>
      </c>
      <c r="D41" t="s">
        <v>8</v>
      </c>
      <c r="E41" t="s">
        <v>19</v>
      </c>
    </row>
    <row r="42" spans="1:5" x14ac:dyDescent="0.35">
      <c r="A42" t="s">
        <v>2769</v>
      </c>
      <c r="B42" t="s">
        <v>2770</v>
      </c>
      <c r="C42">
        <v>16</v>
      </c>
      <c r="D42" t="s">
        <v>8</v>
      </c>
      <c r="E42" t="s">
        <v>19</v>
      </c>
    </row>
    <row r="43" spans="1:5" x14ac:dyDescent="0.35">
      <c r="A43" t="s">
        <v>2771</v>
      </c>
      <c r="B43" t="s">
        <v>2772</v>
      </c>
      <c r="C43">
        <v>35</v>
      </c>
      <c r="D43" t="s">
        <v>8</v>
      </c>
      <c r="E43" t="s">
        <v>19</v>
      </c>
    </row>
    <row r="44" spans="1:5" x14ac:dyDescent="0.35">
      <c r="A44" t="s">
        <v>2773</v>
      </c>
      <c r="B44" t="s">
        <v>2774</v>
      </c>
      <c r="C44">
        <v>30</v>
      </c>
      <c r="D44" t="s">
        <v>8</v>
      </c>
      <c r="E44" t="s">
        <v>19</v>
      </c>
    </row>
    <row r="45" spans="1:5" x14ac:dyDescent="0.35">
      <c r="A45" t="s">
        <v>1198</v>
      </c>
      <c r="B45" t="s">
        <v>1199</v>
      </c>
      <c r="C45">
        <v>49</v>
      </c>
      <c r="D45" t="s">
        <v>8</v>
      </c>
      <c r="E45" t="s">
        <v>19</v>
      </c>
    </row>
    <row r="46" spans="1:5" x14ac:dyDescent="0.35">
      <c r="A46" t="s">
        <v>1161</v>
      </c>
      <c r="B46" t="s">
        <v>1162</v>
      </c>
      <c r="C46">
        <v>32</v>
      </c>
      <c r="D46" t="s">
        <v>8</v>
      </c>
      <c r="E46" t="s">
        <v>19</v>
      </c>
    </row>
    <row r="47" spans="1:5" x14ac:dyDescent="0.35">
      <c r="A47" t="s">
        <v>2775</v>
      </c>
      <c r="B47" t="s">
        <v>2776</v>
      </c>
      <c r="C47">
        <v>56</v>
      </c>
      <c r="D47" t="s">
        <v>8</v>
      </c>
      <c r="E47" t="s">
        <v>19</v>
      </c>
    </row>
    <row r="48" spans="1:5" x14ac:dyDescent="0.35">
      <c r="A48" t="s">
        <v>2777</v>
      </c>
      <c r="B48" t="s">
        <v>2778</v>
      </c>
      <c r="C48">
        <v>2</v>
      </c>
      <c r="D48" t="s">
        <v>8</v>
      </c>
      <c r="E48" t="s">
        <v>9</v>
      </c>
    </row>
    <row r="49" spans="1:5" x14ac:dyDescent="0.35">
      <c r="A49" t="s">
        <v>1174</v>
      </c>
      <c r="B49" t="s">
        <v>1175</v>
      </c>
      <c r="C49">
        <v>6</v>
      </c>
      <c r="D49" t="s">
        <v>8</v>
      </c>
      <c r="E49" t="s">
        <v>9</v>
      </c>
    </row>
    <row r="50" spans="1:5" x14ac:dyDescent="0.35">
      <c r="A50" t="s">
        <v>2779</v>
      </c>
      <c r="B50" t="s">
        <v>2780</v>
      </c>
      <c r="C50">
        <v>15</v>
      </c>
      <c r="D50" t="s">
        <v>8</v>
      </c>
      <c r="E50" t="s">
        <v>9</v>
      </c>
    </row>
    <row r="51" spans="1:5" x14ac:dyDescent="0.35">
      <c r="A51" t="s">
        <v>1223</v>
      </c>
      <c r="B51" t="s">
        <v>1224</v>
      </c>
      <c r="C51">
        <v>41</v>
      </c>
      <c r="D51" t="s">
        <v>8</v>
      </c>
      <c r="E51" t="s">
        <v>9</v>
      </c>
    </row>
    <row r="52" spans="1:5" x14ac:dyDescent="0.35">
      <c r="A52" t="s">
        <v>1242</v>
      </c>
      <c r="B52" t="s">
        <v>1243</v>
      </c>
      <c r="C52">
        <v>53</v>
      </c>
      <c r="D52" t="s">
        <v>8</v>
      </c>
      <c r="E52" t="s">
        <v>9</v>
      </c>
    </row>
  </sheetData>
  <conditionalFormatting sqref="A2:A52">
    <cfRule type="duplicateValues" dxfId="1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09A5B-5613-4094-A80D-495BFE961BE0}">
  <dimension ref="A1:C6"/>
  <sheetViews>
    <sheetView workbookViewId="0">
      <selection activeCell="G26" sqref="G26"/>
    </sheetView>
  </sheetViews>
  <sheetFormatPr defaultRowHeight="14.5" x14ac:dyDescent="0.35"/>
  <cols>
    <col min="2" max="2" width="12" bestFit="1" customWidth="1"/>
  </cols>
  <sheetData>
    <row r="1" spans="1:3" x14ac:dyDescent="0.35">
      <c r="B1">
        <v>13108.51022</v>
      </c>
      <c r="C1">
        <v>-37986.49568</v>
      </c>
    </row>
    <row r="2" spans="1:3" x14ac:dyDescent="0.35">
      <c r="B2" t="s">
        <v>2781</v>
      </c>
      <c r="C2" t="s">
        <v>2782</v>
      </c>
    </row>
    <row r="3" spans="1:3" x14ac:dyDescent="0.35">
      <c r="A3" t="s">
        <v>2783</v>
      </c>
      <c r="B3">
        <v>2214.998658</v>
      </c>
      <c r="C3">
        <v>-6618.2422340000003</v>
      </c>
    </row>
    <row r="4" spans="1:3" x14ac:dyDescent="0.35">
      <c r="A4" t="s">
        <v>2784</v>
      </c>
      <c r="B4">
        <v>4507.9246990000001</v>
      </c>
      <c r="C4">
        <v>-13634.33152</v>
      </c>
    </row>
    <row r="5" spans="1:3" x14ac:dyDescent="0.35">
      <c r="A5" t="s">
        <v>2785</v>
      </c>
      <c r="B5">
        <v>6385.5868620000001</v>
      </c>
      <c r="C5">
        <v>-17733.92193</v>
      </c>
    </row>
    <row r="6" spans="1:3" x14ac:dyDescent="0.35">
      <c r="B6">
        <f>SUM(B3:B5)</f>
        <v>13108.510219</v>
      </c>
      <c r="C6">
        <f>SUM(C3:C5)</f>
        <v>-37986.495684000001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6B2CC-0CE3-4FF0-8714-92B1540CFCB6}">
  <dimension ref="A1:RA145"/>
  <sheetViews>
    <sheetView workbookViewId="0">
      <selection activeCell="J1" sqref="J1"/>
    </sheetView>
  </sheetViews>
  <sheetFormatPr defaultRowHeight="14.5" x14ac:dyDescent="0.35"/>
  <sheetData>
    <row r="1" spans="1:469" x14ac:dyDescent="0.35">
      <c r="A1" t="s">
        <v>2786</v>
      </c>
      <c r="B1" t="s">
        <v>1122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  <c r="Q1" t="s">
        <v>2787</v>
      </c>
      <c r="R1" t="s">
        <v>2788</v>
      </c>
      <c r="S1" t="s">
        <v>2789</v>
      </c>
      <c r="T1" t="s">
        <v>2790</v>
      </c>
      <c r="U1" t="s">
        <v>2791</v>
      </c>
      <c r="V1" t="s">
        <v>2792</v>
      </c>
      <c r="W1" t="s">
        <v>2793</v>
      </c>
      <c r="X1" t="s">
        <v>2794</v>
      </c>
      <c r="Y1" t="s">
        <v>2795</v>
      </c>
      <c r="Z1" t="s">
        <v>2796</v>
      </c>
      <c r="AA1" t="s">
        <v>2797</v>
      </c>
      <c r="AB1" t="s">
        <v>2798</v>
      </c>
      <c r="AC1" t="s">
        <v>2799</v>
      </c>
      <c r="AD1" t="s">
        <v>2800</v>
      </c>
      <c r="AE1" t="s">
        <v>2801</v>
      </c>
      <c r="AF1" t="s">
        <v>2802</v>
      </c>
      <c r="AG1" t="s">
        <v>2803</v>
      </c>
      <c r="AH1" t="s">
        <v>2804</v>
      </c>
      <c r="AI1" t="s">
        <v>2805</v>
      </c>
      <c r="AJ1" t="s">
        <v>2806</v>
      </c>
      <c r="AK1" t="s">
        <v>2807</v>
      </c>
      <c r="AL1" t="s">
        <v>2808</v>
      </c>
      <c r="AM1" t="s">
        <v>2809</v>
      </c>
      <c r="AN1" t="s">
        <v>2810</v>
      </c>
      <c r="AO1" t="s">
        <v>2811</v>
      </c>
      <c r="AP1" t="s">
        <v>2812</v>
      </c>
      <c r="AQ1" t="s">
        <v>2813</v>
      </c>
      <c r="AR1" t="s">
        <v>2814</v>
      </c>
      <c r="AS1" t="s">
        <v>2815</v>
      </c>
      <c r="AT1" t="s">
        <v>2816</v>
      </c>
      <c r="AU1" t="s">
        <v>2817</v>
      </c>
      <c r="AV1" t="s">
        <v>2818</v>
      </c>
      <c r="AW1" t="s">
        <v>2819</v>
      </c>
      <c r="AX1" t="s">
        <v>2820</v>
      </c>
      <c r="AY1" t="s">
        <v>2821</v>
      </c>
      <c r="AZ1" t="s">
        <v>2822</v>
      </c>
      <c r="BA1" t="s">
        <v>2823</v>
      </c>
      <c r="BB1" t="s">
        <v>2824</v>
      </c>
      <c r="BC1" t="s">
        <v>2825</v>
      </c>
      <c r="BD1" t="s">
        <v>2826</v>
      </c>
      <c r="BE1" t="s">
        <v>2827</v>
      </c>
      <c r="BF1" t="s">
        <v>2828</v>
      </c>
      <c r="BG1" t="s">
        <v>2829</v>
      </c>
      <c r="BH1" t="s">
        <v>2830</v>
      </c>
      <c r="BI1" t="s">
        <v>2831</v>
      </c>
      <c r="BJ1" t="s">
        <v>2832</v>
      </c>
      <c r="BK1" t="s">
        <v>2833</v>
      </c>
      <c r="BL1" t="s">
        <v>2834</v>
      </c>
      <c r="BM1" t="s">
        <v>2835</v>
      </c>
      <c r="BN1" t="s">
        <v>2836</v>
      </c>
      <c r="BO1" t="s">
        <v>2837</v>
      </c>
      <c r="BP1" t="s">
        <v>2838</v>
      </c>
      <c r="BQ1" t="s">
        <v>2839</v>
      </c>
      <c r="BR1" t="s">
        <v>2840</v>
      </c>
      <c r="BS1" t="s">
        <v>2841</v>
      </c>
      <c r="BT1" t="s">
        <v>2842</v>
      </c>
      <c r="BU1" t="s">
        <v>2843</v>
      </c>
      <c r="BV1" t="s">
        <v>2844</v>
      </c>
      <c r="BW1" t="s">
        <v>2845</v>
      </c>
      <c r="BX1" t="s">
        <v>2846</v>
      </c>
      <c r="BY1" t="s">
        <v>2847</v>
      </c>
      <c r="BZ1" t="s">
        <v>2848</v>
      </c>
      <c r="CA1" t="s">
        <v>2849</v>
      </c>
      <c r="CB1" t="s">
        <v>2850</v>
      </c>
      <c r="CC1" t="s">
        <v>2851</v>
      </c>
      <c r="CD1" t="s">
        <v>2852</v>
      </c>
      <c r="CE1" t="s">
        <v>2853</v>
      </c>
      <c r="CF1" t="s">
        <v>2854</v>
      </c>
      <c r="CG1" t="s">
        <v>2855</v>
      </c>
      <c r="CH1" t="s">
        <v>2856</v>
      </c>
      <c r="CI1" t="s">
        <v>2857</v>
      </c>
      <c r="CJ1" t="s">
        <v>2858</v>
      </c>
      <c r="CK1" t="s">
        <v>2859</v>
      </c>
      <c r="CL1" t="s">
        <v>2860</v>
      </c>
      <c r="CM1" t="s">
        <v>2861</v>
      </c>
      <c r="CN1" t="s">
        <v>2862</v>
      </c>
      <c r="CO1" t="s">
        <v>2863</v>
      </c>
      <c r="CP1" t="s">
        <v>2864</v>
      </c>
      <c r="CQ1" t="s">
        <v>2865</v>
      </c>
      <c r="CR1" t="s">
        <v>2866</v>
      </c>
      <c r="CS1" t="s">
        <v>2867</v>
      </c>
      <c r="CT1" t="s">
        <v>2868</v>
      </c>
      <c r="CU1" t="s">
        <v>2869</v>
      </c>
      <c r="CV1" t="s">
        <v>2870</v>
      </c>
      <c r="CW1" t="s">
        <v>2871</v>
      </c>
      <c r="CX1" t="s">
        <v>2872</v>
      </c>
      <c r="CY1" t="s">
        <v>2873</v>
      </c>
      <c r="CZ1" t="s">
        <v>2874</v>
      </c>
      <c r="DA1" t="s">
        <v>2875</v>
      </c>
      <c r="DB1" t="s">
        <v>2876</v>
      </c>
      <c r="DC1" t="s">
        <v>2877</v>
      </c>
      <c r="DD1" t="s">
        <v>2878</v>
      </c>
      <c r="DE1" t="s">
        <v>2879</v>
      </c>
      <c r="DF1" t="s">
        <v>2880</v>
      </c>
      <c r="DG1" t="s">
        <v>2881</v>
      </c>
      <c r="DH1" t="s">
        <v>2882</v>
      </c>
      <c r="DI1" t="s">
        <v>2883</v>
      </c>
      <c r="DJ1" t="s">
        <v>2884</v>
      </c>
      <c r="DK1" t="s">
        <v>2885</v>
      </c>
      <c r="DL1" t="s">
        <v>2886</v>
      </c>
      <c r="DM1" t="s">
        <v>2887</v>
      </c>
      <c r="DN1" t="s">
        <v>2888</v>
      </c>
      <c r="DO1" t="s">
        <v>2889</v>
      </c>
      <c r="DP1" t="s">
        <v>2890</v>
      </c>
      <c r="DQ1" t="s">
        <v>2891</v>
      </c>
      <c r="DR1" t="s">
        <v>2892</v>
      </c>
      <c r="DS1" t="s">
        <v>2893</v>
      </c>
      <c r="DT1" t="s">
        <v>2894</v>
      </c>
      <c r="DU1" t="s">
        <v>2895</v>
      </c>
      <c r="DV1" t="s">
        <v>2896</v>
      </c>
      <c r="DW1" t="s">
        <v>2897</v>
      </c>
      <c r="DX1" t="s">
        <v>2898</v>
      </c>
      <c r="DY1" t="s">
        <v>2899</v>
      </c>
      <c r="DZ1" t="s">
        <v>2900</v>
      </c>
      <c r="EA1" t="s">
        <v>2901</v>
      </c>
      <c r="EB1" t="s">
        <v>2902</v>
      </c>
      <c r="EC1" t="s">
        <v>2903</v>
      </c>
      <c r="ED1" t="s">
        <v>2904</v>
      </c>
      <c r="EE1" t="s">
        <v>2905</v>
      </c>
      <c r="EF1" t="s">
        <v>2906</v>
      </c>
      <c r="EG1" t="s">
        <v>2907</v>
      </c>
      <c r="EH1" t="s">
        <v>2908</v>
      </c>
      <c r="EI1" t="s">
        <v>2909</v>
      </c>
      <c r="EJ1" t="s">
        <v>2910</v>
      </c>
      <c r="EK1" t="s">
        <v>2911</v>
      </c>
      <c r="EL1" t="s">
        <v>2912</v>
      </c>
      <c r="EM1" t="s">
        <v>2913</v>
      </c>
      <c r="EN1" t="s">
        <v>2914</v>
      </c>
      <c r="EO1" t="s">
        <v>2915</v>
      </c>
      <c r="EP1" t="s">
        <v>2916</v>
      </c>
      <c r="EQ1" t="s">
        <v>2917</v>
      </c>
      <c r="ER1" t="s">
        <v>2918</v>
      </c>
      <c r="ES1" t="s">
        <v>2919</v>
      </c>
      <c r="ET1" t="s">
        <v>2920</v>
      </c>
      <c r="EU1" t="s">
        <v>2921</v>
      </c>
      <c r="EV1" t="s">
        <v>2922</v>
      </c>
      <c r="EW1" t="s">
        <v>2923</v>
      </c>
      <c r="EX1" t="s">
        <v>2924</v>
      </c>
      <c r="EY1" t="s">
        <v>2925</v>
      </c>
      <c r="EZ1" t="s">
        <v>2926</v>
      </c>
      <c r="FA1" t="s">
        <v>2927</v>
      </c>
      <c r="FB1" t="s">
        <v>2928</v>
      </c>
      <c r="FC1" t="s">
        <v>2929</v>
      </c>
      <c r="FD1" t="s">
        <v>2930</v>
      </c>
      <c r="FE1" t="s">
        <v>2931</v>
      </c>
      <c r="FF1" t="s">
        <v>2932</v>
      </c>
      <c r="FG1" t="s">
        <v>2933</v>
      </c>
      <c r="FH1" t="s">
        <v>2934</v>
      </c>
      <c r="FI1" t="s">
        <v>2935</v>
      </c>
      <c r="FJ1" t="s">
        <v>2936</v>
      </c>
      <c r="FK1" t="s">
        <v>2937</v>
      </c>
      <c r="FL1" t="s">
        <v>2938</v>
      </c>
      <c r="FM1" t="s">
        <v>2939</v>
      </c>
      <c r="FN1" t="s">
        <v>2940</v>
      </c>
      <c r="FO1" t="s">
        <v>2941</v>
      </c>
      <c r="FP1" t="s">
        <v>2942</v>
      </c>
      <c r="FQ1" t="s">
        <v>2943</v>
      </c>
      <c r="FR1" t="s">
        <v>2944</v>
      </c>
      <c r="FS1" t="s">
        <v>2945</v>
      </c>
      <c r="FT1" t="s">
        <v>2946</v>
      </c>
      <c r="FU1" t="s">
        <v>2947</v>
      </c>
      <c r="FV1" t="s">
        <v>2948</v>
      </c>
      <c r="FW1" t="s">
        <v>2949</v>
      </c>
      <c r="FX1" t="s">
        <v>2950</v>
      </c>
      <c r="FY1" t="s">
        <v>2951</v>
      </c>
      <c r="FZ1" t="s">
        <v>2952</v>
      </c>
      <c r="GA1" t="s">
        <v>2953</v>
      </c>
      <c r="GB1" t="s">
        <v>2954</v>
      </c>
      <c r="GC1" t="s">
        <v>2955</v>
      </c>
      <c r="GD1" t="s">
        <v>2956</v>
      </c>
      <c r="GE1" t="s">
        <v>2957</v>
      </c>
      <c r="GF1" t="s">
        <v>2958</v>
      </c>
      <c r="GG1" t="s">
        <v>2959</v>
      </c>
      <c r="GH1" t="s">
        <v>2960</v>
      </c>
      <c r="GI1" t="s">
        <v>2961</v>
      </c>
      <c r="GJ1" t="s">
        <v>2962</v>
      </c>
      <c r="GK1" t="s">
        <v>2963</v>
      </c>
      <c r="GL1" t="s">
        <v>2964</v>
      </c>
      <c r="GM1" t="s">
        <v>2965</v>
      </c>
      <c r="GN1" t="s">
        <v>2966</v>
      </c>
      <c r="GO1" t="s">
        <v>2967</v>
      </c>
      <c r="GP1" t="s">
        <v>2968</v>
      </c>
      <c r="GQ1" t="s">
        <v>2969</v>
      </c>
      <c r="GR1" t="s">
        <v>2970</v>
      </c>
      <c r="GS1" t="s">
        <v>2971</v>
      </c>
      <c r="GT1" t="s">
        <v>2972</v>
      </c>
      <c r="GU1" t="s">
        <v>2973</v>
      </c>
      <c r="GV1" t="s">
        <v>2974</v>
      </c>
      <c r="GW1" t="s">
        <v>2975</v>
      </c>
      <c r="GX1" t="s">
        <v>2976</v>
      </c>
      <c r="GY1" t="s">
        <v>2977</v>
      </c>
      <c r="GZ1" t="s">
        <v>2978</v>
      </c>
      <c r="HA1" t="s">
        <v>2979</v>
      </c>
      <c r="HB1" t="s">
        <v>2980</v>
      </c>
      <c r="HC1" t="s">
        <v>2981</v>
      </c>
      <c r="HD1" t="s">
        <v>2982</v>
      </c>
      <c r="HE1" t="s">
        <v>2983</v>
      </c>
      <c r="HF1" t="s">
        <v>2984</v>
      </c>
      <c r="HG1" t="s">
        <v>2985</v>
      </c>
      <c r="HH1" t="s">
        <v>2986</v>
      </c>
      <c r="HI1" t="s">
        <v>2987</v>
      </c>
      <c r="HJ1" t="s">
        <v>2988</v>
      </c>
      <c r="HK1" t="s">
        <v>2989</v>
      </c>
      <c r="HL1" t="s">
        <v>2990</v>
      </c>
      <c r="HM1" t="s">
        <v>2991</v>
      </c>
      <c r="HN1" t="s">
        <v>2992</v>
      </c>
      <c r="HO1" t="s">
        <v>2993</v>
      </c>
      <c r="HP1" t="s">
        <v>2994</v>
      </c>
      <c r="HQ1" t="s">
        <v>2995</v>
      </c>
      <c r="HR1" t="s">
        <v>2996</v>
      </c>
      <c r="HS1" t="s">
        <v>2997</v>
      </c>
      <c r="HT1" t="s">
        <v>2998</v>
      </c>
      <c r="HU1" t="s">
        <v>2999</v>
      </c>
      <c r="HV1" t="s">
        <v>3000</v>
      </c>
      <c r="HW1" t="s">
        <v>3001</v>
      </c>
      <c r="HX1" t="s">
        <v>3002</v>
      </c>
      <c r="HY1" t="s">
        <v>3003</v>
      </c>
      <c r="HZ1" t="s">
        <v>3004</v>
      </c>
      <c r="IA1" t="s">
        <v>3005</v>
      </c>
      <c r="IB1" t="s">
        <v>3006</v>
      </c>
      <c r="IC1" t="s">
        <v>3007</v>
      </c>
      <c r="ID1" t="s">
        <v>3008</v>
      </c>
      <c r="IE1" t="s">
        <v>3009</v>
      </c>
      <c r="IF1" t="s">
        <v>3010</v>
      </c>
      <c r="IG1" t="s">
        <v>3011</v>
      </c>
      <c r="IH1" t="s">
        <v>3012</v>
      </c>
      <c r="II1" t="s">
        <v>3013</v>
      </c>
      <c r="IJ1" t="s">
        <v>3014</v>
      </c>
      <c r="IK1" t="s">
        <v>3015</v>
      </c>
      <c r="IL1" t="s">
        <v>3016</v>
      </c>
      <c r="IM1" t="s">
        <v>3017</v>
      </c>
      <c r="IN1" t="s">
        <v>3018</v>
      </c>
      <c r="IO1" t="s">
        <v>3019</v>
      </c>
      <c r="IP1" t="s">
        <v>3020</v>
      </c>
      <c r="IQ1" t="s">
        <v>3021</v>
      </c>
      <c r="IR1" t="s">
        <v>3022</v>
      </c>
      <c r="IS1" t="s">
        <v>3023</v>
      </c>
      <c r="IT1" t="s">
        <v>3024</v>
      </c>
      <c r="IU1" t="s">
        <v>3025</v>
      </c>
      <c r="IV1" t="s">
        <v>3026</v>
      </c>
      <c r="IW1" t="s">
        <v>3027</v>
      </c>
      <c r="IX1" t="s">
        <v>3028</v>
      </c>
      <c r="IY1" t="s">
        <v>3029</v>
      </c>
      <c r="IZ1" t="s">
        <v>3030</v>
      </c>
      <c r="JA1" t="s">
        <v>3031</v>
      </c>
      <c r="JB1" t="s">
        <v>3032</v>
      </c>
      <c r="JC1" t="s">
        <v>3033</v>
      </c>
      <c r="JD1" t="s">
        <v>3034</v>
      </c>
      <c r="JE1" t="s">
        <v>3035</v>
      </c>
      <c r="JF1" t="s">
        <v>3036</v>
      </c>
      <c r="JG1" t="s">
        <v>3037</v>
      </c>
      <c r="JH1" t="s">
        <v>3038</v>
      </c>
      <c r="JI1" t="s">
        <v>3039</v>
      </c>
      <c r="JJ1" t="s">
        <v>3040</v>
      </c>
      <c r="JK1" t="s">
        <v>3041</v>
      </c>
      <c r="JL1" t="s">
        <v>3042</v>
      </c>
      <c r="JM1" t="s">
        <v>3043</v>
      </c>
      <c r="JN1" t="s">
        <v>3044</v>
      </c>
      <c r="JO1" t="s">
        <v>3045</v>
      </c>
      <c r="JP1" t="s">
        <v>3046</v>
      </c>
      <c r="JQ1" t="s">
        <v>3047</v>
      </c>
      <c r="JR1" t="s">
        <v>3048</v>
      </c>
      <c r="JS1" t="s">
        <v>3049</v>
      </c>
      <c r="JT1" t="s">
        <v>3050</v>
      </c>
      <c r="JU1" t="s">
        <v>3051</v>
      </c>
      <c r="JV1" t="s">
        <v>3052</v>
      </c>
      <c r="JW1" t="s">
        <v>3053</v>
      </c>
      <c r="JX1" t="s">
        <v>3054</v>
      </c>
      <c r="JY1" t="s">
        <v>3055</v>
      </c>
      <c r="JZ1" t="s">
        <v>3056</v>
      </c>
      <c r="KA1" t="s">
        <v>3057</v>
      </c>
      <c r="KB1" t="s">
        <v>3058</v>
      </c>
      <c r="KC1" t="s">
        <v>3059</v>
      </c>
      <c r="KD1" t="s">
        <v>3060</v>
      </c>
      <c r="KE1" t="s">
        <v>3061</v>
      </c>
      <c r="KF1" t="s">
        <v>3062</v>
      </c>
      <c r="KG1" t="s">
        <v>3063</v>
      </c>
      <c r="KH1" t="s">
        <v>3064</v>
      </c>
      <c r="KI1" t="s">
        <v>3065</v>
      </c>
      <c r="KJ1" t="s">
        <v>3066</v>
      </c>
      <c r="KK1" t="s">
        <v>3067</v>
      </c>
      <c r="KL1" t="s">
        <v>3068</v>
      </c>
      <c r="KM1" t="s">
        <v>3069</v>
      </c>
      <c r="KN1" t="s">
        <v>3070</v>
      </c>
      <c r="KO1" t="s">
        <v>3071</v>
      </c>
      <c r="KP1" t="s">
        <v>3072</v>
      </c>
      <c r="KQ1" t="s">
        <v>3073</v>
      </c>
      <c r="KR1" t="s">
        <v>3074</v>
      </c>
      <c r="KS1" t="s">
        <v>3075</v>
      </c>
      <c r="KT1" t="s">
        <v>3076</v>
      </c>
      <c r="KU1" t="s">
        <v>3077</v>
      </c>
      <c r="KV1" t="s">
        <v>3078</v>
      </c>
      <c r="KW1" t="s">
        <v>3079</v>
      </c>
      <c r="KX1" t="s">
        <v>3080</v>
      </c>
      <c r="KY1" t="s">
        <v>3081</v>
      </c>
      <c r="KZ1" t="s">
        <v>3082</v>
      </c>
      <c r="LA1" t="s">
        <v>3083</v>
      </c>
      <c r="LB1" t="s">
        <v>3084</v>
      </c>
      <c r="LC1" t="s">
        <v>3085</v>
      </c>
      <c r="LD1" t="s">
        <v>3086</v>
      </c>
      <c r="LE1" t="s">
        <v>3087</v>
      </c>
      <c r="LF1" t="s">
        <v>3088</v>
      </c>
      <c r="LG1" t="s">
        <v>3089</v>
      </c>
      <c r="LH1" t="s">
        <v>3090</v>
      </c>
      <c r="LI1" t="s">
        <v>3091</v>
      </c>
      <c r="LJ1" t="s">
        <v>3092</v>
      </c>
      <c r="LK1" t="s">
        <v>3093</v>
      </c>
      <c r="LL1" t="s">
        <v>3094</v>
      </c>
      <c r="LM1" t="s">
        <v>3095</v>
      </c>
      <c r="LN1" t="s">
        <v>3096</v>
      </c>
      <c r="LO1" t="s">
        <v>3097</v>
      </c>
      <c r="LP1" t="s">
        <v>3098</v>
      </c>
      <c r="LQ1" t="s">
        <v>3099</v>
      </c>
      <c r="LR1" t="s">
        <v>3100</v>
      </c>
      <c r="LS1" t="s">
        <v>3101</v>
      </c>
      <c r="LT1" t="s">
        <v>3102</v>
      </c>
      <c r="LU1" t="s">
        <v>3103</v>
      </c>
      <c r="LV1" t="s">
        <v>3104</v>
      </c>
      <c r="LW1" t="s">
        <v>3105</v>
      </c>
      <c r="LX1" t="s">
        <v>3106</v>
      </c>
      <c r="LY1" t="s">
        <v>3107</v>
      </c>
      <c r="LZ1" t="s">
        <v>3108</v>
      </c>
      <c r="MA1" t="s">
        <v>3109</v>
      </c>
      <c r="MB1" t="s">
        <v>3110</v>
      </c>
      <c r="MC1" t="s">
        <v>3111</v>
      </c>
      <c r="MD1" t="s">
        <v>3112</v>
      </c>
      <c r="ME1" t="s">
        <v>3113</v>
      </c>
      <c r="MF1" t="s">
        <v>3114</v>
      </c>
      <c r="MG1" t="s">
        <v>3115</v>
      </c>
      <c r="MH1" t="s">
        <v>3116</v>
      </c>
      <c r="MI1" t="s">
        <v>3117</v>
      </c>
      <c r="MJ1" t="s">
        <v>3118</v>
      </c>
      <c r="MK1" t="s">
        <v>3119</v>
      </c>
      <c r="ML1" t="s">
        <v>3120</v>
      </c>
      <c r="MM1" t="s">
        <v>3121</v>
      </c>
      <c r="MN1" t="s">
        <v>3122</v>
      </c>
      <c r="MO1" t="s">
        <v>3123</v>
      </c>
      <c r="MP1" t="s">
        <v>3124</v>
      </c>
      <c r="MQ1" t="s">
        <v>3125</v>
      </c>
      <c r="MR1" t="s">
        <v>3126</v>
      </c>
      <c r="MS1" t="s">
        <v>3127</v>
      </c>
      <c r="MT1" t="s">
        <v>3128</v>
      </c>
      <c r="MU1" t="s">
        <v>3129</v>
      </c>
      <c r="MV1" t="s">
        <v>3130</v>
      </c>
      <c r="MW1" t="s">
        <v>3131</v>
      </c>
      <c r="MX1" t="s">
        <v>3132</v>
      </c>
      <c r="MY1" t="s">
        <v>3133</v>
      </c>
      <c r="MZ1" t="s">
        <v>3134</v>
      </c>
      <c r="NA1" t="s">
        <v>3135</v>
      </c>
      <c r="NB1" t="s">
        <v>3136</v>
      </c>
      <c r="NC1" t="s">
        <v>3137</v>
      </c>
      <c r="ND1" t="s">
        <v>3138</v>
      </c>
      <c r="NE1" t="s">
        <v>3139</v>
      </c>
      <c r="NF1" t="s">
        <v>3140</v>
      </c>
      <c r="NG1" t="s">
        <v>3141</v>
      </c>
      <c r="NH1" t="s">
        <v>3142</v>
      </c>
      <c r="NI1" t="s">
        <v>3143</v>
      </c>
      <c r="NJ1" t="s">
        <v>3144</v>
      </c>
      <c r="NK1" t="s">
        <v>3145</v>
      </c>
      <c r="NL1" t="s">
        <v>3146</v>
      </c>
      <c r="NM1" t="s">
        <v>3147</v>
      </c>
      <c r="NN1" t="s">
        <v>3148</v>
      </c>
      <c r="NO1" t="s">
        <v>3149</v>
      </c>
      <c r="NP1" t="s">
        <v>3150</v>
      </c>
      <c r="NQ1" t="s">
        <v>3151</v>
      </c>
      <c r="NR1" t="s">
        <v>3152</v>
      </c>
      <c r="NS1" t="s">
        <v>3153</v>
      </c>
      <c r="NT1" t="s">
        <v>3154</v>
      </c>
      <c r="NU1" t="s">
        <v>3155</v>
      </c>
      <c r="NV1" t="s">
        <v>3156</v>
      </c>
      <c r="NW1" t="s">
        <v>3157</v>
      </c>
      <c r="NX1" t="s">
        <v>3158</v>
      </c>
      <c r="NY1" t="s">
        <v>3159</v>
      </c>
      <c r="NZ1" t="s">
        <v>3160</v>
      </c>
      <c r="OA1" t="s">
        <v>3161</v>
      </c>
      <c r="OB1" t="s">
        <v>3162</v>
      </c>
      <c r="OC1" t="s">
        <v>3163</v>
      </c>
      <c r="OD1" t="s">
        <v>3164</v>
      </c>
      <c r="OE1" t="s">
        <v>3165</v>
      </c>
      <c r="OF1" t="s">
        <v>3166</v>
      </c>
      <c r="OG1" t="s">
        <v>3167</v>
      </c>
      <c r="OH1" t="s">
        <v>3168</v>
      </c>
      <c r="OI1" t="s">
        <v>3169</v>
      </c>
      <c r="OJ1" t="s">
        <v>3170</v>
      </c>
      <c r="OK1" t="s">
        <v>3171</v>
      </c>
      <c r="OL1" t="s">
        <v>3172</v>
      </c>
      <c r="OM1" t="s">
        <v>3173</v>
      </c>
      <c r="ON1" t="s">
        <v>3174</v>
      </c>
      <c r="OO1" t="s">
        <v>3175</v>
      </c>
      <c r="OP1" t="s">
        <v>3176</v>
      </c>
      <c r="OQ1" t="s">
        <v>3177</v>
      </c>
      <c r="OR1" t="s">
        <v>3178</v>
      </c>
      <c r="OS1" t="s">
        <v>3179</v>
      </c>
      <c r="OT1" t="s">
        <v>3180</v>
      </c>
      <c r="OU1" t="s">
        <v>3181</v>
      </c>
      <c r="OV1" t="s">
        <v>3182</v>
      </c>
      <c r="OW1" t="s">
        <v>3183</v>
      </c>
      <c r="OX1" t="s">
        <v>3184</v>
      </c>
      <c r="OY1" t="s">
        <v>3185</v>
      </c>
      <c r="OZ1" t="s">
        <v>3186</v>
      </c>
      <c r="PA1" t="s">
        <v>3187</v>
      </c>
      <c r="PB1" t="s">
        <v>3188</v>
      </c>
      <c r="PC1" t="s">
        <v>3189</v>
      </c>
      <c r="PD1" t="s">
        <v>3190</v>
      </c>
      <c r="PE1" t="s">
        <v>3191</v>
      </c>
      <c r="PF1" t="s">
        <v>3192</v>
      </c>
      <c r="PG1" t="s">
        <v>3193</v>
      </c>
      <c r="PH1" t="s">
        <v>3194</v>
      </c>
      <c r="PI1" t="s">
        <v>3195</v>
      </c>
      <c r="PJ1" t="s">
        <v>3196</v>
      </c>
      <c r="PK1" t="s">
        <v>3197</v>
      </c>
      <c r="PL1" t="s">
        <v>3198</v>
      </c>
      <c r="PM1" t="s">
        <v>3199</v>
      </c>
      <c r="PN1" t="s">
        <v>3200</v>
      </c>
      <c r="PO1" t="s">
        <v>3201</v>
      </c>
      <c r="PP1" t="s">
        <v>3202</v>
      </c>
      <c r="PQ1" t="s">
        <v>3203</v>
      </c>
      <c r="PR1" t="s">
        <v>3204</v>
      </c>
      <c r="PS1" t="s">
        <v>3205</v>
      </c>
      <c r="PT1" t="s">
        <v>3206</v>
      </c>
      <c r="PU1" t="s">
        <v>3207</v>
      </c>
      <c r="PV1" t="s">
        <v>3208</v>
      </c>
      <c r="PW1" t="s">
        <v>3209</v>
      </c>
      <c r="PX1" t="s">
        <v>3210</v>
      </c>
      <c r="PY1" t="s">
        <v>3211</v>
      </c>
      <c r="PZ1" t="s">
        <v>3212</v>
      </c>
      <c r="QA1" t="s">
        <v>3213</v>
      </c>
      <c r="QB1" t="s">
        <v>3214</v>
      </c>
      <c r="QC1" t="s">
        <v>3215</v>
      </c>
      <c r="QD1" t="s">
        <v>3216</v>
      </c>
      <c r="QE1" t="s">
        <v>3217</v>
      </c>
      <c r="QF1" t="s">
        <v>3218</v>
      </c>
      <c r="QG1" t="s">
        <v>3219</v>
      </c>
      <c r="QH1" t="s">
        <v>3220</v>
      </c>
      <c r="QI1" t="s">
        <v>3221</v>
      </c>
      <c r="QJ1" t="s">
        <v>3222</v>
      </c>
      <c r="QK1" t="s">
        <v>3223</v>
      </c>
      <c r="QL1" t="s">
        <v>3224</v>
      </c>
      <c r="QM1" t="s">
        <v>3225</v>
      </c>
      <c r="QN1" t="s">
        <v>3226</v>
      </c>
      <c r="QO1" t="s">
        <v>3227</v>
      </c>
      <c r="QP1" t="s">
        <v>3228</v>
      </c>
      <c r="QQ1" t="s">
        <v>3229</v>
      </c>
      <c r="QR1" t="s">
        <v>3230</v>
      </c>
      <c r="QS1" t="s">
        <v>3231</v>
      </c>
      <c r="QT1" t="s">
        <v>3232</v>
      </c>
      <c r="QU1" t="s">
        <v>3233</v>
      </c>
      <c r="QV1" t="s">
        <v>3234</v>
      </c>
      <c r="QW1" t="s">
        <v>3235</v>
      </c>
      <c r="QX1" t="s">
        <v>3236</v>
      </c>
      <c r="QY1" t="s">
        <v>3237</v>
      </c>
      <c r="QZ1" t="s">
        <v>1598</v>
      </c>
      <c r="RA1" t="s">
        <v>1599</v>
      </c>
    </row>
    <row r="2" spans="1:469" x14ac:dyDescent="0.35">
      <c r="A2">
        <v>2</v>
      </c>
      <c r="B2" t="s">
        <v>3238</v>
      </c>
      <c r="C2" t="s">
        <v>1320</v>
      </c>
      <c r="D2" t="s">
        <v>1303</v>
      </c>
      <c r="E2" t="s">
        <v>1304</v>
      </c>
      <c r="F2">
        <v>1</v>
      </c>
      <c r="G2" t="s">
        <v>1321</v>
      </c>
      <c r="H2" t="s">
        <v>1153</v>
      </c>
      <c r="I2">
        <v>3</v>
      </c>
      <c r="J2">
        <v>1003</v>
      </c>
      <c r="K2">
        <v>231365</v>
      </c>
      <c r="L2">
        <v>45968484827</v>
      </c>
      <c r="M2">
        <v>138089013</v>
      </c>
      <c r="N2">
        <v>2047.738775</v>
      </c>
      <c r="O2">
        <v>210632685.03204599</v>
      </c>
      <c r="P2">
        <v>97.709194999999994</v>
      </c>
      <c r="Q2" t="s">
        <v>1608</v>
      </c>
      <c r="R2">
        <v>98.507463000000001</v>
      </c>
      <c r="S2">
        <v>98.235839999999996</v>
      </c>
      <c r="T2" t="s">
        <v>1608</v>
      </c>
      <c r="U2">
        <v>98.507463000000001</v>
      </c>
      <c r="V2">
        <v>202015117.82535601</v>
      </c>
      <c r="W2">
        <v>182788125.72184199</v>
      </c>
      <c r="X2">
        <v>1.4831829999999999</v>
      </c>
      <c r="Y2">
        <v>17204923.876921002</v>
      </c>
      <c r="Z2">
        <v>2022068.2265930001</v>
      </c>
      <c r="AA2">
        <v>3.9760000000000004E-3</v>
      </c>
      <c r="AB2">
        <v>6.0000000000000002E-6</v>
      </c>
      <c r="AC2">
        <v>1.4643E-2</v>
      </c>
      <c r="AD2">
        <v>94.552769999999995</v>
      </c>
      <c r="AE2">
        <v>95.163855999999996</v>
      </c>
      <c r="AF2">
        <v>31.030000999999999</v>
      </c>
      <c r="AG2" t="s">
        <v>3239</v>
      </c>
      <c r="AH2">
        <v>2.9850750000000001</v>
      </c>
      <c r="AI2">
        <v>86.120002999999997</v>
      </c>
      <c r="AJ2" t="s">
        <v>1670</v>
      </c>
      <c r="AK2">
        <v>100</v>
      </c>
      <c r="AL2">
        <v>2.7450749999999999</v>
      </c>
      <c r="AM2">
        <v>1.0426580000000001</v>
      </c>
      <c r="AN2" t="s">
        <v>1607</v>
      </c>
      <c r="AO2" t="s">
        <v>1607</v>
      </c>
      <c r="AP2" t="s">
        <v>1607</v>
      </c>
      <c r="AQ2" t="s">
        <v>1607</v>
      </c>
      <c r="AR2" t="s">
        <v>1607</v>
      </c>
      <c r="AS2" t="s">
        <v>1607</v>
      </c>
      <c r="AT2" t="s">
        <v>1607</v>
      </c>
      <c r="AU2" t="s">
        <v>1607</v>
      </c>
      <c r="AV2" t="s">
        <v>1607</v>
      </c>
      <c r="AW2" t="s">
        <v>3240</v>
      </c>
      <c r="AX2" t="s">
        <v>1607</v>
      </c>
      <c r="AY2" t="s">
        <v>1607</v>
      </c>
      <c r="AZ2" t="s">
        <v>1607</v>
      </c>
      <c r="BA2" t="s">
        <v>1607</v>
      </c>
      <c r="BB2" t="s">
        <v>1607</v>
      </c>
      <c r="BC2" t="s">
        <v>3240</v>
      </c>
      <c r="BD2" t="s">
        <v>1607</v>
      </c>
      <c r="BE2" t="s">
        <v>1607</v>
      </c>
      <c r="BF2" t="s">
        <v>1607</v>
      </c>
      <c r="BG2" t="s">
        <v>1607</v>
      </c>
      <c r="BH2" t="s">
        <v>1607</v>
      </c>
      <c r="BI2" t="s">
        <v>3240</v>
      </c>
      <c r="BJ2" t="s">
        <v>1607</v>
      </c>
      <c r="BK2">
        <v>3.684142</v>
      </c>
      <c r="BL2">
        <v>11.244858000000001</v>
      </c>
      <c r="BM2">
        <v>7984376660.1065598</v>
      </c>
      <c r="BN2">
        <v>22205.906207</v>
      </c>
      <c r="BO2">
        <v>257588512005.689</v>
      </c>
      <c r="BP2">
        <v>265572888665.79501</v>
      </c>
      <c r="BQ2">
        <v>1.55E-4</v>
      </c>
      <c r="BR2">
        <v>1.9999999999999999E-6</v>
      </c>
      <c r="BS2" t="s">
        <v>3241</v>
      </c>
      <c r="BT2">
        <v>147698.779602</v>
      </c>
      <c r="BU2">
        <v>6.4850000000000003E-3</v>
      </c>
      <c r="BV2">
        <v>75230.626105000003</v>
      </c>
      <c r="BW2">
        <v>222929.405707</v>
      </c>
      <c r="BX2">
        <v>58.974359</v>
      </c>
      <c r="BY2" t="s">
        <v>3239</v>
      </c>
      <c r="BZ2">
        <v>3.0000000000000001E-6</v>
      </c>
      <c r="CA2">
        <v>0</v>
      </c>
      <c r="CB2">
        <v>52.307692000000003</v>
      </c>
      <c r="CC2">
        <v>196783.40674400001</v>
      </c>
      <c r="CD2">
        <v>55.935614000000001</v>
      </c>
      <c r="CE2" t="s">
        <v>3239</v>
      </c>
      <c r="CF2">
        <v>0</v>
      </c>
      <c r="CG2">
        <v>0</v>
      </c>
      <c r="CH2">
        <v>1674.8439550000001</v>
      </c>
      <c r="CI2">
        <v>0</v>
      </c>
      <c r="CJ2">
        <v>0</v>
      </c>
      <c r="CK2">
        <v>0</v>
      </c>
      <c r="CL2">
        <v>0</v>
      </c>
      <c r="CM2">
        <v>0</v>
      </c>
      <c r="CN2">
        <v>9.9999999999999995E-7</v>
      </c>
      <c r="CO2">
        <v>0</v>
      </c>
      <c r="CP2">
        <v>9.9069999999999991E-3</v>
      </c>
      <c r="CQ2" t="s">
        <v>3242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 t="s">
        <v>3243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 t="s">
        <v>3242</v>
      </c>
      <c r="DF2">
        <v>434</v>
      </c>
      <c r="DG2">
        <v>12.353441999999999</v>
      </c>
      <c r="DH2">
        <v>1674.8439550000001</v>
      </c>
      <c r="DI2">
        <v>108145489.24911</v>
      </c>
      <c r="DJ2">
        <v>108145489.24911</v>
      </c>
      <c r="DK2">
        <v>2.99E-4</v>
      </c>
      <c r="DL2" t="s">
        <v>3239</v>
      </c>
      <c r="DM2">
        <v>444140.57801200001</v>
      </c>
      <c r="DN2">
        <v>444140.57801200001</v>
      </c>
      <c r="DO2">
        <v>87.5</v>
      </c>
      <c r="DP2" t="s">
        <v>3244</v>
      </c>
      <c r="DQ2">
        <v>3.2160000000000001E-3</v>
      </c>
      <c r="DR2">
        <v>81.172456999999994</v>
      </c>
      <c r="DS2">
        <v>484573.69784199999</v>
      </c>
      <c r="DT2">
        <v>86.796054999999996</v>
      </c>
      <c r="DU2" t="s">
        <v>3244</v>
      </c>
      <c r="DV2" t="s">
        <v>1607</v>
      </c>
      <c r="DW2">
        <v>3.3799999999999998E-4</v>
      </c>
      <c r="DX2">
        <v>1674.8439550000001</v>
      </c>
      <c r="DY2">
        <v>45967958000</v>
      </c>
      <c r="DZ2">
        <v>231767</v>
      </c>
      <c r="EA2">
        <v>2688497200000</v>
      </c>
      <c r="EB2">
        <v>2734465158000</v>
      </c>
      <c r="EC2">
        <v>2.2745999999999999E-2</v>
      </c>
      <c r="ED2">
        <v>8.2000000000000001E-5</v>
      </c>
      <c r="EE2" t="s">
        <v>3239</v>
      </c>
      <c r="EF2">
        <v>353127.5</v>
      </c>
      <c r="EG2">
        <v>6.4149999999999997E-3</v>
      </c>
      <c r="EH2">
        <v>74416.410392000005</v>
      </c>
      <c r="EI2">
        <v>427543.91039199999</v>
      </c>
      <c r="EJ2">
        <v>69.297431000000003</v>
      </c>
      <c r="EK2" t="s">
        <v>3239</v>
      </c>
      <c r="EL2">
        <v>7.9999999999999996E-6</v>
      </c>
      <c r="EM2">
        <v>0</v>
      </c>
      <c r="EN2">
        <v>35.376044999999998</v>
      </c>
      <c r="EO2">
        <v>469517.92726999999</v>
      </c>
      <c r="EP2">
        <v>69.169583000000003</v>
      </c>
      <c r="EQ2" t="s">
        <v>3239</v>
      </c>
      <c r="ER2">
        <v>43</v>
      </c>
      <c r="ES2">
        <v>1.5292559999999999</v>
      </c>
      <c r="ET2">
        <v>1674.8439550000001</v>
      </c>
      <c r="EU2">
        <v>45968484827</v>
      </c>
      <c r="EV2">
        <v>231365</v>
      </c>
      <c r="EW2">
        <v>2683834000000</v>
      </c>
      <c r="EX2">
        <v>138089013</v>
      </c>
      <c r="EY2">
        <v>2729940573840</v>
      </c>
      <c r="EZ2">
        <v>0</v>
      </c>
      <c r="FA2">
        <v>0</v>
      </c>
      <c r="FB2">
        <v>0</v>
      </c>
      <c r="FC2" t="s">
        <v>3241</v>
      </c>
      <c r="FD2">
        <v>1023.929151</v>
      </c>
      <c r="FE2">
        <v>9.9220000000000003E-3</v>
      </c>
      <c r="FF2">
        <v>115095.752527</v>
      </c>
      <c r="FG2">
        <v>31.873419999999999</v>
      </c>
      <c r="FH2">
        <v>116151.555098</v>
      </c>
      <c r="FI2">
        <v>56.296526</v>
      </c>
      <c r="FJ2" t="s">
        <v>3239</v>
      </c>
      <c r="FK2">
        <v>0</v>
      </c>
      <c r="FL2">
        <v>0</v>
      </c>
      <c r="FM2">
        <v>0</v>
      </c>
      <c r="FN2">
        <v>39.516128999999999</v>
      </c>
      <c r="FO2">
        <v>124028.950214</v>
      </c>
      <c r="FP2">
        <v>52.943047999999997</v>
      </c>
      <c r="FQ2" t="s">
        <v>3239</v>
      </c>
      <c r="FR2">
        <v>12.427709</v>
      </c>
      <c r="FS2">
        <v>0.93976099999999996</v>
      </c>
      <c r="FT2">
        <v>1674.8439550000001</v>
      </c>
      <c r="FU2">
        <v>45968484827</v>
      </c>
      <c r="FV2">
        <v>231365</v>
      </c>
      <c r="FW2">
        <v>2683834000000</v>
      </c>
      <c r="FX2">
        <v>138089013</v>
      </c>
      <c r="FY2">
        <v>2729940573840</v>
      </c>
      <c r="FZ2">
        <v>0</v>
      </c>
      <c r="GA2">
        <v>0</v>
      </c>
      <c r="GB2">
        <v>9.9999999999999995E-7</v>
      </c>
      <c r="GC2" t="s">
        <v>3241</v>
      </c>
      <c r="GD2">
        <v>146.36130700000001</v>
      </c>
      <c r="GE2">
        <v>0.100559</v>
      </c>
      <c r="GF2">
        <v>1166482.0479290001</v>
      </c>
      <c r="GG2">
        <v>125.392132</v>
      </c>
      <c r="GH2">
        <v>1166753.801368</v>
      </c>
      <c r="GI2">
        <v>92.045805999999999</v>
      </c>
      <c r="GJ2" t="s">
        <v>3244</v>
      </c>
      <c r="GK2">
        <v>0</v>
      </c>
      <c r="GL2">
        <v>0</v>
      </c>
      <c r="GM2">
        <v>9.9999999999999995E-7</v>
      </c>
      <c r="GN2">
        <v>59.857629000000003</v>
      </c>
      <c r="GO2">
        <v>1243721.9150050001</v>
      </c>
      <c r="GP2">
        <v>91.091313999999997</v>
      </c>
      <c r="GQ2" t="s">
        <v>3244</v>
      </c>
      <c r="GR2">
        <v>50</v>
      </c>
      <c r="GS2">
        <v>0.24823300000000001</v>
      </c>
      <c r="GT2">
        <v>1674.8439550000001</v>
      </c>
      <c r="GU2">
        <v>45968062243.531998</v>
      </c>
      <c r="GV2">
        <v>231362.821627</v>
      </c>
      <c r="GW2">
        <v>2683808730869.5801</v>
      </c>
      <c r="GX2">
        <v>138075523.83144501</v>
      </c>
      <c r="GY2">
        <v>2729914868636.9502</v>
      </c>
      <c r="GZ2">
        <v>1.5218000000000001E-2</v>
      </c>
      <c r="HA2">
        <v>9.0000000000000002E-6</v>
      </c>
      <c r="HB2">
        <v>4.539E-2</v>
      </c>
      <c r="HC2" t="s">
        <v>1670</v>
      </c>
      <c r="HD2">
        <v>173682570.10541201</v>
      </c>
      <c r="HE2">
        <v>0.54546899999999998</v>
      </c>
      <c r="HF2">
        <v>6327440.0778799998</v>
      </c>
      <c r="HG2">
        <v>1566622.0744449999</v>
      </c>
      <c r="HH2">
        <v>181576632.25773701</v>
      </c>
      <c r="HI2">
        <v>99.005619999999993</v>
      </c>
      <c r="HJ2" t="s">
        <v>1608</v>
      </c>
      <c r="HK2">
        <v>3.7780000000000001E-3</v>
      </c>
      <c r="HL2">
        <v>1.9999999999999999E-6</v>
      </c>
      <c r="HM2">
        <v>1.1344999999999999E-2</v>
      </c>
      <c r="HN2">
        <v>94.682231000000002</v>
      </c>
      <c r="HO2">
        <v>189532002.64104399</v>
      </c>
      <c r="HP2">
        <v>98.878421000000003</v>
      </c>
      <c r="HQ2" t="s">
        <v>1608</v>
      </c>
      <c r="HR2">
        <v>11</v>
      </c>
      <c r="HS2">
        <v>0.191996</v>
      </c>
      <c r="HT2">
        <v>1674.8439550000001</v>
      </c>
      <c r="HU2">
        <v>45968484827</v>
      </c>
      <c r="HV2">
        <v>231365</v>
      </c>
      <c r="HW2">
        <v>2683834000000</v>
      </c>
      <c r="HX2">
        <v>2729802484827</v>
      </c>
      <c r="HY2">
        <v>0</v>
      </c>
      <c r="HZ2">
        <v>0</v>
      </c>
      <c r="IA2" t="s">
        <v>3241</v>
      </c>
      <c r="IB2">
        <v>257.05740100000003</v>
      </c>
      <c r="IC2">
        <v>2.1489999999999999E-3</v>
      </c>
      <c r="ID2">
        <v>24925.075033000001</v>
      </c>
      <c r="IE2">
        <v>25182.132433999999</v>
      </c>
      <c r="IF2">
        <v>35.243170999999997</v>
      </c>
      <c r="IG2" t="s">
        <v>3239</v>
      </c>
      <c r="IH2">
        <v>0</v>
      </c>
      <c r="II2">
        <v>0</v>
      </c>
      <c r="IJ2">
        <v>7.0952700000000002</v>
      </c>
      <c r="IK2">
        <v>26003.691769000001</v>
      </c>
      <c r="IL2">
        <v>32.644902999999999</v>
      </c>
      <c r="IM2" t="s">
        <v>3239</v>
      </c>
      <c r="IN2">
        <v>1</v>
      </c>
      <c r="IO2">
        <v>1.056E-2</v>
      </c>
      <c r="IP2">
        <v>4.4003360000000002</v>
      </c>
      <c r="IQ2">
        <v>2388229397.4026699</v>
      </c>
      <c r="IR2">
        <v>13120.184928000001</v>
      </c>
      <c r="IS2">
        <v>152194145169.35001</v>
      </c>
      <c r="IT2">
        <v>154582374566.75299</v>
      </c>
      <c r="IU2">
        <v>1.8799999999999999E-4</v>
      </c>
      <c r="IV2">
        <v>1.1E-5</v>
      </c>
      <c r="IW2" t="s">
        <v>3241</v>
      </c>
      <c r="IX2">
        <v>8655.4206059999997</v>
      </c>
      <c r="IY2">
        <v>2.624E-3</v>
      </c>
      <c r="IZ2">
        <v>30443.949704999999</v>
      </c>
      <c r="JA2">
        <v>39099.370310999999</v>
      </c>
      <c r="JB2">
        <v>74.208712000000006</v>
      </c>
      <c r="JC2" t="s">
        <v>3239</v>
      </c>
      <c r="JD2">
        <v>0</v>
      </c>
      <c r="JE2">
        <v>0</v>
      </c>
      <c r="JF2">
        <v>10.811658</v>
      </c>
      <c r="JG2">
        <v>37576.582244999998</v>
      </c>
      <c r="JH2">
        <v>72.502409</v>
      </c>
      <c r="JI2" t="s">
        <v>3239</v>
      </c>
      <c r="JJ2">
        <v>2560</v>
      </c>
      <c r="JK2">
        <v>142.231875</v>
      </c>
      <c r="JL2">
        <v>1674.8439550000001</v>
      </c>
      <c r="JM2">
        <v>45968484827</v>
      </c>
      <c r="JN2">
        <v>231365</v>
      </c>
      <c r="JO2">
        <v>2683834000000</v>
      </c>
      <c r="JP2">
        <v>2729802484827</v>
      </c>
      <c r="JQ2">
        <v>0</v>
      </c>
      <c r="JR2">
        <v>0</v>
      </c>
      <c r="JS2" t="s">
        <v>3244</v>
      </c>
      <c r="JT2">
        <v>103337.24017400001</v>
      </c>
      <c r="JU2">
        <v>0.31891700000000001</v>
      </c>
      <c r="JV2">
        <v>3699432.8603150002</v>
      </c>
      <c r="JW2">
        <v>3802770.1004889999</v>
      </c>
      <c r="JX2">
        <v>99.485198999999994</v>
      </c>
      <c r="JY2" t="s">
        <v>1670</v>
      </c>
      <c r="JZ2">
        <v>1.9999999999999999E-6</v>
      </c>
      <c r="KA2">
        <v>9.9999999999999995E-7</v>
      </c>
      <c r="KB2">
        <v>98.970399</v>
      </c>
      <c r="KC2">
        <v>4059185.1901540002</v>
      </c>
      <c r="KD2">
        <v>99.388673999999995</v>
      </c>
      <c r="KE2" t="s">
        <v>1670</v>
      </c>
      <c r="KF2">
        <v>65</v>
      </c>
      <c r="KG2">
        <v>2.7083330000000001</v>
      </c>
      <c r="KH2">
        <v>7.6451140000000004</v>
      </c>
      <c r="KI2">
        <v>5548976728.8363304</v>
      </c>
      <c r="KJ2">
        <v>14431.551522</v>
      </c>
      <c r="KK2">
        <v>167405997653.07101</v>
      </c>
      <c r="KL2">
        <v>491163.25727300002</v>
      </c>
      <c r="KM2">
        <v>172955465545.164</v>
      </c>
      <c r="KN2">
        <v>1.66E-4</v>
      </c>
      <c r="KO2">
        <v>3.0000000000000001E-6</v>
      </c>
      <c r="KP2">
        <v>7.6620000000000004E-3</v>
      </c>
      <c r="KQ2" t="s">
        <v>3241</v>
      </c>
      <c r="KR2">
        <v>2499600.2882539998</v>
      </c>
      <c r="KS2">
        <v>0.107362</v>
      </c>
      <c r="KT2">
        <v>1245394.3371679999</v>
      </c>
      <c r="KU2">
        <v>10192.355168</v>
      </c>
      <c r="KV2">
        <v>3755186.9805899998</v>
      </c>
      <c r="KW2">
        <v>91.055401000000003</v>
      </c>
      <c r="KX2" t="s">
        <v>3244</v>
      </c>
      <c r="KY2">
        <v>5.3999999999999998E-5</v>
      </c>
      <c r="KZ2">
        <v>0</v>
      </c>
      <c r="LA2">
        <v>7.3999999999999996E-5</v>
      </c>
      <c r="LB2">
        <v>56.205508999999999</v>
      </c>
      <c r="LC2">
        <v>3357800.5533119999</v>
      </c>
      <c r="LD2">
        <v>87.941457</v>
      </c>
      <c r="LE2" t="s">
        <v>3244</v>
      </c>
      <c r="LF2">
        <v>52</v>
      </c>
      <c r="LG2">
        <v>1.839032</v>
      </c>
      <c r="LH2">
        <v>1674.8439550000001</v>
      </c>
      <c r="LI2">
        <v>45968484827</v>
      </c>
      <c r="LJ2">
        <v>231365</v>
      </c>
      <c r="LK2">
        <v>2683834000000</v>
      </c>
      <c r="LL2">
        <v>138089013</v>
      </c>
      <c r="LM2">
        <v>2729940573840</v>
      </c>
      <c r="LN2">
        <v>1.9999999999999999E-6</v>
      </c>
      <c r="LO2">
        <v>0</v>
      </c>
      <c r="LP2">
        <v>0</v>
      </c>
      <c r="LQ2" t="s">
        <v>3241</v>
      </c>
      <c r="LR2">
        <v>106539.31723</v>
      </c>
      <c r="LS2">
        <v>2.5644E-2</v>
      </c>
      <c r="LT2">
        <v>297466.81823799998</v>
      </c>
      <c r="LU2">
        <v>63.213591000000001</v>
      </c>
      <c r="LV2">
        <v>404069.34905800002</v>
      </c>
      <c r="LW2">
        <v>58.095533000000003</v>
      </c>
      <c r="LX2" t="s">
        <v>3244</v>
      </c>
      <c r="LY2">
        <v>1.9999999999999999E-6</v>
      </c>
      <c r="LZ2">
        <v>0</v>
      </c>
      <c r="MA2">
        <v>0</v>
      </c>
      <c r="MB2">
        <v>14.702233</v>
      </c>
      <c r="MC2">
        <v>430872.29421899997</v>
      </c>
      <c r="MD2">
        <v>53.770282999999999</v>
      </c>
      <c r="ME2" t="s">
        <v>3239</v>
      </c>
      <c r="MF2">
        <v>68</v>
      </c>
      <c r="MG2">
        <v>0.95313999999999999</v>
      </c>
      <c r="MH2">
        <v>2047.738775</v>
      </c>
      <c r="MI2">
        <v>45968484827</v>
      </c>
      <c r="MJ2">
        <v>231365</v>
      </c>
      <c r="MK2">
        <v>2683834000000</v>
      </c>
      <c r="ML2">
        <v>138089013</v>
      </c>
      <c r="MM2">
        <v>2729940573840</v>
      </c>
      <c r="MN2">
        <v>8.2999999999999998E-5</v>
      </c>
      <c r="MO2">
        <v>1.9999999999999999E-6</v>
      </c>
      <c r="MP2">
        <v>5.0000000000000004E-6</v>
      </c>
      <c r="MQ2" t="s">
        <v>3241</v>
      </c>
      <c r="MR2">
        <v>3636795.6806879998</v>
      </c>
      <c r="MS2">
        <v>0.33604699999999998</v>
      </c>
      <c r="MT2">
        <v>3898148.3881910001</v>
      </c>
      <c r="MU2">
        <v>620.94649300000003</v>
      </c>
      <c r="MV2">
        <v>7535565.0153710004</v>
      </c>
      <c r="MW2">
        <v>92.214640000000003</v>
      </c>
      <c r="MX2" t="s">
        <v>1608</v>
      </c>
      <c r="MY2">
        <v>7.8999999999999996E-5</v>
      </c>
      <c r="MZ2">
        <v>9.9999999999999995E-7</v>
      </c>
      <c r="NA2">
        <v>3.9999999999999998E-6</v>
      </c>
      <c r="NB2">
        <v>43.176178999999998</v>
      </c>
      <c r="NC2">
        <v>7982720.4559890004</v>
      </c>
      <c r="ND2">
        <v>91.377664999999993</v>
      </c>
      <c r="NE2" t="s">
        <v>3244</v>
      </c>
      <c r="NF2" t="s">
        <v>1607</v>
      </c>
      <c r="NG2" t="s">
        <v>1607</v>
      </c>
      <c r="NH2" t="s">
        <v>1607</v>
      </c>
      <c r="NI2" t="s">
        <v>1607</v>
      </c>
      <c r="NJ2" t="s">
        <v>1607</v>
      </c>
      <c r="NK2" t="s">
        <v>1607</v>
      </c>
      <c r="NL2" t="s">
        <v>1607</v>
      </c>
      <c r="NM2" t="s">
        <v>1607</v>
      </c>
      <c r="NN2" t="s">
        <v>1607</v>
      </c>
      <c r="NO2" t="s">
        <v>3245</v>
      </c>
      <c r="NP2" t="s">
        <v>1607</v>
      </c>
      <c r="NQ2" t="s">
        <v>1607</v>
      </c>
      <c r="NR2" t="s">
        <v>1607</v>
      </c>
      <c r="NS2" t="s">
        <v>1607</v>
      </c>
      <c r="NT2" t="s">
        <v>1607</v>
      </c>
      <c r="NU2" t="s">
        <v>3245</v>
      </c>
      <c r="NV2" t="s">
        <v>1607</v>
      </c>
      <c r="NW2" t="s">
        <v>1607</v>
      </c>
      <c r="NX2" t="s">
        <v>1607</v>
      </c>
      <c r="NY2" t="s">
        <v>1607</v>
      </c>
      <c r="NZ2" t="s">
        <v>1607</v>
      </c>
      <c r="OA2" t="s">
        <v>3245</v>
      </c>
      <c r="OB2" t="s">
        <v>1607</v>
      </c>
      <c r="OC2" t="s">
        <v>1607</v>
      </c>
      <c r="OD2" t="s">
        <v>1607</v>
      </c>
      <c r="OE2" t="s">
        <v>1607</v>
      </c>
      <c r="OF2" t="s">
        <v>1607</v>
      </c>
      <c r="OG2" t="s">
        <v>1607</v>
      </c>
      <c r="OH2" t="s">
        <v>1607</v>
      </c>
      <c r="OI2" t="s">
        <v>1607</v>
      </c>
      <c r="OJ2" t="s">
        <v>1607</v>
      </c>
      <c r="OK2" t="s">
        <v>3240</v>
      </c>
      <c r="OL2" t="s">
        <v>1607</v>
      </c>
      <c r="OM2" t="s">
        <v>1607</v>
      </c>
      <c r="ON2" t="s">
        <v>1607</v>
      </c>
      <c r="OO2" t="s">
        <v>1607</v>
      </c>
      <c r="OP2" t="s">
        <v>1607</v>
      </c>
      <c r="OQ2" t="s">
        <v>3240</v>
      </c>
      <c r="OR2" t="s">
        <v>1607</v>
      </c>
      <c r="OS2" t="s">
        <v>1607</v>
      </c>
      <c r="OT2" t="s">
        <v>1607</v>
      </c>
      <c r="OU2" t="s">
        <v>1607</v>
      </c>
      <c r="OV2" t="s">
        <v>1607</v>
      </c>
      <c r="OW2" t="s">
        <v>3240</v>
      </c>
      <c r="OX2" t="s">
        <v>1607</v>
      </c>
      <c r="OY2">
        <v>2.2290000000000001E-3</v>
      </c>
      <c r="OZ2">
        <v>26.113316000000001</v>
      </c>
      <c r="PA2">
        <v>2679799754.5736399</v>
      </c>
      <c r="PB2">
        <v>18591.246966999999</v>
      </c>
      <c r="PC2">
        <v>215658464822.17099</v>
      </c>
      <c r="PD2">
        <v>8505949.7264210004</v>
      </c>
      <c r="PE2">
        <v>218346770526.47198</v>
      </c>
      <c r="PF2">
        <v>0.4</v>
      </c>
      <c r="PG2">
        <v>4.0200000000000001E-4</v>
      </c>
      <c r="PH2">
        <v>1.3579000000000001E-2</v>
      </c>
      <c r="PI2" t="s">
        <v>3241</v>
      </c>
      <c r="PJ2">
        <v>2248315.7433790001</v>
      </c>
      <c r="PK2">
        <v>1.6299000000000001E-2</v>
      </c>
      <c r="PL2">
        <v>189065.018622</v>
      </c>
      <c r="PM2">
        <v>250.412183</v>
      </c>
      <c r="PN2">
        <v>2437631.1741840001</v>
      </c>
      <c r="PO2">
        <v>93.127584999999996</v>
      </c>
      <c r="PP2" t="s">
        <v>3244</v>
      </c>
      <c r="PQ2">
        <v>4.8999999999999998E-5</v>
      </c>
      <c r="PR2">
        <v>0</v>
      </c>
      <c r="PS2">
        <v>1.9999999999999999E-6</v>
      </c>
      <c r="PT2">
        <v>74.992046000000002</v>
      </c>
      <c r="PU2">
        <v>2622278.0246009999</v>
      </c>
      <c r="PV2">
        <v>92.650334000000001</v>
      </c>
      <c r="PW2" t="s">
        <v>3244</v>
      </c>
      <c r="PX2">
        <v>2.4173779999999998</v>
      </c>
      <c r="PY2">
        <v>0.182759</v>
      </c>
      <c r="PZ2">
        <v>1674.8439550000001</v>
      </c>
      <c r="QA2">
        <v>43194422615.5019</v>
      </c>
      <c r="QB2">
        <v>228101.59523000001</v>
      </c>
      <c r="QC2">
        <v>2645978504672.8799</v>
      </c>
      <c r="QD2">
        <v>138085713.94653499</v>
      </c>
      <c r="QE2">
        <v>2689311013002.3301</v>
      </c>
      <c r="QF2">
        <v>0</v>
      </c>
      <c r="QG2">
        <v>0</v>
      </c>
      <c r="QH2">
        <v>9.9999999999999995E-7</v>
      </c>
      <c r="QI2" t="s">
        <v>3244</v>
      </c>
      <c r="QJ2">
        <v>58.298639000000001</v>
      </c>
      <c r="QK2">
        <v>5.2919999999999998E-3</v>
      </c>
      <c r="QL2">
        <v>61382.514815000002</v>
      </c>
      <c r="QM2">
        <v>21.381149000000001</v>
      </c>
      <c r="QN2">
        <v>61462.194603999997</v>
      </c>
      <c r="QO2">
        <v>56.205508999999999</v>
      </c>
      <c r="QP2" t="s">
        <v>3244</v>
      </c>
      <c r="QQ2">
        <v>0</v>
      </c>
      <c r="QR2">
        <v>0</v>
      </c>
      <c r="QS2">
        <v>0</v>
      </c>
      <c r="QT2">
        <v>13.339523</v>
      </c>
      <c r="QU2">
        <v>65619.701637999999</v>
      </c>
      <c r="QV2">
        <v>52.083995999999999</v>
      </c>
      <c r="QW2" t="s">
        <v>3239</v>
      </c>
      <c r="QX2" s="11">
        <v>44986</v>
      </c>
      <c r="QY2" t="s">
        <v>3246</v>
      </c>
      <c r="QZ2">
        <v>923868.31211599999</v>
      </c>
      <c r="RA2">
        <v>5730946668.3505201</v>
      </c>
    </row>
    <row r="3" spans="1:469" x14ac:dyDescent="0.35">
      <c r="A3">
        <v>37</v>
      </c>
      <c r="B3" t="s">
        <v>3238</v>
      </c>
      <c r="C3" t="s">
        <v>1302</v>
      </c>
      <c r="D3" t="s">
        <v>1303</v>
      </c>
      <c r="E3" t="s">
        <v>1304</v>
      </c>
      <c r="F3">
        <v>1</v>
      </c>
      <c r="G3" t="s">
        <v>1305</v>
      </c>
      <c r="H3" t="s">
        <v>1153</v>
      </c>
      <c r="I3">
        <v>73</v>
      </c>
      <c r="J3">
        <v>1073</v>
      </c>
      <c r="K3">
        <v>673766</v>
      </c>
      <c r="L3">
        <v>127980243708</v>
      </c>
      <c r="M3">
        <v>5664806</v>
      </c>
      <c r="N3">
        <v>1135.498241</v>
      </c>
      <c r="O3">
        <v>140565447.08965501</v>
      </c>
      <c r="P3">
        <v>96.468342000000007</v>
      </c>
      <c r="Q3" t="s">
        <v>1608</v>
      </c>
      <c r="R3">
        <v>97.014925000000005</v>
      </c>
      <c r="S3">
        <v>96.285979999999995</v>
      </c>
      <c r="T3" t="s">
        <v>1608</v>
      </c>
      <c r="U3">
        <v>97.014925000000005</v>
      </c>
      <c r="V3">
        <v>116180224.81515799</v>
      </c>
      <c r="W3">
        <v>88335609.181437001</v>
      </c>
      <c r="X3">
        <v>2.399807</v>
      </c>
      <c r="Y3">
        <v>27837761.727295</v>
      </c>
      <c r="Z3">
        <v>6853.9064259999996</v>
      </c>
      <c r="AA3">
        <v>6.8999999999999997E-4</v>
      </c>
      <c r="AB3">
        <v>3.9999999999999998E-6</v>
      </c>
      <c r="AC3">
        <v>1.2099999999999999E-3</v>
      </c>
      <c r="AD3">
        <v>47.972763999999998</v>
      </c>
      <c r="AE3">
        <v>51.606744999999997</v>
      </c>
      <c r="AF3">
        <v>75.620002999999997</v>
      </c>
      <c r="AG3" t="s">
        <v>1608</v>
      </c>
      <c r="AH3">
        <v>65.671642000000006</v>
      </c>
      <c r="AI3">
        <v>80.550003000000004</v>
      </c>
      <c r="AJ3" t="s">
        <v>1670</v>
      </c>
      <c r="AK3">
        <v>98.507463000000001</v>
      </c>
      <c r="AL3">
        <v>2.7146870000000001</v>
      </c>
      <c r="AM3">
        <v>1.209891</v>
      </c>
      <c r="AN3" t="s">
        <v>1607</v>
      </c>
      <c r="AO3" t="s">
        <v>1607</v>
      </c>
      <c r="AP3" t="s">
        <v>1607</v>
      </c>
      <c r="AQ3" t="s">
        <v>1607</v>
      </c>
      <c r="AR3" t="s">
        <v>1607</v>
      </c>
      <c r="AS3" t="s">
        <v>1607</v>
      </c>
      <c r="AT3" t="s">
        <v>1607</v>
      </c>
      <c r="AU3" t="s">
        <v>1607</v>
      </c>
      <c r="AV3" t="s">
        <v>1607</v>
      </c>
      <c r="AW3" t="s">
        <v>3240</v>
      </c>
      <c r="AX3" t="s">
        <v>1607</v>
      </c>
      <c r="AY3" t="s">
        <v>1607</v>
      </c>
      <c r="AZ3" t="s">
        <v>1607</v>
      </c>
      <c r="BA3" t="s">
        <v>1607</v>
      </c>
      <c r="BB3" t="s">
        <v>1607</v>
      </c>
      <c r="BC3" t="s">
        <v>3240</v>
      </c>
      <c r="BD3" t="s">
        <v>1607</v>
      </c>
      <c r="BE3" t="s">
        <v>1607</v>
      </c>
      <c r="BF3" t="s">
        <v>1607</v>
      </c>
      <c r="BG3" t="s">
        <v>1607</v>
      </c>
      <c r="BH3" t="s">
        <v>1607</v>
      </c>
      <c r="BI3" t="s">
        <v>3240</v>
      </c>
      <c r="BJ3" t="s">
        <v>1607</v>
      </c>
      <c r="BK3" t="s">
        <v>1607</v>
      </c>
      <c r="BL3" t="s">
        <v>1607</v>
      </c>
      <c r="BM3" t="s">
        <v>1607</v>
      </c>
      <c r="BN3" t="s">
        <v>1607</v>
      </c>
      <c r="BO3" t="s">
        <v>1607</v>
      </c>
      <c r="BP3" t="s">
        <v>1607</v>
      </c>
      <c r="BQ3" t="s">
        <v>1607</v>
      </c>
      <c r="BR3" t="s">
        <v>1607</v>
      </c>
      <c r="BS3" t="s">
        <v>3240</v>
      </c>
      <c r="BT3" t="s">
        <v>1607</v>
      </c>
      <c r="BU3" t="s">
        <v>1607</v>
      </c>
      <c r="BV3" t="s">
        <v>1607</v>
      </c>
      <c r="BW3" t="s">
        <v>1607</v>
      </c>
      <c r="BX3" t="s">
        <v>1607</v>
      </c>
      <c r="BY3" t="s">
        <v>3240</v>
      </c>
      <c r="BZ3" t="s">
        <v>1607</v>
      </c>
      <c r="CA3" t="s">
        <v>1607</v>
      </c>
      <c r="CB3" t="s">
        <v>1607</v>
      </c>
      <c r="CC3" t="s">
        <v>1607</v>
      </c>
      <c r="CD3" t="s">
        <v>1607</v>
      </c>
      <c r="CE3" t="s">
        <v>3240</v>
      </c>
      <c r="CF3">
        <v>0</v>
      </c>
      <c r="CG3">
        <v>0</v>
      </c>
      <c r="CH3">
        <v>1135.498241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3.8441999999999997E-2</v>
      </c>
      <c r="CQ3" t="s">
        <v>3242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 t="s">
        <v>3243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 t="s">
        <v>3242</v>
      </c>
      <c r="DF3">
        <v>721</v>
      </c>
      <c r="DG3">
        <v>28.019238999999999</v>
      </c>
      <c r="DH3">
        <v>1135.498241</v>
      </c>
      <c r="DI3">
        <v>1544952.0140279999</v>
      </c>
      <c r="DJ3">
        <v>1544952.0140279999</v>
      </c>
      <c r="DK3">
        <v>6.0999999999999999E-5</v>
      </c>
      <c r="DL3" t="s">
        <v>3241</v>
      </c>
      <c r="DM3">
        <v>2460.6781759999999</v>
      </c>
      <c r="DN3">
        <v>2460.6781759999999</v>
      </c>
      <c r="DO3">
        <v>28.970223000000001</v>
      </c>
      <c r="DP3" t="s">
        <v>3241</v>
      </c>
      <c r="DQ3">
        <v>4.3399999999999998E-4</v>
      </c>
      <c r="DR3">
        <v>53.846153999999999</v>
      </c>
      <c r="DS3">
        <v>2777.5530399999998</v>
      </c>
      <c r="DT3">
        <v>27.58511</v>
      </c>
      <c r="DU3" t="s">
        <v>3241</v>
      </c>
      <c r="DV3" t="s">
        <v>1607</v>
      </c>
      <c r="DW3">
        <v>9.0700000000000004E-4</v>
      </c>
      <c r="DX3">
        <v>1135.498241</v>
      </c>
      <c r="DY3">
        <v>127978195000</v>
      </c>
      <c r="DZ3">
        <v>674721</v>
      </c>
      <c r="EA3">
        <v>7826763600000</v>
      </c>
      <c r="EB3">
        <v>7954741795000</v>
      </c>
      <c r="EC3">
        <v>6.3279000000000002E-2</v>
      </c>
      <c r="ED3">
        <v>2.5999999999999998E-4</v>
      </c>
      <c r="EE3" t="s">
        <v>3244</v>
      </c>
      <c r="EF3">
        <v>7346917</v>
      </c>
      <c r="EG3">
        <v>0.158999</v>
      </c>
      <c r="EH3">
        <v>1844383.3650499999</v>
      </c>
      <c r="EI3">
        <v>9191300.3650499992</v>
      </c>
      <c r="EJ3">
        <v>94.986071999999993</v>
      </c>
      <c r="EK3" t="s">
        <v>3244</v>
      </c>
      <c r="EL3">
        <v>5.7000000000000003E-5</v>
      </c>
      <c r="EM3">
        <v>0</v>
      </c>
      <c r="EN3">
        <v>74.342309</v>
      </c>
      <c r="EO3">
        <v>11024659.358206</v>
      </c>
      <c r="EP3">
        <v>95.291122999999999</v>
      </c>
      <c r="EQ3" t="s">
        <v>3244</v>
      </c>
      <c r="ER3">
        <v>148</v>
      </c>
      <c r="ES3">
        <v>4.3332350000000002</v>
      </c>
      <c r="ET3">
        <v>1135.498241</v>
      </c>
      <c r="EU3">
        <v>127980243708</v>
      </c>
      <c r="EV3">
        <v>673766</v>
      </c>
      <c r="EW3">
        <v>7815685600000</v>
      </c>
      <c r="EX3">
        <v>5664806</v>
      </c>
      <c r="EY3">
        <v>7943671508514</v>
      </c>
      <c r="EZ3">
        <v>0</v>
      </c>
      <c r="FA3">
        <v>0</v>
      </c>
      <c r="FB3">
        <v>6.3E-5</v>
      </c>
      <c r="FC3" t="s">
        <v>3241</v>
      </c>
      <c r="FD3">
        <v>134341.10571199999</v>
      </c>
      <c r="FE3">
        <v>1.1169999999999999E-3</v>
      </c>
      <c r="FF3">
        <v>12955.051332999999</v>
      </c>
      <c r="FG3">
        <v>1596.836472</v>
      </c>
      <c r="FH3">
        <v>148892.993517</v>
      </c>
      <c r="FI3">
        <v>61.662531000000001</v>
      </c>
      <c r="FJ3" t="s">
        <v>3239</v>
      </c>
      <c r="FK3">
        <v>9.9999999999999995E-7</v>
      </c>
      <c r="FL3">
        <v>0</v>
      </c>
      <c r="FM3">
        <v>2.8200000000000002E-4</v>
      </c>
      <c r="FN3">
        <v>11.879652999999999</v>
      </c>
      <c r="FO3">
        <v>168194.584542</v>
      </c>
      <c r="FP3">
        <v>59.879095999999997</v>
      </c>
      <c r="FQ3" t="s">
        <v>3239</v>
      </c>
      <c r="FR3">
        <v>6</v>
      </c>
      <c r="FS3">
        <v>0.37151699999999999</v>
      </c>
      <c r="FT3">
        <v>1135.498241</v>
      </c>
      <c r="FU3">
        <v>127980243708</v>
      </c>
      <c r="FV3">
        <v>673766</v>
      </c>
      <c r="FW3">
        <v>7815685600000</v>
      </c>
      <c r="FX3">
        <v>5664805.9905209998</v>
      </c>
      <c r="FY3">
        <v>7943671508513.9902</v>
      </c>
      <c r="FZ3">
        <v>0</v>
      </c>
      <c r="GA3">
        <v>9.9999999999999995E-7</v>
      </c>
      <c r="GB3">
        <v>2.0000000000000002E-5</v>
      </c>
      <c r="GC3" t="s">
        <v>3239</v>
      </c>
      <c r="GD3">
        <v>39.083503</v>
      </c>
      <c r="GE3">
        <v>0.25715399999999999</v>
      </c>
      <c r="GF3">
        <v>2982982.2482579998</v>
      </c>
      <c r="GG3">
        <v>43.047272</v>
      </c>
      <c r="GH3">
        <v>2983064.3790330002</v>
      </c>
      <c r="GI3">
        <v>96.471681000000004</v>
      </c>
      <c r="GJ3" t="s">
        <v>1608</v>
      </c>
      <c r="GK3">
        <v>0</v>
      </c>
      <c r="GL3">
        <v>0</v>
      </c>
      <c r="GM3">
        <v>7.9999999999999996E-6</v>
      </c>
      <c r="GN3">
        <v>56.948312999999999</v>
      </c>
      <c r="GO3">
        <v>3363042.3945920002</v>
      </c>
      <c r="GP3">
        <v>96.309258999999997</v>
      </c>
      <c r="GQ3" t="s">
        <v>1608</v>
      </c>
      <c r="GR3">
        <v>8</v>
      </c>
      <c r="GS3">
        <v>4.8351999999999999E-2</v>
      </c>
      <c r="GT3">
        <v>1135.498241</v>
      </c>
      <c r="GU3">
        <v>127943297325.451</v>
      </c>
      <c r="GV3">
        <v>673501.01159799995</v>
      </c>
      <c r="GW3">
        <v>7812611734533.4297</v>
      </c>
      <c r="GX3">
        <v>5658471.3086329997</v>
      </c>
      <c r="GY3">
        <v>7940560690330.2002</v>
      </c>
      <c r="GZ3">
        <v>5.9100000000000005E-4</v>
      </c>
      <c r="HA3">
        <v>0</v>
      </c>
      <c r="HB3">
        <v>5.6109999999999997E-3</v>
      </c>
      <c r="HC3" t="s">
        <v>3239</v>
      </c>
      <c r="HD3">
        <v>3566347.04794</v>
      </c>
      <c r="HE3">
        <v>1.8270000000000001E-3</v>
      </c>
      <c r="HF3">
        <v>21188.274509999999</v>
      </c>
      <c r="HG3">
        <v>1481.506918</v>
      </c>
      <c r="HH3">
        <v>3589016.8293679999</v>
      </c>
      <c r="HI3">
        <v>77.907478999999995</v>
      </c>
      <c r="HJ3" t="s">
        <v>3239</v>
      </c>
      <c r="HK3">
        <v>2.8E-5</v>
      </c>
      <c r="HL3">
        <v>0</v>
      </c>
      <c r="HM3">
        <v>2.6200000000000003E-4</v>
      </c>
      <c r="HN3">
        <v>51.188932000000001</v>
      </c>
      <c r="HO3">
        <v>4067587.17558</v>
      </c>
      <c r="HP3">
        <v>79.856437999999997</v>
      </c>
      <c r="HQ3" t="s">
        <v>3239</v>
      </c>
      <c r="HR3">
        <v>32</v>
      </c>
      <c r="HS3">
        <v>0.47196100000000002</v>
      </c>
      <c r="HT3">
        <v>1135.498241</v>
      </c>
      <c r="HU3">
        <v>127968266562.368</v>
      </c>
      <c r="HV3">
        <v>673622.40339300002</v>
      </c>
      <c r="HW3">
        <v>7814019879353.7598</v>
      </c>
      <c r="HX3">
        <v>7941988145916.1299</v>
      </c>
      <c r="HY3">
        <v>0</v>
      </c>
      <c r="HZ3">
        <v>0</v>
      </c>
      <c r="IA3" t="s">
        <v>3241</v>
      </c>
      <c r="IB3">
        <v>653.52381500000001</v>
      </c>
      <c r="IC3">
        <v>3.0569999999999998E-3</v>
      </c>
      <c r="ID3">
        <v>35461.500044</v>
      </c>
      <c r="IE3">
        <v>36115.023859000001</v>
      </c>
      <c r="IF3">
        <v>41.339106999999998</v>
      </c>
      <c r="IG3" t="s">
        <v>3239</v>
      </c>
      <c r="IH3">
        <v>0</v>
      </c>
      <c r="II3">
        <v>0</v>
      </c>
      <c r="IJ3">
        <v>3.1978680000000002</v>
      </c>
      <c r="IK3">
        <v>40692.559886000003</v>
      </c>
      <c r="IL3">
        <v>40.706195999999998</v>
      </c>
      <c r="IM3" t="s">
        <v>3239</v>
      </c>
      <c r="IN3">
        <v>2</v>
      </c>
      <c r="IO3">
        <v>1.0276E-2</v>
      </c>
      <c r="IP3">
        <v>93.203254000000001</v>
      </c>
      <c r="IQ3">
        <v>62186943180.891502</v>
      </c>
      <c r="IR3">
        <v>349269.45908200002</v>
      </c>
      <c r="IS3">
        <v>4051525725352.1499</v>
      </c>
      <c r="IT3">
        <v>4113712668533.0898</v>
      </c>
      <c r="IU3">
        <v>2.1699999999999999E-4</v>
      </c>
      <c r="IV3">
        <v>0</v>
      </c>
      <c r="IW3" t="s">
        <v>3241</v>
      </c>
      <c r="IX3">
        <v>156398.106447</v>
      </c>
      <c r="IY3">
        <v>1.6750000000000001E-3</v>
      </c>
      <c r="IZ3">
        <v>19430.004303000002</v>
      </c>
      <c r="JA3">
        <v>175828.11074999999</v>
      </c>
      <c r="JB3">
        <v>92.322156000000007</v>
      </c>
      <c r="JC3" t="s">
        <v>3244</v>
      </c>
      <c r="JD3">
        <v>9.9999999999999995E-7</v>
      </c>
      <c r="JE3">
        <v>0</v>
      </c>
      <c r="JF3">
        <v>38.420558</v>
      </c>
      <c r="JG3">
        <v>195112.21279799999</v>
      </c>
      <c r="JH3">
        <v>92.001284999999996</v>
      </c>
      <c r="JI3" t="s">
        <v>3244</v>
      </c>
      <c r="JJ3">
        <v>2431</v>
      </c>
      <c r="JK3">
        <v>110.49220200000001</v>
      </c>
      <c r="JL3">
        <v>1135.498241</v>
      </c>
      <c r="JM3">
        <v>127980243708</v>
      </c>
      <c r="JN3">
        <v>673766</v>
      </c>
      <c r="JO3">
        <v>7815685600000</v>
      </c>
      <c r="JP3">
        <v>7943665843708</v>
      </c>
      <c r="JQ3">
        <v>0</v>
      </c>
      <c r="JR3">
        <v>0</v>
      </c>
      <c r="JS3" t="s">
        <v>3241</v>
      </c>
      <c r="JT3">
        <v>57298.314446999997</v>
      </c>
      <c r="JU3">
        <v>6.8528000000000006E-2</v>
      </c>
      <c r="JV3">
        <v>794930.51858300006</v>
      </c>
      <c r="JW3">
        <v>852228.83302999998</v>
      </c>
      <c r="JX3">
        <v>94.079794000000007</v>
      </c>
      <c r="JY3" t="s">
        <v>1608</v>
      </c>
      <c r="JZ3">
        <v>0</v>
      </c>
      <c r="KA3">
        <v>0</v>
      </c>
      <c r="KB3">
        <v>9.4272840000000002</v>
      </c>
      <c r="KC3">
        <v>967222.09873900004</v>
      </c>
      <c r="KD3">
        <v>94.272844000000006</v>
      </c>
      <c r="KE3" t="s">
        <v>1608</v>
      </c>
      <c r="KF3">
        <v>95</v>
      </c>
      <c r="KG3">
        <v>3.9583330000000001</v>
      </c>
      <c r="KH3">
        <v>5.2146439999999998</v>
      </c>
      <c r="KI3">
        <v>3814135928.8723102</v>
      </c>
      <c r="KJ3">
        <v>14572.176896999999</v>
      </c>
      <c r="KK3">
        <v>169037252007.215</v>
      </c>
      <c r="KL3">
        <v>342882.48867799999</v>
      </c>
      <c r="KM3">
        <v>172851730818.57599</v>
      </c>
      <c r="KN3">
        <v>3.1809999999999998E-3</v>
      </c>
      <c r="KO3">
        <v>0</v>
      </c>
      <c r="KP3">
        <v>2.6899999999999998E-4</v>
      </c>
      <c r="KQ3" t="s">
        <v>3239</v>
      </c>
      <c r="KR3">
        <v>48028513.896527</v>
      </c>
      <c r="KS3">
        <v>7.8740000000000008E-3</v>
      </c>
      <c r="KT3">
        <v>91337.329559000005</v>
      </c>
      <c r="KU3">
        <v>365.21101299999998</v>
      </c>
      <c r="KV3">
        <v>48120216.437099002</v>
      </c>
      <c r="KW3">
        <v>99.566698000000002</v>
      </c>
      <c r="KX3" t="s">
        <v>1670</v>
      </c>
      <c r="KY3">
        <v>3.7500000000000001E-4</v>
      </c>
      <c r="KZ3">
        <v>0</v>
      </c>
      <c r="LA3">
        <v>6.3999999999999997E-5</v>
      </c>
      <c r="LB3">
        <v>95.202724000000003</v>
      </c>
      <c r="LC3">
        <v>63120913.677312002</v>
      </c>
      <c r="LD3">
        <v>99.554565999999994</v>
      </c>
      <c r="LE3" t="s">
        <v>1670</v>
      </c>
      <c r="LF3">
        <v>90</v>
      </c>
      <c r="LG3">
        <v>2.6459820000000001</v>
      </c>
      <c r="LH3">
        <v>1135.498241</v>
      </c>
      <c r="LI3">
        <v>127980243708</v>
      </c>
      <c r="LJ3">
        <v>673766</v>
      </c>
      <c r="LK3">
        <v>7815685600000</v>
      </c>
      <c r="LL3">
        <v>5664806</v>
      </c>
      <c r="LM3">
        <v>7943671508514</v>
      </c>
      <c r="LN3">
        <v>1.9999999999999999E-6</v>
      </c>
      <c r="LO3">
        <v>0</v>
      </c>
      <c r="LP3">
        <v>1.9000000000000001E-5</v>
      </c>
      <c r="LQ3" t="s">
        <v>3241</v>
      </c>
      <c r="LR3">
        <v>544492.54697100003</v>
      </c>
      <c r="LS3">
        <v>5.1410999999999998E-2</v>
      </c>
      <c r="LT3">
        <v>596371.006116</v>
      </c>
      <c r="LU3">
        <v>329.462715</v>
      </c>
      <c r="LV3">
        <v>1141193.015802</v>
      </c>
      <c r="LW3">
        <v>85.173697000000004</v>
      </c>
      <c r="LX3" t="s">
        <v>3244</v>
      </c>
      <c r="LY3">
        <v>3.9999999999999998E-6</v>
      </c>
      <c r="LZ3">
        <v>0</v>
      </c>
      <c r="MA3">
        <v>5.8E-5</v>
      </c>
      <c r="MB3">
        <v>14.174937999999999</v>
      </c>
      <c r="MC3">
        <v>1283834.9679990001</v>
      </c>
      <c r="MD3">
        <v>85.141583999999995</v>
      </c>
      <c r="ME3" t="s">
        <v>3244</v>
      </c>
      <c r="MF3">
        <v>79</v>
      </c>
      <c r="MG3">
        <v>1.120099</v>
      </c>
      <c r="MH3">
        <v>1135.498241</v>
      </c>
      <c r="MI3">
        <v>127980243708</v>
      </c>
      <c r="MJ3">
        <v>673766</v>
      </c>
      <c r="MK3">
        <v>7815685600000</v>
      </c>
      <c r="ML3">
        <v>5664806</v>
      </c>
      <c r="MM3">
        <v>7943671508514</v>
      </c>
      <c r="MN3">
        <v>1.9799999999999999E-4</v>
      </c>
      <c r="MO3">
        <v>1.9999999999999999E-6</v>
      </c>
      <c r="MP3">
        <v>8.1000000000000004E-5</v>
      </c>
      <c r="MQ3" t="s">
        <v>3239</v>
      </c>
      <c r="MR3">
        <v>28449188.15498</v>
      </c>
      <c r="MS3">
        <v>1.8438969999999999</v>
      </c>
      <c r="MT3">
        <v>21389201.074042998</v>
      </c>
      <c r="MU3">
        <v>516.70908599999996</v>
      </c>
      <c r="MV3">
        <v>49838905.938110001</v>
      </c>
      <c r="MW3">
        <v>99.379653000000005</v>
      </c>
      <c r="MX3" t="s">
        <v>1670</v>
      </c>
      <c r="MY3">
        <v>2.22E-4</v>
      </c>
      <c r="MZ3">
        <v>3.0000000000000001E-6</v>
      </c>
      <c r="NA3">
        <v>9.1000000000000003E-5</v>
      </c>
      <c r="NB3">
        <v>79.497518999999997</v>
      </c>
      <c r="NC3">
        <v>56222335.471890002</v>
      </c>
      <c r="ND3">
        <v>99.459114999999997</v>
      </c>
      <c r="NE3" t="s">
        <v>1670</v>
      </c>
      <c r="NF3" t="s">
        <v>1607</v>
      </c>
      <c r="NG3" t="s">
        <v>1607</v>
      </c>
      <c r="NH3" t="s">
        <v>1607</v>
      </c>
      <c r="NI3" t="s">
        <v>1607</v>
      </c>
      <c r="NJ3" t="s">
        <v>1607</v>
      </c>
      <c r="NK3" t="s">
        <v>1607</v>
      </c>
      <c r="NL3" t="s">
        <v>1607</v>
      </c>
      <c r="NM3" t="s">
        <v>1607</v>
      </c>
      <c r="NN3" t="s">
        <v>1607</v>
      </c>
      <c r="NO3" t="s">
        <v>3240</v>
      </c>
      <c r="NP3" t="s">
        <v>1607</v>
      </c>
      <c r="NQ3" t="s">
        <v>1607</v>
      </c>
      <c r="NR3" t="s">
        <v>1607</v>
      </c>
      <c r="NS3" t="s">
        <v>1607</v>
      </c>
      <c r="NT3" t="s">
        <v>1607</v>
      </c>
      <c r="NU3" t="s">
        <v>3240</v>
      </c>
      <c r="NV3" t="s">
        <v>1607</v>
      </c>
      <c r="NW3" t="s">
        <v>1607</v>
      </c>
      <c r="NX3" t="s">
        <v>1607</v>
      </c>
      <c r="NY3" t="s">
        <v>1607</v>
      </c>
      <c r="NZ3" t="s">
        <v>1607</v>
      </c>
      <c r="OA3" t="s">
        <v>3240</v>
      </c>
      <c r="OB3" t="s">
        <v>1607</v>
      </c>
      <c r="OC3" t="s">
        <v>1607</v>
      </c>
      <c r="OD3" t="s">
        <v>1607</v>
      </c>
      <c r="OE3" t="s">
        <v>1607</v>
      </c>
      <c r="OF3" t="s">
        <v>1607</v>
      </c>
      <c r="OG3" t="s">
        <v>1607</v>
      </c>
      <c r="OH3" t="s">
        <v>1607</v>
      </c>
      <c r="OI3" t="s">
        <v>1607</v>
      </c>
      <c r="OJ3" t="s">
        <v>1607</v>
      </c>
      <c r="OK3" t="s">
        <v>3240</v>
      </c>
      <c r="OL3" t="s">
        <v>1607</v>
      </c>
      <c r="OM3" t="s">
        <v>1607</v>
      </c>
      <c r="ON3" t="s">
        <v>1607</v>
      </c>
      <c r="OO3" t="s">
        <v>1607</v>
      </c>
      <c r="OP3" t="s">
        <v>1607</v>
      </c>
      <c r="OQ3" t="s">
        <v>3240</v>
      </c>
      <c r="OR3" t="s">
        <v>1607</v>
      </c>
      <c r="OS3" t="s">
        <v>1607</v>
      </c>
      <c r="OT3" t="s">
        <v>1607</v>
      </c>
      <c r="OU3" t="s">
        <v>1607</v>
      </c>
      <c r="OV3" t="s">
        <v>1607</v>
      </c>
      <c r="OW3" t="s">
        <v>3240</v>
      </c>
      <c r="OX3" t="s">
        <v>1607</v>
      </c>
      <c r="OY3">
        <v>1.2999999999999999E-5</v>
      </c>
      <c r="OZ3">
        <v>19.642464</v>
      </c>
      <c r="PA3">
        <v>10953412633.9837</v>
      </c>
      <c r="PB3">
        <v>66750.704524999994</v>
      </c>
      <c r="PC3">
        <v>774308172485.28101</v>
      </c>
      <c r="PD3">
        <v>276589.47059099999</v>
      </c>
      <c r="PE3">
        <v>785261861708.73804</v>
      </c>
      <c r="PF3">
        <v>0.4</v>
      </c>
      <c r="PG3">
        <v>6.0400000000000004E-4</v>
      </c>
      <c r="PH3">
        <v>1.3579000000000001E-2</v>
      </c>
      <c r="PI3" t="s">
        <v>3239</v>
      </c>
      <c r="PJ3">
        <v>47046.647976</v>
      </c>
      <c r="PK3">
        <v>4.4000000000000002E-4</v>
      </c>
      <c r="PL3">
        <v>5100.1610190000001</v>
      </c>
      <c r="PM3">
        <v>0.23294200000000001</v>
      </c>
      <c r="PN3">
        <v>52147.041937000002</v>
      </c>
      <c r="PO3">
        <v>55.074769000000003</v>
      </c>
      <c r="PP3" t="s">
        <v>3241</v>
      </c>
      <c r="PQ3">
        <v>0</v>
      </c>
      <c r="PR3">
        <v>0</v>
      </c>
      <c r="PS3">
        <v>0</v>
      </c>
      <c r="PT3">
        <v>5.8224629999999999</v>
      </c>
      <c r="PU3">
        <v>53980.745292</v>
      </c>
      <c r="PV3">
        <v>54.342984000000001</v>
      </c>
      <c r="PW3" t="s">
        <v>3241</v>
      </c>
      <c r="PX3">
        <v>17</v>
      </c>
      <c r="PY3">
        <v>1.052632</v>
      </c>
      <c r="PZ3">
        <v>1135.498241</v>
      </c>
      <c r="QA3">
        <v>127980243708</v>
      </c>
      <c r="QB3">
        <v>673766</v>
      </c>
      <c r="QC3">
        <v>7815685600000</v>
      </c>
      <c r="QD3">
        <v>5664805.9905209998</v>
      </c>
      <c r="QE3">
        <v>7943671508513.9902</v>
      </c>
      <c r="QF3">
        <v>0</v>
      </c>
      <c r="QG3">
        <v>0</v>
      </c>
      <c r="QH3">
        <v>1.0000000000000001E-5</v>
      </c>
      <c r="QI3" t="s">
        <v>3241</v>
      </c>
      <c r="QJ3">
        <v>4373.753119</v>
      </c>
      <c r="QK3">
        <v>3.8289999999999999E-3</v>
      </c>
      <c r="QL3">
        <v>44421.194476999997</v>
      </c>
      <c r="QM3">
        <v>60.221831000000002</v>
      </c>
      <c r="QN3">
        <v>48855.169427000001</v>
      </c>
      <c r="QO3">
        <v>50.696379</v>
      </c>
      <c r="QP3" t="s">
        <v>3239</v>
      </c>
      <c r="QQ3">
        <v>0</v>
      </c>
      <c r="QR3">
        <v>0</v>
      </c>
      <c r="QS3">
        <v>1.1E-5</v>
      </c>
      <c r="QT3">
        <v>6.4376350000000002</v>
      </c>
      <c r="QU3">
        <v>55094.289780999999</v>
      </c>
      <c r="QV3">
        <v>47.979636999999997</v>
      </c>
      <c r="QW3" t="s">
        <v>3239</v>
      </c>
      <c r="QX3" s="11">
        <v>44986</v>
      </c>
      <c r="QY3" t="s">
        <v>3247</v>
      </c>
      <c r="QZ3">
        <v>349978.54284499999</v>
      </c>
      <c r="RA3">
        <v>4203368547.0395899</v>
      </c>
    </row>
    <row r="4" spans="1:469" x14ac:dyDescent="0.35">
      <c r="A4">
        <v>49</v>
      </c>
      <c r="B4" t="s">
        <v>3238</v>
      </c>
      <c r="C4" t="s">
        <v>1314</v>
      </c>
      <c r="D4" t="s">
        <v>1303</v>
      </c>
      <c r="E4" t="s">
        <v>1304</v>
      </c>
      <c r="F4">
        <v>1</v>
      </c>
      <c r="G4" t="s">
        <v>1315</v>
      </c>
      <c r="H4" t="s">
        <v>1153</v>
      </c>
      <c r="I4">
        <v>97</v>
      </c>
      <c r="J4">
        <v>1097</v>
      </c>
      <c r="K4">
        <v>414514</v>
      </c>
      <c r="L4">
        <v>76023019218</v>
      </c>
      <c r="M4">
        <v>103890465</v>
      </c>
      <c r="N4">
        <v>1660.6493720000001</v>
      </c>
      <c r="O4">
        <v>319033182.22064298</v>
      </c>
      <c r="P4">
        <v>98.790964000000002</v>
      </c>
      <c r="Q4" t="s">
        <v>1608</v>
      </c>
      <c r="R4">
        <v>100</v>
      </c>
      <c r="S4">
        <v>98.792942999999994</v>
      </c>
      <c r="T4" t="s">
        <v>1608</v>
      </c>
      <c r="U4">
        <v>100</v>
      </c>
      <c r="V4">
        <v>274696080.40455002</v>
      </c>
      <c r="W4">
        <v>237030604.03181499</v>
      </c>
      <c r="X4">
        <v>3.0980799999999999</v>
      </c>
      <c r="Y4">
        <v>35937732.734357998</v>
      </c>
      <c r="Z4">
        <v>1727743.6383770001</v>
      </c>
      <c r="AA4">
        <v>3.1180000000000001E-3</v>
      </c>
      <c r="AB4">
        <v>6.9999999999999999E-6</v>
      </c>
      <c r="AC4">
        <v>1.6629999999999999E-2</v>
      </c>
      <c r="AD4">
        <v>92.262456999999998</v>
      </c>
      <c r="AE4">
        <v>93.223034999999996</v>
      </c>
      <c r="AF4">
        <v>79.470000999999996</v>
      </c>
      <c r="AG4" t="s">
        <v>1608</v>
      </c>
      <c r="AH4">
        <v>67.164179000000004</v>
      </c>
      <c r="AI4">
        <v>74.599997999999999</v>
      </c>
      <c r="AJ4" t="s">
        <v>1608</v>
      </c>
      <c r="AK4">
        <v>95.522388000000007</v>
      </c>
      <c r="AL4">
        <v>2.6911239999999998</v>
      </c>
      <c r="AM4">
        <v>1.1614040000000001</v>
      </c>
      <c r="AN4" t="s">
        <v>1607</v>
      </c>
      <c r="AO4" t="s">
        <v>1607</v>
      </c>
      <c r="AP4" t="s">
        <v>1607</v>
      </c>
      <c r="AQ4" t="s">
        <v>1607</v>
      </c>
      <c r="AR4" t="s">
        <v>1607</v>
      </c>
      <c r="AS4" t="s">
        <v>1607</v>
      </c>
      <c r="AT4" t="s">
        <v>1607</v>
      </c>
      <c r="AU4" t="s">
        <v>1607</v>
      </c>
      <c r="AV4" t="s">
        <v>1607</v>
      </c>
      <c r="AW4" t="s">
        <v>3240</v>
      </c>
      <c r="AX4" t="s">
        <v>1607</v>
      </c>
      <c r="AY4" t="s">
        <v>1607</v>
      </c>
      <c r="AZ4" t="s">
        <v>1607</v>
      </c>
      <c r="BA4" t="s">
        <v>1607</v>
      </c>
      <c r="BB4" t="s">
        <v>1607</v>
      </c>
      <c r="BC4" t="s">
        <v>3240</v>
      </c>
      <c r="BD4" t="s">
        <v>1607</v>
      </c>
      <c r="BE4" t="s">
        <v>1607</v>
      </c>
      <c r="BF4" t="s">
        <v>1607</v>
      </c>
      <c r="BG4" t="s">
        <v>1607</v>
      </c>
      <c r="BH4" t="s">
        <v>1607</v>
      </c>
      <c r="BI4" t="s">
        <v>3240</v>
      </c>
      <c r="BJ4" t="s">
        <v>1607</v>
      </c>
      <c r="BK4">
        <v>4.7685380000000004</v>
      </c>
      <c r="BL4">
        <v>15.066311000000001</v>
      </c>
      <c r="BM4">
        <v>9408518153.5790596</v>
      </c>
      <c r="BN4">
        <v>37580.400874999999</v>
      </c>
      <c r="BO4">
        <v>435932650153.24799</v>
      </c>
      <c r="BP4">
        <v>445341168306.82703</v>
      </c>
      <c r="BQ4">
        <v>1.37E-4</v>
      </c>
      <c r="BR4">
        <v>1.9999999999999999E-6</v>
      </c>
      <c r="BS4" t="s">
        <v>3241</v>
      </c>
      <c r="BT4">
        <v>183808.75347299999</v>
      </c>
      <c r="BU4">
        <v>1.1564E-2</v>
      </c>
      <c r="BV4">
        <v>134139.64700900001</v>
      </c>
      <c r="BW4">
        <v>317948.40048200003</v>
      </c>
      <c r="BX4">
        <v>63.418802999999997</v>
      </c>
      <c r="BY4" t="s">
        <v>3239</v>
      </c>
      <c r="BZ4">
        <v>1.9999999999999999E-6</v>
      </c>
      <c r="CA4">
        <v>0</v>
      </c>
      <c r="CB4">
        <v>51.965812</v>
      </c>
      <c r="CC4">
        <v>342874.11211799999</v>
      </c>
      <c r="CD4">
        <v>61.368209</v>
      </c>
      <c r="CE4" t="s">
        <v>3239</v>
      </c>
      <c r="CF4">
        <v>0</v>
      </c>
      <c r="CG4">
        <v>0</v>
      </c>
      <c r="CH4">
        <v>1271.4014279999999</v>
      </c>
      <c r="CI4">
        <v>0</v>
      </c>
      <c r="CJ4">
        <v>0</v>
      </c>
      <c r="CK4">
        <v>0</v>
      </c>
      <c r="CL4">
        <v>0</v>
      </c>
      <c r="CM4">
        <v>0</v>
      </c>
      <c r="CN4">
        <v>9.9999999999999995E-7</v>
      </c>
      <c r="CO4">
        <v>0</v>
      </c>
      <c r="CP4">
        <v>8.3730000000000002E-3</v>
      </c>
      <c r="CQ4" t="s">
        <v>3242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 t="s">
        <v>3243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 t="s">
        <v>3242</v>
      </c>
      <c r="DF4">
        <v>413</v>
      </c>
      <c r="DG4">
        <v>12.557308000000001</v>
      </c>
      <c r="DH4">
        <v>1271.4014279999999</v>
      </c>
      <c r="DI4">
        <v>87191459.504692003</v>
      </c>
      <c r="DJ4">
        <v>87191459.504692003</v>
      </c>
      <c r="DK4">
        <v>2.99E-4</v>
      </c>
      <c r="DL4" t="s">
        <v>3239</v>
      </c>
      <c r="DM4">
        <v>417807.97605200001</v>
      </c>
      <c r="DN4">
        <v>417807.97605200001</v>
      </c>
      <c r="DO4">
        <v>86.848635000000002</v>
      </c>
      <c r="DP4" t="s">
        <v>3244</v>
      </c>
      <c r="DQ4">
        <v>4.0220000000000004E-3</v>
      </c>
      <c r="DR4">
        <v>84.491315</v>
      </c>
      <c r="DS4">
        <v>462818.31693799997</v>
      </c>
      <c r="DT4">
        <v>86.032453000000004</v>
      </c>
      <c r="DU4" t="s">
        <v>3244</v>
      </c>
      <c r="DV4" t="s">
        <v>1607</v>
      </c>
      <c r="DW4">
        <v>3.7800000000000003E-4</v>
      </c>
      <c r="DX4">
        <v>1271.4014279999999</v>
      </c>
      <c r="DY4">
        <v>76021667000</v>
      </c>
      <c r="DZ4">
        <v>414809</v>
      </c>
      <c r="EA4">
        <v>4811784400000</v>
      </c>
      <c r="EB4">
        <v>4887806067000</v>
      </c>
      <c r="EC4">
        <v>3.1002999999999999E-2</v>
      </c>
      <c r="ED4">
        <v>1.03E-4</v>
      </c>
      <c r="EE4" t="s">
        <v>3239</v>
      </c>
      <c r="EF4">
        <v>891505</v>
      </c>
      <c r="EG4">
        <v>1.6195999999999999E-2</v>
      </c>
      <c r="EH4">
        <v>187870.94688900001</v>
      </c>
      <c r="EI4">
        <v>1079375.946889</v>
      </c>
      <c r="EJ4">
        <v>79.541937000000004</v>
      </c>
      <c r="EK4" t="s">
        <v>3239</v>
      </c>
      <c r="EL4">
        <v>1.2E-5</v>
      </c>
      <c r="EM4">
        <v>0</v>
      </c>
      <c r="EN4">
        <v>44.227792999999998</v>
      </c>
      <c r="EO4">
        <v>1313529.881906</v>
      </c>
      <c r="EP4">
        <v>82.087177999999994</v>
      </c>
      <c r="EQ4" t="s">
        <v>3239</v>
      </c>
      <c r="ER4">
        <v>48</v>
      </c>
      <c r="ES4">
        <v>1.819887</v>
      </c>
      <c r="ET4">
        <v>1271.4014279999999</v>
      </c>
      <c r="EU4">
        <v>76023019218</v>
      </c>
      <c r="EV4">
        <v>414514</v>
      </c>
      <c r="EW4">
        <v>4808362400000</v>
      </c>
      <c r="EX4">
        <v>103890465</v>
      </c>
      <c r="EY4">
        <v>4884489309683</v>
      </c>
      <c r="EZ4">
        <v>0</v>
      </c>
      <c r="FA4">
        <v>0</v>
      </c>
      <c r="FB4">
        <v>0</v>
      </c>
      <c r="FC4" t="s">
        <v>3241</v>
      </c>
      <c r="FD4">
        <v>1748.216279</v>
      </c>
      <c r="FE4">
        <v>1.9803000000000001E-2</v>
      </c>
      <c r="FF4">
        <v>229713.31885400001</v>
      </c>
      <c r="FG4">
        <v>29.487307000000001</v>
      </c>
      <c r="FH4">
        <v>231491.02244</v>
      </c>
      <c r="FI4">
        <v>69.975185999999994</v>
      </c>
      <c r="FJ4" t="s">
        <v>3239</v>
      </c>
      <c r="FK4">
        <v>0</v>
      </c>
      <c r="FL4">
        <v>0</v>
      </c>
      <c r="FM4">
        <v>0</v>
      </c>
      <c r="FN4">
        <v>42.276674999999997</v>
      </c>
      <c r="FO4">
        <v>268107.62552100001</v>
      </c>
      <c r="FP4">
        <v>68.692331999999993</v>
      </c>
      <c r="FQ4" t="s">
        <v>3239</v>
      </c>
      <c r="FR4">
        <v>11.653314</v>
      </c>
      <c r="FS4">
        <v>0.94112700000000005</v>
      </c>
      <c r="FT4">
        <v>1271.4014279999999</v>
      </c>
      <c r="FU4">
        <v>76023019218</v>
      </c>
      <c r="FV4">
        <v>414514</v>
      </c>
      <c r="FW4">
        <v>4808362400000</v>
      </c>
      <c r="FX4">
        <v>103890464.979074</v>
      </c>
      <c r="FY4">
        <v>4884489309682.9697</v>
      </c>
      <c r="FZ4">
        <v>0</v>
      </c>
      <c r="GA4">
        <v>9.9999999999999995E-7</v>
      </c>
      <c r="GB4">
        <v>9.9999999999999995E-7</v>
      </c>
      <c r="GC4" t="s">
        <v>3239</v>
      </c>
      <c r="GD4">
        <v>252.09198799999999</v>
      </c>
      <c r="GE4">
        <v>0.31590400000000002</v>
      </c>
      <c r="GF4">
        <v>3664485.52819</v>
      </c>
      <c r="GG4">
        <v>93.837436999999994</v>
      </c>
      <c r="GH4">
        <v>3664831.4576150002</v>
      </c>
      <c r="GI4">
        <v>96.966882999999996</v>
      </c>
      <c r="GJ4" t="s">
        <v>1608</v>
      </c>
      <c r="GK4">
        <v>0</v>
      </c>
      <c r="GL4">
        <v>9.9999999999999995E-7</v>
      </c>
      <c r="GM4">
        <v>9.9999999999999995E-7</v>
      </c>
      <c r="GN4">
        <v>73.785206000000002</v>
      </c>
      <c r="GO4">
        <v>4258324.906312</v>
      </c>
      <c r="GP4">
        <v>97.168311000000003</v>
      </c>
      <c r="GQ4" t="s">
        <v>1608</v>
      </c>
      <c r="GR4">
        <v>49</v>
      </c>
      <c r="GS4">
        <v>0.26214599999999999</v>
      </c>
      <c r="GT4">
        <v>1271.4014279999999</v>
      </c>
      <c r="GU4">
        <v>76022528044.658005</v>
      </c>
      <c r="GV4">
        <v>414509.01896399999</v>
      </c>
      <c r="GW4">
        <v>4808304619987.1504</v>
      </c>
      <c r="GX4">
        <v>103890464.979074</v>
      </c>
      <c r="GY4">
        <v>4884431038496.79</v>
      </c>
      <c r="GZ4">
        <v>1.2215999999999999E-2</v>
      </c>
      <c r="HA4">
        <v>9.0000000000000002E-6</v>
      </c>
      <c r="HB4">
        <v>4.6024000000000002E-2</v>
      </c>
      <c r="HC4" t="s">
        <v>1670</v>
      </c>
      <c r="HD4">
        <v>228981476.49771801</v>
      </c>
      <c r="HE4">
        <v>0.96975199999999995</v>
      </c>
      <c r="HF4">
        <v>11249117.864296</v>
      </c>
      <c r="HG4">
        <v>1267692.310634</v>
      </c>
      <c r="HH4">
        <v>241498286.67264801</v>
      </c>
      <c r="HI4">
        <v>99.351491999999993</v>
      </c>
      <c r="HJ4" t="s">
        <v>1670</v>
      </c>
      <c r="HK4">
        <v>3.0119999999999999E-3</v>
      </c>
      <c r="HL4">
        <v>1.9999999999999999E-6</v>
      </c>
      <c r="HM4">
        <v>1.2201999999999999E-2</v>
      </c>
      <c r="HN4">
        <v>94.163424000000006</v>
      </c>
      <c r="HO4">
        <v>280910700.86748999</v>
      </c>
      <c r="HP4">
        <v>99.416779000000005</v>
      </c>
      <c r="HQ4" t="s">
        <v>1670</v>
      </c>
      <c r="HR4">
        <v>29</v>
      </c>
      <c r="HS4">
        <v>0.55027999999999999</v>
      </c>
      <c r="HT4">
        <v>1271.4014279999999</v>
      </c>
      <c r="HU4">
        <v>75416972575.943893</v>
      </c>
      <c r="HV4">
        <v>412200.52500800003</v>
      </c>
      <c r="HW4">
        <v>4781526090091.1396</v>
      </c>
      <c r="HX4">
        <v>4856943062667.0801</v>
      </c>
      <c r="HY4">
        <v>0</v>
      </c>
      <c r="HZ4">
        <v>0</v>
      </c>
      <c r="IA4" t="s">
        <v>3241</v>
      </c>
      <c r="IB4">
        <v>903.22443199999998</v>
      </c>
      <c r="IC4">
        <v>8.1890000000000001E-3</v>
      </c>
      <c r="ID4">
        <v>94989.249330000006</v>
      </c>
      <c r="IE4">
        <v>95892.473761000001</v>
      </c>
      <c r="IF4">
        <v>60.326448999999997</v>
      </c>
      <c r="IG4" t="s">
        <v>3244</v>
      </c>
      <c r="IH4">
        <v>0</v>
      </c>
      <c r="II4">
        <v>0</v>
      </c>
      <c r="IJ4">
        <v>22.751498999999999</v>
      </c>
      <c r="IK4">
        <v>111065.866796</v>
      </c>
      <c r="IL4">
        <v>60.093271000000001</v>
      </c>
      <c r="IM4" t="s">
        <v>3244</v>
      </c>
      <c r="IN4">
        <v>0</v>
      </c>
      <c r="IO4">
        <v>1.0666999999999999E-2</v>
      </c>
      <c r="IP4">
        <v>4.9689540000000001</v>
      </c>
      <c r="IQ4">
        <v>3607753259.1761699</v>
      </c>
      <c r="IR4">
        <v>15504.178110999999</v>
      </c>
      <c r="IS4">
        <v>179848466088.53299</v>
      </c>
      <c r="IT4">
        <v>183456219347.70901</v>
      </c>
      <c r="IU4">
        <v>1.25E-4</v>
      </c>
      <c r="IV4">
        <v>1.0000000000000001E-5</v>
      </c>
      <c r="IW4" t="s">
        <v>3241</v>
      </c>
      <c r="IX4">
        <v>4500</v>
      </c>
      <c r="IY4">
        <v>1.5E-3</v>
      </c>
      <c r="IZ4">
        <v>17400</v>
      </c>
      <c r="JA4">
        <v>21900</v>
      </c>
      <c r="JB4">
        <v>55.907238999999997</v>
      </c>
      <c r="JC4" t="s">
        <v>3239</v>
      </c>
      <c r="JD4">
        <v>0</v>
      </c>
      <c r="JE4">
        <v>0</v>
      </c>
      <c r="JF4">
        <v>4.7633970000000003</v>
      </c>
      <c r="JG4">
        <v>24689.623774</v>
      </c>
      <c r="JH4">
        <v>40.089945</v>
      </c>
      <c r="JI4" t="s">
        <v>3239</v>
      </c>
      <c r="JJ4">
        <v>2635</v>
      </c>
      <c r="JK4">
        <v>156.40070499999999</v>
      </c>
      <c r="JL4">
        <v>1271.4014279999999</v>
      </c>
      <c r="JM4">
        <v>76023019218</v>
      </c>
      <c r="JN4">
        <v>414514</v>
      </c>
      <c r="JO4">
        <v>4808362400000</v>
      </c>
      <c r="JP4">
        <v>4884385419218</v>
      </c>
      <c r="JQ4">
        <v>0</v>
      </c>
      <c r="JR4">
        <v>0</v>
      </c>
      <c r="JS4" t="s">
        <v>3239</v>
      </c>
      <c r="JT4">
        <v>370922.42062699998</v>
      </c>
      <c r="JU4">
        <v>0.25717600000000002</v>
      </c>
      <c r="JV4">
        <v>2983237.4543209998</v>
      </c>
      <c r="JW4">
        <v>3354159.8749480001</v>
      </c>
      <c r="JX4">
        <v>99.259974</v>
      </c>
      <c r="JY4" t="s">
        <v>1670</v>
      </c>
      <c r="JZ4">
        <v>5.0000000000000004E-6</v>
      </c>
      <c r="KA4">
        <v>9.9999999999999995E-7</v>
      </c>
      <c r="KB4">
        <v>89.768339999999995</v>
      </c>
      <c r="KC4">
        <v>3902970.2911490002</v>
      </c>
      <c r="KD4">
        <v>99.292148999999995</v>
      </c>
      <c r="KE4" t="s">
        <v>1670</v>
      </c>
      <c r="KF4">
        <v>87</v>
      </c>
      <c r="KG4">
        <v>3.625</v>
      </c>
      <c r="KH4">
        <v>9.7590260000000004</v>
      </c>
      <c r="KI4">
        <v>5492212330.4040899</v>
      </c>
      <c r="KJ4">
        <v>22355.926058000001</v>
      </c>
      <c r="KK4">
        <v>259328742270.65701</v>
      </c>
      <c r="KL4">
        <v>1415538.8453879999</v>
      </c>
      <c r="KM4">
        <v>264822370139.90701</v>
      </c>
      <c r="KN4">
        <v>3.6000000000000001E-5</v>
      </c>
      <c r="KO4">
        <v>1.2E-5</v>
      </c>
      <c r="KP4">
        <v>7.6620000000000004E-3</v>
      </c>
      <c r="KQ4" t="s">
        <v>3241</v>
      </c>
      <c r="KR4">
        <v>711028.46897499997</v>
      </c>
      <c r="KS4">
        <v>0.94914299999999996</v>
      </c>
      <c r="KT4">
        <v>11010063.902043</v>
      </c>
      <c r="KU4">
        <v>39316.637276000001</v>
      </c>
      <c r="KV4">
        <v>11760409.008293999</v>
      </c>
      <c r="KW4">
        <v>97.431135999999995</v>
      </c>
      <c r="KX4" t="s">
        <v>1608</v>
      </c>
      <c r="KY4">
        <v>9.0000000000000002E-6</v>
      </c>
      <c r="KZ4">
        <v>1.9999999999999999E-6</v>
      </c>
      <c r="LA4">
        <v>3.7800000000000003E-4</v>
      </c>
      <c r="LB4">
        <v>85.051068000000001</v>
      </c>
      <c r="LC4">
        <v>13533827.883052999</v>
      </c>
      <c r="LD4">
        <v>97.518294999999995</v>
      </c>
      <c r="LE4" t="s">
        <v>1608</v>
      </c>
      <c r="LF4">
        <v>50</v>
      </c>
      <c r="LG4">
        <v>1.903567</v>
      </c>
      <c r="LH4">
        <v>1271.4014279999999</v>
      </c>
      <c r="LI4">
        <v>76023019218</v>
      </c>
      <c r="LJ4">
        <v>414514</v>
      </c>
      <c r="LK4">
        <v>4808362400000</v>
      </c>
      <c r="LL4">
        <v>103890465</v>
      </c>
      <c r="LM4">
        <v>4884489309683</v>
      </c>
      <c r="LN4">
        <v>9.9999999999999995E-7</v>
      </c>
      <c r="LO4">
        <v>0</v>
      </c>
      <c r="LP4">
        <v>1.9999999999999999E-6</v>
      </c>
      <c r="LQ4" t="s">
        <v>3241</v>
      </c>
      <c r="LR4">
        <v>175955.51418999999</v>
      </c>
      <c r="LS4">
        <v>1.0917E-2</v>
      </c>
      <c r="LT4">
        <v>126642.877446</v>
      </c>
      <c r="LU4">
        <v>241.31446700000001</v>
      </c>
      <c r="LV4">
        <v>302839.70610200003</v>
      </c>
      <c r="LW4">
        <v>49.782877999999997</v>
      </c>
      <c r="LX4" t="s">
        <v>3239</v>
      </c>
      <c r="LY4">
        <v>1.9999999999999999E-6</v>
      </c>
      <c r="LZ4">
        <v>0</v>
      </c>
      <c r="MA4">
        <v>1.9999999999999999E-6</v>
      </c>
      <c r="MB4">
        <v>9.4913150000000002</v>
      </c>
      <c r="MC4">
        <v>352181.805635</v>
      </c>
      <c r="MD4">
        <v>46.834235</v>
      </c>
      <c r="ME4" t="s">
        <v>3239</v>
      </c>
      <c r="MF4">
        <v>67</v>
      </c>
      <c r="MG4">
        <v>0.776841</v>
      </c>
      <c r="MH4">
        <v>1660.6493720000001</v>
      </c>
      <c r="MI4">
        <v>76023019218</v>
      </c>
      <c r="MJ4">
        <v>414514</v>
      </c>
      <c r="MK4">
        <v>4808362400000</v>
      </c>
      <c r="ML4">
        <v>103890465</v>
      </c>
      <c r="MM4">
        <v>4884489309683</v>
      </c>
      <c r="MN4">
        <v>4.1999999999999998E-5</v>
      </c>
      <c r="MO4">
        <v>1.9999999999999999E-6</v>
      </c>
      <c r="MP4">
        <v>2.8E-5</v>
      </c>
      <c r="MQ4" t="s">
        <v>3241</v>
      </c>
      <c r="MR4">
        <v>2465617.4885220001</v>
      </c>
      <c r="MS4">
        <v>0.49385099999999998</v>
      </c>
      <c r="MT4">
        <v>5728670.0559440004</v>
      </c>
      <c r="MU4">
        <v>2284.1175440000002</v>
      </c>
      <c r="MV4">
        <v>8196571.6620089998</v>
      </c>
      <c r="MW4">
        <v>93.052109000000002</v>
      </c>
      <c r="MX4" t="s">
        <v>1608</v>
      </c>
      <c r="MY4">
        <v>3.1999999999999999E-5</v>
      </c>
      <c r="MZ4">
        <v>9.9999999999999995E-7</v>
      </c>
      <c r="NA4">
        <v>2.1999999999999999E-5</v>
      </c>
      <c r="NB4">
        <v>35.732010000000002</v>
      </c>
      <c r="NC4">
        <v>9513364.0182990003</v>
      </c>
      <c r="ND4">
        <v>92.968501000000003</v>
      </c>
      <c r="NE4" t="s">
        <v>1608</v>
      </c>
      <c r="NF4" t="s">
        <v>1607</v>
      </c>
      <c r="NG4" t="s">
        <v>1607</v>
      </c>
      <c r="NH4" t="s">
        <v>1607</v>
      </c>
      <c r="NI4" t="s">
        <v>1607</v>
      </c>
      <c r="NJ4" t="s">
        <v>1607</v>
      </c>
      <c r="NK4" t="s">
        <v>1607</v>
      </c>
      <c r="NL4" t="s">
        <v>1607</v>
      </c>
      <c r="NM4" t="s">
        <v>1607</v>
      </c>
      <c r="NN4" t="s">
        <v>1607</v>
      </c>
      <c r="NO4" t="s">
        <v>3245</v>
      </c>
      <c r="NP4" t="s">
        <v>1607</v>
      </c>
      <c r="NQ4" t="s">
        <v>1607</v>
      </c>
      <c r="NR4" t="s">
        <v>1607</v>
      </c>
      <c r="NS4" t="s">
        <v>1607</v>
      </c>
      <c r="NT4" t="s">
        <v>1607</v>
      </c>
      <c r="NU4" t="s">
        <v>3245</v>
      </c>
      <c r="NV4" t="s">
        <v>1607</v>
      </c>
      <c r="NW4" t="s">
        <v>1607</v>
      </c>
      <c r="NX4" t="s">
        <v>1607</v>
      </c>
      <c r="NY4" t="s">
        <v>1607</v>
      </c>
      <c r="NZ4" t="s">
        <v>1607</v>
      </c>
      <c r="OA4" t="s">
        <v>3245</v>
      </c>
      <c r="OB4" t="s">
        <v>1607</v>
      </c>
      <c r="OC4" t="s">
        <v>1607</v>
      </c>
      <c r="OD4" t="s">
        <v>1607</v>
      </c>
      <c r="OE4" t="s">
        <v>1607</v>
      </c>
      <c r="OF4" t="s">
        <v>1607</v>
      </c>
      <c r="OG4" t="s">
        <v>1607</v>
      </c>
      <c r="OH4" t="s">
        <v>1607</v>
      </c>
      <c r="OI4" t="s">
        <v>1607</v>
      </c>
      <c r="OJ4" t="s">
        <v>1607</v>
      </c>
      <c r="OK4" t="s">
        <v>3240</v>
      </c>
      <c r="OL4" t="s">
        <v>1607</v>
      </c>
      <c r="OM4" t="s">
        <v>1607</v>
      </c>
      <c r="ON4" t="s">
        <v>1607</v>
      </c>
      <c r="OO4" t="s">
        <v>1607</v>
      </c>
      <c r="OP4" t="s">
        <v>1607</v>
      </c>
      <c r="OQ4" t="s">
        <v>3240</v>
      </c>
      <c r="OR4" t="s">
        <v>1607</v>
      </c>
      <c r="OS4" t="s">
        <v>1607</v>
      </c>
      <c r="OT4" t="s">
        <v>1607</v>
      </c>
      <c r="OU4" t="s">
        <v>1607</v>
      </c>
      <c r="OV4" t="s">
        <v>1607</v>
      </c>
      <c r="OW4" t="s">
        <v>3240</v>
      </c>
      <c r="OX4" t="s">
        <v>1607</v>
      </c>
      <c r="OY4">
        <v>2.5460000000000001E-3</v>
      </c>
      <c r="OZ4">
        <v>22.567236999999999</v>
      </c>
      <c r="PA4">
        <v>3419451500.6868701</v>
      </c>
      <c r="PB4">
        <v>23687.765216</v>
      </c>
      <c r="PC4">
        <v>274778076499.92999</v>
      </c>
      <c r="PD4">
        <v>7549857.2058079997</v>
      </c>
      <c r="PE4">
        <v>278205077857.823</v>
      </c>
      <c r="PF4">
        <v>0.4</v>
      </c>
      <c r="PG4">
        <v>6.0400000000000004E-4</v>
      </c>
      <c r="PH4">
        <v>1.3579000000000001E-2</v>
      </c>
      <c r="PI4" t="s">
        <v>3239</v>
      </c>
      <c r="PJ4">
        <v>3242782.5249490002</v>
      </c>
      <c r="PK4">
        <v>3.4442E-2</v>
      </c>
      <c r="PL4">
        <v>399525.28497099999</v>
      </c>
      <c r="PM4">
        <v>261.805229</v>
      </c>
      <c r="PN4">
        <v>3642569.6151490002</v>
      </c>
      <c r="PO4">
        <v>95.227490000000003</v>
      </c>
      <c r="PP4" t="s">
        <v>3244</v>
      </c>
      <c r="PQ4">
        <v>4.3000000000000002E-5</v>
      </c>
      <c r="PR4">
        <v>0</v>
      </c>
      <c r="PS4">
        <v>3.0000000000000001E-6</v>
      </c>
      <c r="PT4">
        <v>74.101177000000007</v>
      </c>
      <c r="PU4">
        <v>3908543.6450749999</v>
      </c>
      <c r="PV4">
        <v>94.941139000000007</v>
      </c>
      <c r="PW4" t="s">
        <v>3244</v>
      </c>
      <c r="PX4">
        <v>2.2788469999999998</v>
      </c>
      <c r="PY4">
        <v>0.18396699999999999</v>
      </c>
      <c r="PZ4">
        <v>1271.4014279999999</v>
      </c>
      <c r="QA4">
        <v>75826225340.816605</v>
      </c>
      <c r="QB4">
        <v>413630.361278</v>
      </c>
      <c r="QC4">
        <v>4798112190820.46</v>
      </c>
      <c r="QD4">
        <v>103888990.979074</v>
      </c>
      <c r="QE4">
        <v>4874042305152.2598</v>
      </c>
      <c r="QF4">
        <v>0</v>
      </c>
      <c r="QG4">
        <v>0</v>
      </c>
      <c r="QH4">
        <v>9.9999999999999995E-7</v>
      </c>
      <c r="QI4" t="s">
        <v>3244</v>
      </c>
      <c r="QJ4">
        <v>103.830662</v>
      </c>
      <c r="QK4">
        <v>9.6450000000000008E-3</v>
      </c>
      <c r="QL4">
        <v>111876.605065</v>
      </c>
      <c r="QM4">
        <v>16.152431</v>
      </c>
      <c r="QN4">
        <v>111996.588158</v>
      </c>
      <c r="QO4">
        <v>70.937790000000007</v>
      </c>
      <c r="QP4" t="s">
        <v>3244</v>
      </c>
      <c r="QQ4">
        <v>0</v>
      </c>
      <c r="QR4">
        <v>0</v>
      </c>
      <c r="QS4">
        <v>0</v>
      </c>
      <c r="QT4">
        <v>13.525224</v>
      </c>
      <c r="QU4">
        <v>130183.376576</v>
      </c>
      <c r="QV4">
        <v>70.092269000000002</v>
      </c>
      <c r="QW4" t="s">
        <v>3244</v>
      </c>
      <c r="QX4" s="11">
        <v>44986</v>
      </c>
      <c r="QY4" t="s">
        <v>3248</v>
      </c>
      <c r="QZ4">
        <v>667076.13186299999</v>
      </c>
      <c r="RA4">
        <v>4417924851.5022001</v>
      </c>
    </row>
    <row r="5" spans="1:469" x14ac:dyDescent="0.35">
      <c r="A5">
        <v>105</v>
      </c>
      <c r="B5" t="s">
        <v>3238</v>
      </c>
      <c r="C5" t="s">
        <v>1189</v>
      </c>
      <c r="D5" t="s">
        <v>1190</v>
      </c>
      <c r="E5" t="s">
        <v>1191</v>
      </c>
      <c r="F5">
        <v>4</v>
      </c>
      <c r="G5" t="s">
        <v>1192</v>
      </c>
      <c r="H5" t="s">
        <v>1153</v>
      </c>
      <c r="I5">
        <v>13</v>
      </c>
      <c r="J5">
        <v>4013</v>
      </c>
      <c r="K5">
        <v>4418836</v>
      </c>
      <c r="L5">
        <v>761413089679</v>
      </c>
      <c r="M5">
        <v>1386839832</v>
      </c>
      <c r="N5">
        <v>9319.1417529999999</v>
      </c>
      <c r="O5">
        <v>181115759.27773201</v>
      </c>
      <c r="P5">
        <v>97.327393999999998</v>
      </c>
      <c r="Q5" t="s">
        <v>1608</v>
      </c>
      <c r="R5">
        <v>100</v>
      </c>
      <c r="S5">
        <v>97.647786999999994</v>
      </c>
      <c r="T5" t="s">
        <v>1608</v>
      </c>
      <c r="U5">
        <v>100</v>
      </c>
      <c r="V5">
        <v>163955583.868642</v>
      </c>
      <c r="W5">
        <v>102104945.76560999</v>
      </c>
      <c r="X5">
        <v>5.1218250000000003</v>
      </c>
      <c r="Y5">
        <v>59413173.207565002</v>
      </c>
      <c r="Z5">
        <v>2437464.8954670001</v>
      </c>
      <c r="AA5">
        <v>1.34E-4</v>
      </c>
      <c r="AB5">
        <v>9.9999999999999995E-7</v>
      </c>
      <c r="AC5">
        <v>1.758E-3</v>
      </c>
      <c r="AD5">
        <v>1.083256</v>
      </c>
      <c r="AE5">
        <v>1.304486</v>
      </c>
      <c r="AF5">
        <v>73.970000999999996</v>
      </c>
      <c r="AG5" t="s">
        <v>1608</v>
      </c>
      <c r="AH5">
        <v>20</v>
      </c>
      <c r="AI5">
        <v>29.85</v>
      </c>
      <c r="AJ5" t="s">
        <v>3239</v>
      </c>
      <c r="AK5">
        <v>86.666667000000004</v>
      </c>
      <c r="AL5">
        <v>2.5166789999999999</v>
      </c>
      <c r="AM5">
        <v>1.1046640000000001</v>
      </c>
      <c r="AN5" t="s">
        <v>1607</v>
      </c>
      <c r="AO5" t="s">
        <v>1607</v>
      </c>
      <c r="AP5" t="s">
        <v>1607</v>
      </c>
      <c r="AQ5" t="s">
        <v>1607</v>
      </c>
      <c r="AR5" t="s">
        <v>1607</v>
      </c>
      <c r="AS5" t="s">
        <v>1607</v>
      </c>
      <c r="AT5" t="s">
        <v>1607</v>
      </c>
      <c r="AU5" t="s">
        <v>1607</v>
      </c>
      <c r="AV5" t="s">
        <v>1607</v>
      </c>
      <c r="AW5" t="s">
        <v>3240</v>
      </c>
      <c r="AX5" t="s">
        <v>1607</v>
      </c>
      <c r="AY5" t="s">
        <v>1607</v>
      </c>
      <c r="AZ5" t="s">
        <v>1607</v>
      </c>
      <c r="BA5" t="s">
        <v>1607</v>
      </c>
      <c r="BB5" t="s">
        <v>1607</v>
      </c>
      <c r="BC5" t="s">
        <v>3240</v>
      </c>
      <c r="BD5" t="s">
        <v>1607</v>
      </c>
      <c r="BE5" t="s">
        <v>1607</v>
      </c>
      <c r="BF5" t="s">
        <v>1607</v>
      </c>
      <c r="BG5" t="s">
        <v>1607</v>
      </c>
      <c r="BH5" t="s">
        <v>1607</v>
      </c>
      <c r="BI5" t="s">
        <v>3240</v>
      </c>
      <c r="BJ5" t="s">
        <v>1607</v>
      </c>
      <c r="BK5" t="s">
        <v>1607</v>
      </c>
      <c r="BL5" t="s">
        <v>1607</v>
      </c>
      <c r="BM5" t="s">
        <v>1607</v>
      </c>
      <c r="BN5" t="s">
        <v>1607</v>
      </c>
      <c r="BO5" t="s">
        <v>1607</v>
      </c>
      <c r="BP5" t="s">
        <v>1607</v>
      </c>
      <c r="BQ5" t="s">
        <v>1607</v>
      </c>
      <c r="BR5" t="s">
        <v>1607</v>
      </c>
      <c r="BS5" t="s">
        <v>3240</v>
      </c>
      <c r="BT5" t="s">
        <v>1607</v>
      </c>
      <c r="BU5" t="s">
        <v>1607</v>
      </c>
      <c r="BV5" t="s">
        <v>1607</v>
      </c>
      <c r="BW5" t="s">
        <v>1607</v>
      </c>
      <c r="BX5" t="s">
        <v>1607</v>
      </c>
      <c r="BY5" t="s">
        <v>3240</v>
      </c>
      <c r="BZ5" t="s">
        <v>1607</v>
      </c>
      <c r="CA5" t="s">
        <v>1607</v>
      </c>
      <c r="CB5" t="s">
        <v>1607</v>
      </c>
      <c r="CC5" t="s">
        <v>1607</v>
      </c>
      <c r="CD5" t="s">
        <v>1607</v>
      </c>
      <c r="CE5" t="s">
        <v>3240</v>
      </c>
      <c r="CF5">
        <v>0</v>
      </c>
      <c r="CG5">
        <v>0</v>
      </c>
      <c r="CH5">
        <v>9319.1417529999999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2.5360000000000001E-3</v>
      </c>
      <c r="CQ5" t="s">
        <v>3242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 t="s">
        <v>3243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 t="s">
        <v>3242</v>
      </c>
      <c r="DF5">
        <v>2240</v>
      </c>
      <c r="DG5">
        <v>63.363022999999998</v>
      </c>
      <c r="DH5">
        <v>9319.1417529999999</v>
      </c>
      <c r="DI5">
        <v>448218337.43211699</v>
      </c>
      <c r="DJ5">
        <v>448218337.43211597</v>
      </c>
      <c r="DK5">
        <v>1.2E-5</v>
      </c>
      <c r="DL5" t="s">
        <v>3241</v>
      </c>
      <c r="DM5">
        <v>338994.543879</v>
      </c>
      <c r="DN5">
        <v>338994.543879</v>
      </c>
      <c r="DO5">
        <v>84.429280000000006</v>
      </c>
      <c r="DP5" t="s">
        <v>3244</v>
      </c>
      <c r="DQ5">
        <v>2.4399999999999999E-4</v>
      </c>
      <c r="DR5">
        <v>46.526054999999999</v>
      </c>
      <c r="DS5">
        <v>453694.944334</v>
      </c>
      <c r="DT5">
        <v>85.841553000000005</v>
      </c>
      <c r="DU5" t="s">
        <v>3244</v>
      </c>
      <c r="DV5" t="s">
        <v>1607</v>
      </c>
      <c r="DW5">
        <v>6.7400000000000001E-4</v>
      </c>
      <c r="DX5">
        <v>9319.1417529999999</v>
      </c>
      <c r="DY5">
        <v>761403565000</v>
      </c>
      <c r="DZ5">
        <v>4420568</v>
      </c>
      <c r="EA5">
        <v>51278588800000</v>
      </c>
      <c r="EB5">
        <v>52039992365000</v>
      </c>
      <c r="EC5">
        <v>7.2368000000000002E-2</v>
      </c>
      <c r="ED5">
        <v>2.6499999999999999E-4</v>
      </c>
      <c r="EE5" t="s">
        <v>3244</v>
      </c>
      <c r="EF5">
        <v>37163070.399999999</v>
      </c>
      <c r="EG5">
        <v>0.78914899999999999</v>
      </c>
      <c r="EH5">
        <v>9154125.5434130002</v>
      </c>
      <c r="EI5">
        <v>46317195.943412997</v>
      </c>
      <c r="EJ5">
        <v>98.359640999999996</v>
      </c>
      <c r="EK5" t="s">
        <v>1608</v>
      </c>
      <c r="EL5">
        <v>4.8999999999999998E-5</v>
      </c>
      <c r="EM5">
        <v>0</v>
      </c>
      <c r="EN5">
        <v>71.123491000000001</v>
      </c>
      <c r="EO5">
        <v>55330037.622106999</v>
      </c>
      <c r="EP5">
        <v>98.218262999999993</v>
      </c>
      <c r="EQ5" t="s">
        <v>3244</v>
      </c>
      <c r="ER5">
        <v>11</v>
      </c>
      <c r="ES5">
        <v>0.29446099999999997</v>
      </c>
      <c r="ET5">
        <v>9319.1417529999999</v>
      </c>
      <c r="EU5">
        <v>761413089679</v>
      </c>
      <c r="EV5">
        <v>4418836</v>
      </c>
      <c r="EW5">
        <v>51258497600000</v>
      </c>
      <c r="EX5">
        <v>1386839832</v>
      </c>
      <c r="EY5">
        <v>52021297529511</v>
      </c>
      <c r="EZ5">
        <v>3.6999999999999998E-5</v>
      </c>
      <c r="FA5">
        <v>0</v>
      </c>
      <c r="FB5">
        <v>9.9999999999999995E-7</v>
      </c>
      <c r="FC5" t="s">
        <v>1608</v>
      </c>
      <c r="FD5">
        <v>10716712.413883001</v>
      </c>
      <c r="FE5">
        <v>7.7999999999999999E-4</v>
      </c>
      <c r="FF5">
        <v>9043.9455730000009</v>
      </c>
      <c r="FG5">
        <v>214.85494499999999</v>
      </c>
      <c r="FH5">
        <v>10725971.214400999</v>
      </c>
      <c r="FI5">
        <v>99.348635000000002</v>
      </c>
      <c r="FJ5" t="s">
        <v>1608</v>
      </c>
      <c r="FK5">
        <v>1.4E-5</v>
      </c>
      <c r="FL5">
        <v>0</v>
      </c>
      <c r="FM5">
        <v>0</v>
      </c>
      <c r="FN5">
        <v>44.509926</v>
      </c>
      <c r="FO5">
        <v>11920896.260129999</v>
      </c>
      <c r="FP5">
        <v>99.331849000000005</v>
      </c>
      <c r="FQ5" t="s">
        <v>1608</v>
      </c>
      <c r="FR5">
        <v>254.393936</v>
      </c>
      <c r="FS5">
        <v>15.751946</v>
      </c>
      <c r="FT5">
        <v>9319.1417529999999</v>
      </c>
      <c r="FU5">
        <v>761413089679</v>
      </c>
      <c r="FV5">
        <v>4418836</v>
      </c>
      <c r="FW5">
        <v>51258497600000</v>
      </c>
      <c r="FX5">
        <v>1386839821.7447901</v>
      </c>
      <c r="FY5">
        <v>52021297529500.703</v>
      </c>
      <c r="FZ5">
        <v>0</v>
      </c>
      <c r="GA5">
        <v>0</v>
      </c>
      <c r="GB5">
        <v>7.6000000000000004E-5</v>
      </c>
      <c r="GC5" t="s">
        <v>3241</v>
      </c>
      <c r="GD5">
        <v>7555.9730079999999</v>
      </c>
      <c r="GE5">
        <v>3.6788530000000002</v>
      </c>
      <c r="GF5">
        <v>42674696.347535998</v>
      </c>
      <c r="GG5">
        <v>1809005.2283590001</v>
      </c>
      <c r="GH5">
        <v>44491257.548903003</v>
      </c>
      <c r="GI5">
        <v>99.814299000000005</v>
      </c>
      <c r="GJ5" t="s">
        <v>1670</v>
      </c>
      <c r="GK5">
        <v>0</v>
      </c>
      <c r="GL5">
        <v>9.9999999999999995E-7</v>
      </c>
      <c r="GM5">
        <v>1.304E-3</v>
      </c>
      <c r="GN5">
        <v>78.025379000000001</v>
      </c>
      <c r="GO5">
        <v>53789706.586971998</v>
      </c>
      <c r="GP5">
        <v>99.809100000000001</v>
      </c>
      <c r="GQ5" t="s">
        <v>1670</v>
      </c>
      <c r="GR5">
        <v>1</v>
      </c>
      <c r="GS5">
        <v>9.9649999999999999E-3</v>
      </c>
      <c r="GT5">
        <v>9319.1417529999999</v>
      </c>
      <c r="GU5">
        <v>761413089679</v>
      </c>
      <c r="GV5">
        <v>4418836</v>
      </c>
      <c r="GW5">
        <v>51258497600000</v>
      </c>
      <c r="GX5">
        <v>1386839832</v>
      </c>
      <c r="GY5">
        <v>52021297529511</v>
      </c>
      <c r="GZ5">
        <v>1.7E-5</v>
      </c>
      <c r="HA5">
        <v>0</v>
      </c>
      <c r="HB5">
        <v>1.2799999999999999E-4</v>
      </c>
      <c r="HC5" t="s">
        <v>3241</v>
      </c>
      <c r="HD5">
        <v>128923.561738</v>
      </c>
      <c r="HE5">
        <v>1.2999999999999999E-5</v>
      </c>
      <c r="HF5">
        <v>153.775464</v>
      </c>
      <c r="HG5">
        <v>1658.695804</v>
      </c>
      <c r="HH5">
        <v>130736.03300700001</v>
      </c>
      <c r="HI5">
        <v>45.136187</v>
      </c>
      <c r="HJ5" t="s">
        <v>3241</v>
      </c>
      <c r="HK5">
        <v>0</v>
      </c>
      <c r="HL5">
        <v>0</v>
      </c>
      <c r="HM5">
        <v>9.9999999999999995E-7</v>
      </c>
      <c r="HN5">
        <v>0.34587099999999998</v>
      </c>
      <c r="HO5">
        <v>147702.652374</v>
      </c>
      <c r="HP5">
        <v>46.523105000000001</v>
      </c>
      <c r="HQ5" t="s">
        <v>3241</v>
      </c>
      <c r="HR5" t="s">
        <v>1607</v>
      </c>
      <c r="HS5" t="s">
        <v>1607</v>
      </c>
      <c r="HT5" t="s">
        <v>1607</v>
      </c>
      <c r="HU5" t="s">
        <v>1607</v>
      </c>
      <c r="HV5" t="s">
        <v>1607</v>
      </c>
      <c r="HW5" t="s">
        <v>1607</v>
      </c>
      <c r="HX5" t="s">
        <v>1607</v>
      </c>
      <c r="HY5" t="s">
        <v>1607</v>
      </c>
      <c r="HZ5" t="s">
        <v>1607</v>
      </c>
      <c r="IA5" t="s">
        <v>3240</v>
      </c>
      <c r="IB5" t="s">
        <v>1607</v>
      </c>
      <c r="IC5" t="s">
        <v>1607</v>
      </c>
      <c r="ID5" t="s">
        <v>1607</v>
      </c>
      <c r="IE5" t="s">
        <v>1607</v>
      </c>
      <c r="IF5" t="s">
        <v>1607</v>
      </c>
      <c r="IG5" t="s">
        <v>3240</v>
      </c>
      <c r="IH5" t="s">
        <v>1607</v>
      </c>
      <c r="II5" t="s">
        <v>1607</v>
      </c>
      <c r="IJ5" t="s">
        <v>1607</v>
      </c>
      <c r="IK5" t="s">
        <v>1607</v>
      </c>
      <c r="IL5" t="s">
        <v>1607</v>
      </c>
      <c r="IM5" t="s">
        <v>3240</v>
      </c>
      <c r="IN5">
        <v>3</v>
      </c>
      <c r="IO5">
        <v>1.8442E-2</v>
      </c>
      <c r="IP5">
        <v>63.848287999999997</v>
      </c>
      <c r="IQ5">
        <v>59390961442.8255</v>
      </c>
      <c r="IR5">
        <v>259622.56832399999</v>
      </c>
      <c r="IS5">
        <v>3011621792562.0098</v>
      </c>
      <c r="IT5">
        <v>3071012754004.8599</v>
      </c>
      <c r="IU5">
        <v>2.2699999999999999E-4</v>
      </c>
      <c r="IV5">
        <v>9.9999999999999995E-7</v>
      </c>
      <c r="IW5" t="s">
        <v>3241</v>
      </c>
      <c r="IX5">
        <v>149929.258183</v>
      </c>
      <c r="IY5">
        <v>1.5610000000000001E-3</v>
      </c>
      <c r="IZ5">
        <v>18108.512185</v>
      </c>
      <c r="JA5">
        <v>168037.770368</v>
      </c>
      <c r="JB5">
        <v>91.726731000000001</v>
      </c>
      <c r="JC5" t="s">
        <v>3244</v>
      </c>
      <c r="JD5">
        <v>0</v>
      </c>
      <c r="JE5">
        <v>0</v>
      </c>
      <c r="JF5">
        <v>6.4243180000000004</v>
      </c>
      <c r="JG5">
        <v>170970.492555</v>
      </c>
      <c r="JH5">
        <v>90.041759999999996</v>
      </c>
      <c r="JI5" t="s">
        <v>3244</v>
      </c>
      <c r="JJ5">
        <v>425</v>
      </c>
      <c r="JK5">
        <v>19.295024000000002</v>
      </c>
      <c r="JL5">
        <v>9319.1417529999999</v>
      </c>
      <c r="JM5">
        <v>761413089679</v>
      </c>
      <c r="JN5">
        <v>4418836</v>
      </c>
      <c r="JO5">
        <v>51258497600000</v>
      </c>
      <c r="JP5">
        <v>52019910689679</v>
      </c>
      <c r="JQ5">
        <v>0</v>
      </c>
      <c r="JR5">
        <v>0</v>
      </c>
      <c r="JS5" t="s">
        <v>3241</v>
      </c>
      <c r="JT5">
        <v>217703.74146300001</v>
      </c>
      <c r="JU5">
        <v>0.132303</v>
      </c>
      <c r="JV5">
        <v>1534712.706463</v>
      </c>
      <c r="JW5">
        <v>1752416.447925</v>
      </c>
      <c r="JX5">
        <v>97.812098000000006</v>
      </c>
      <c r="JY5" t="s">
        <v>1670</v>
      </c>
      <c r="JZ5">
        <v>0</v>
      </c>
      <c r="KA5">
        <v>0</v>
      </c>
      <c r="KB5">
        <v>3.314028</v>
      </c>
      <c r="KC5">
        <v>2057435.151629</v>
      </c>
      <c r="KD5">
        <v>97.972972999999996</v>
      </c>
      <c r="KE5" t="s">
        <v>1608</v>
      </c>
      <c r="KF5">
        <v>167</v>
      </c>
      <c r="KG5">
        <v>6.9583329999999997</v>
      </c>
      <c r="KH5">
        <v>106.603391</v>
      </c>
      <c r="KI5">
        <v>18580450889.382</v>
      </c>
      <c r="KJ5">
        <v>63779.678371000002</v>
      </c>
      <c r="KK5">
        <v>739844269105.44104</v>
      </c>
      <c r="KL5">
        <v>618667142.30632198</v>
      </c>
      <c r="KM5">
        <v>759043387137.12903</v>
      </c>
      <c r="KN5">
        <v>2.3E-5</v>
      </c>
      <c r="KO5">
        <v>9.9999999999999995E-7</v>
      </c>
      <c r="KP5">
        <v>6.4999999999999994E-5</v>
      </c>
      <c r="KQ5" t="s">
        <v>3241</v>
      </c>
      <c r="KR5">
        <v>2937354.3965030001</v>
      </c>
      <c r="KS5">
        <v>0.23343900000000001</v>
      </c>
      <c r="KT5">
        <v>2707886.736455</v>
      </c>
      <c r="KU5">
        <v>278379.39694499999</v>
      </c>
      <c r="KV5">
        <v>5923620.5299040005</v>
      </c>
      <c r="KW5">
        <v>94.645621000000006</v>
      </c>
      <c r="KX5" t="s">
        <v>1608</v>
      </c>
      <c r="KY5">
        <v>3.9999999999999998E-6</v>
      </c>
      <c r="KZ5">
        <v>0</v>
      </c>
      <c r="LA5">
        <v>2.0100000000000001E-4</v>
      </c>
      <c r="LB5">
        <v>11.296811999999999</v>
      </c>
      <c r="LC5">
        <v>6904742.657501</v>
      </c>
      <c r="LD5">
        <v>94.463887999999997</v>
      </c>
      <c r="LE5" t="s">
        <v>3244</v>
      </c>
      <c r="LF5">
        <v>46</v>
      </c>
      <c r="LG5">
        <v>1.3419490000000001</v>
      </c>
      <c r="LH5">
        <v>9319.1417529999999</v>
      </c>
      <c r="LI5">
        <v>761413089679</v>
      </c>
      <c r="LJ5">
        <v>4418836</v>
      </c>
      <c r="LK5">
        <v>51258497600000</v>
      </c>
      <c r="LL5">
        <v>1386839832</v>
      </c>
      <c r="LM5">
        <v>52021297529511</v>
      </c>
      <c r="LN5">
        <v>3.9999999999999998E-6</v>
      </c>
      <c r="LO5">
        <v>0</v>
      </c>
      <c r="LP5">
        <v>0</v>
      </c>
      <c r="LQ5" t="s">
        <v>3241</v>
      </c>
      <c r="LR5">
        <v>4799335.0291130003</v>
      </c>
      <c r="LS5">
        <v>7.5429999999999997E-2</v>
      </c>
      <c r="LT5">
        <v>874987.67160100001</v>
      </c>
      <c r="LU5">
        <v>38.661963999999998</v>
      </c>
      <c r="LV5">
        <v>5674361.3626779998</v>
      </c>
      <c r="LW5">
        <v>98.697270000000003</v>
      </c>
      <c r="LX5" t="s">
        <v>1670</v>
      </c>
      <c r="LY5">
        <v>6.0000000000000002E-6</v>
      </c>
      <c r="LZ5">
        <v>0</v>
      </c>
      <c r="MA5">
        <v>0</v>
      </c>
      <c r="MB5">
        <v>17.245657999999999</v>
      </c>
      <c r="MC5">
        <v>6440003.0847070003</v>
      </c>
      <c r="MD5">
        <v>98.886414000000002</v>
      </c>
      <c r="ME5" t="s">
        <v>1670</v>
      </c>
      <c r="MF5">
        <v>36</v>
      </c>
      <c r="MG5">
        <v>0.77424800000000005</v>
      </c>
      <c r="MH5">
        <v>9319.1417529999999</v>
      </c>
      <c r="MI5">
        <v>761413089679</v>
      </c>
      <c r="MJ5">
        <v>4418836</v>
      </c>
      <c r="MK5">
        <v>51258497600000</v>
      </c>
      <c r="ML5">
        <v>1386839832</v>
      </c>
      <c r="MM5">
        <v>52021297529511</v>
      </c>
      <c r="MN5">
        <v>3.9999999999999998E-6</v>
      </c>
      <c r="MO5">
        <v>0</v>
      </c>
      <c r="MP5">
        <v>9.0000000000000002E-6</v>
      </c>
      <c r="MQ5" t="s">
        <v>3241</v>
      </c>
      <c r="MR5">
        <v>2352864.3703359999</v>
      </c>
      <c r="MS5">
        <v>0.20937900000000001</v>
      </c>
      <c r="MT5">
        <v>2428797.2739829998</v>
      </c>
      <c r="MU5">
        <v>9145.4129420000008</v>
      </c>
      <c r="MV5">
        <v>4790807.0572619997</v>
      </c>
      <c r="MW5">
        <v>86.693548000000007</v>
      </c>
      <c r="MX5" t="s">
        <v>3244</v>
      </c>
      <c r="MY5">
        <v>3.0000000000000001E-6</v>
      </c>
      <c r="MZ5">
        <v>0</v>
      </c>
      <c r="NA5">
        <v>6.9999999999999999E-6</v>
      </c>
      <c r="NB5">
        <v>8.5918109999999999</v>
      </c>
      <c r="NC5">
        <v>5566150.7102180002</v>
      </c>
      <c r="ND5">
        <v>86.668788000000006</v>
      </c>
      <c r="NE5" t="s">
        <v>3244</v>
      </c>
      <c r="NF5" t="s">
        <v>1607</v>
      </c>
      <c r="NG5" t="s">
        <v>1607</v>
      </c>
      <c r="NH5" t="s">
        <v>1607</v>
      </c>
      <c r="NI5" t="s">
        <v>1607</v>
      </c>
      <c r="NJ5" t="s">
        <v>1607</v>
      </c>
      <c r="NK5" t="s">
        <v>1607</v>
      </c>
      <c r="NL5" t="s">
        <v>1607</v>
      </c>
      <c r="NM5" t="s">
        <v>1607</v>
      </c>
      <c r="NN5" t="s">
        <v>1607</v>
      </c>
      <c r="NO5" t="s">
        <v>3240</v>
      </c>
      <c r="NP5" t="s">
        <v>1607</v>
      </c>
      <c r="NQ5" t="s">
        <v>1607</v>
      </c>
      <c r="NR5" t="s">
        <v>1607</v>
      </c>
      <c r="NS5" t="s">
        <v>1607</v>
      </c>
      <c r="NT5" t="s">
        <v>1607</v>
      </c>
      <c r="NU5" t="s">
        <v>3240</v>
      </c>
      <c r="NV5" t="s">
        <v>1607</v>
      </c>
      <c r="NW5" t="s">
        <v>1607</v>
      </c>
      <c r="NX5" t="s">
        <v>1607</v>
      </c>
      <c r="NY5" t="s">
        <v>1607</v>
      </c>
      <c r="NZ5" t="s">
        <v>1607</v>
      </c>
      <c r="OA5" t="s">
        <v>3240</v>
      </c>
      <c r="OB5" t="s">
        <v>1607</v>
      </c>
      <c r="OC5" t="s">
        <v>1607</v>
      </c>
      <c r="OD5" t="s">
        <v>1607</v>
      </c>
      <c r="OE5" t="s">
        <v>1607</v>
      </c>
      <c r="OF5" t="s">
        <v>1607</v>
      </c>
      <c r="OG5" t="s">
        <v>1607</v>
      </c>
      <c r="OH5" t="s">
        <v>1607</v>
      </c>
      <c r="OI5" t="s">
        <v>1607</v>
      </c>
      <c r="OJ5" t="s">
        <v>1607</v>
      </c>
      <c r="OK5" t="s">
        <v>3240</v>
      </c>
      <c r="OL5" t="s">
        <v>1607</v>
      </c>
      <c r="OM5" t="s">
        <v>1607</v>
      </c>
      <c r="ON5" t="s">
        <v>1607</v>
      </c>
      <c r="OO5" t="s">
        <v>1607</v>
      </c>
      <c r="OP5" t="s">
        <v>1607</v>
      </c>
      <c r="OQ5" t="s">
        <v>3240</v>
      </c>
      <c r="OR5" t="s">
        <v>1607</v>
      </c>
      <c r="OS5" t="s">
        <v>1607</v>
      </c>
      <c r="OT5" t="s">
        <v>1607</v>
      </c>
      <c r="OU5" t="s">
        <v>1607</v>
      </c>
      <c r="OV5" t="s">
        <v>1607</v>
      </c>
      <c r="OW5" t="s">
        <v>3240</v>
      </c>
      <c r="OX5" t="s">
        <v>1607</v>
      </c>
      <c r="OY5">
        <v>1.8519999999999999E-3</v>
      </c>
      <c r="OZ5">
        <v>119.837943</v>
      </c>
      <c r="PA5">
        <v>59823221516.036201</v>
      </c>
      <c r="PB5">
        <v>265588.40791900002</v>
      </c>
      <c r="PC5">
        <v>3080825531858.3901</v>
      </c>
      <c r="PD5">
        <v>272006111.75517303</v>
      </c>
      <c r="PE5">
        <v>3140920759486.1802</v>
      </c>
      <c r="PF5">
        <v>0.4</v>
      </c>
      <c r="PG5">
        <v>9.9999999999999995E-7</v>
      </c>
      <c r="PH5">
        <v>4.1999999999999998E-5</v>
      </c>
      <c r="PI5" t="s">
        <v>3239</v>
      </c>
      <c r="PJ5">
        <v>43631413.890892997</v>
      </c>
      <c r="PK5">
        <v>5.0900000000000001E-4</v>
      </c>
      <c r="PL5">
        <v>5899.1174879999999</v>
      </c>
      <c r="PM5">
        <v>28.100358</v>
      </c>
      <c r="PN5">
        <v>43637341.108739004</v>
      </c>
      <c r="PO5">
        <v>99.745465999999993</v>
      </c>
      <c r="PP5" t="s">
        <v>1608</v>
      </c>
      <c r="PQ5">
        <v>5.7000000000000003E-5</v>
      </c>
      <c r="PR5">
        <v>0</v>
      </c>
      <c r="PS5">
        <v>0</v>
      </c>
      <c r="PT5">
        <v>75.755646999999996</v>
      </c>
      <c r="PU5">
        <v>38328685.079899997</v>
      </c>
      <c r="PV5">
        <v>99.713649000000004</v>
      </c>
      <c r="PW5" t="s">
        <v>1608</v>
      </c>
      <c r="PX5">
        <v>3.7091189999999998</v>
      </c>
      <c r="PY5">
        <v>0.22966700000000001</v>
      </c>
      <c r="PZ5">
        <v>9319.1417529999999</v>
      </c>
      <c r="QA5">
        <v>755354363880.71399</v>
      </c>
      <c r="QB5">
        <v>4389021.1761339996</v>
      </c>
      <c r="QC5">
        <v>50912645643157.398</v>
      </c>
      <c r="QD5">
        <v>777089663.72205198</v>
      </c>
      <c r="QE5">
        <v>51668777096701.898</v>
      </c>
      <c r="QF5">
        <v>0</v>
      </c>
      <c r="QG5">
        <v>0</v>
      </c>
      <c r="QH5">
        <v>0</v>
      </c>
      <c r="QI5" t="s">
        <v>3241</v>
      </c>
      <c r="QJ5">
        <v>82.730490000000003</v>
      </c>
      <c r="QK5">
        <v>4.0999999999999999E-4</v>
      </c>
      <c r="QL5">
        <v>4761.5774030000002</v>
      </c>
      <c r="QM5">
        <v>2.7E-4</v>
      </c>
      <c r="QN5">
        <v>4844.3081629999997</v>
      </c>
      <c r="QO5">
        <v>11.482513000000001</v>
      </c>
      <c r="QP5" t="s">
        <v>3241</v>
      </c>
      <c r="QQ5">
        <v>0</v>
      </c>
      <c r="QR5">
        <v>0</v>
      </c>
      <c r="QS5">
        <v>0</v>
      </c>
      <c r="QT5">
        <v>4.7663260000000003</v>
      </c>
      <c r="QU5">
        <v>5734.035304</v>
      </c>
      <c r="QV5">
        <v>8.4632520000000007</v>
      </c>
      <c r="QW5" t="s">
        <v>3241</v>
      </c>
      <c r="QX5" s="11">
        <v>44986</v>
      </c>
      <c r="QY5" t="s">
        <v>3249</v>
      </c>
      <c r="QZ5">
        <v>979637.03388500004</v>
      </c>
      <c r="RA5">
        <v>34338308581.237701</v>
      </c>
    </row>
    <row r="6" spans="1:469" x14ac:dyDescent="0.35">
      <c r="A6">
        <v>188</v>
      </c>
      <c r="B6" t="s">
        <v>3238</v>
      </c>
      <c r="C6" t="s">
        <v>1394</v>
      </c>
      <c r="D6" t="s">
        <v>1174</v>
      </c>
      <c r="E6" t="s">
        <v>1175</v>
      </c>
      <c r="F6">
        <v>6</v>
      </c>
      <c r="G6" t="s">
        <v>1395</v>
      </c>
      <c r="H6" t="s">
        <v>1153</v>
      </c>
      <c r="I6">
        <v>1</v>
      </c>
      <c r="J6">
        <v>6001</v>
      </c>
      <c r="K6">
        <v>1678284</v>
      </c>
      <c r="L6">
        <v>332594614555</v>
      </c>
      <c r="M6">
        <v>52949888</v>
      </c>
      <c r="N6">
        <v>829.49886300000003</v>
      </c>
      <c r="O6">
        <v>1368904673.4287701</v>
      </c>
      <c r="P6">
        <v>99.872732999999997</v>
      </c>
      <c r="Q6" t="s">
        <v>1670</v>
      </c>
      <c r="R6">
        <v>94.827585999999997</v>
      </c>
      <c r="S6">
        <v>99.907149000000004</v>
      </c>
      <c r="T6" t="s">
        <v>1670</v>
      </c>
      <c r="U6">
        <v>96.551723999999993</v>
      </c>
      <c r="V6">
        <v>1212128361.7253599</v>
      </c>
      <c r="W6">
        <v>823284704.24546897</v>
      </c>
      <c r="X6">
        <v>33.006148000000003</v>
      </c>
      <c r="Y6">
        <v>382871319.32698601</v>
      </c>
      <c r="Z6">
        <v>5972338.1529099997</v>
      </c>
      <c r="AA6">
        <v>2.4750000000000002E-3</v>
      </c>
      <c r="AB6">
        <v>2.0000000000000002E-5</v>
      </c>
      <c r="AC6">
        <v>0.112792</v>
      </c>
      <c r="AD6">
        <v>96.904983000000001</v>
      </c>
      <c r="AE6">
        <v>96.500158999999996</v>
      </c>
      <c r="AF6">
        <v>51.5</v>
      </c>
      <c r="AG6" t="s">
        <v>3244</v>
      </c>
      <c r="AH6">
        <v>27.586207000000002</v>
      </c>
      <c r="AI6">
        <v>83.480002999999996</v>
      </c>
      <c r="AJ6" t="s">
        <v>1670</v>
      </c>
      <c r="AK6">
        <v>89.655171999999993</v>
      </c>
      <c r="AL6">
        <v>2.7298429999999998</v>
      </c>
      <c r="AM6">
        <v>1.12934</v>
      </c>
      <c r="AN6" t="s">
        <v>1607</v>
      </c>
      <c r="AO6" t="s">
        <v>1607</v>
      </c>
      <c r="AP6" t="s">
        <v>1607</v>
      </c>
      <c r="AQ6" t="s">
        <v>1607</v>
      </c>
      <c r="AR6" t="s">
        <v>1607</v>
      </c>
      <c r="AS6" t="s">
        <v>1607</v>
      </c>
      <c r="AT6" t="s">
        <v>1607</v>
      </c>
      <c r="AU6" t="s">
        <v>1607</v>
      </c>
      <c r="AV6" t="s">
        <v>1607</v>
      </c>
      <c r="AW6" t="s">
        <v>3240</v>
      </c>
      <c r="AX6" t="s">
        <v>1607</v>
      </c>
      <c r="AY6" t="s">
        <v>1607</v>
      </c>
      <c r="AZ6" t="s">
        <v>1607</v>
      </c>
      <c r="BA6" t="s">
        <v>1607</v>
      </c>
      <c r="BB6" t="s">
        <v>1607</v>
      </c>
      <c r="BC6" t="s">
        <v>3240</v>
      </c>
      <c r="BD6" t="s">
        <v>1607</v>
      </c>
      <c r="BE6" t="s">
        <v>1607</v>
      </c>
      <c r="BF6" t="s">
        <v>1607</v>
      </c>
      <c r="BG6" t="s">
        <v>1607</v>
      </c>
      <c r="BH6" t="s">
        <v>1607</v>
      </c>
      <c r="BI6" t="s">
        <v>3240</v>
      </c>
      <c r="BJ6" t="s">
        <v>1607</v>
      </c>
      <c r="BK6">
        <v>0.97699999999999998</v>
      </c>
      <c r="BL6">
        <v>5.3729760000000004</v>
      </c>
      <c r="BM6">
        <v>10834779743.1556</v>
      </c>
      <c r="BN6">
        <v>37991.302735999998</v>
      </c>
      <c r="BO6">
        <v>440699111741.47302</v>
      </c>
      <c r="BP6">
        <v>451533891484.62903</v>
      </c>
      <c r="BQ6">
        <v>7.2800000000000002E-4</v>
      </c>
      <c r="BR6">
        <v>0</v>
      </c>
      <c r="BS6" t="s">
        <v>3241</v>
      </c>
      <c r="BT6">
        <v>863199.98065000004</v>
      </c>
      <c r="BU6">
        <v>1.065E-3</v>
      </c>
      <c r="BV6">
        <v>12358.262033999999</v>
      </c>
      <c r="BW6">
        <v>875558.24268400006</v>
      </c>
      <c r="BX6">
        <v>74.017094</v>
      </c>
      <c r="BY6" t="s">
        <v>3239</v>
      </c>
      <c r="BZ6">
        <v>3.0000000000000001E-6</v>
      </c>
      <c r="CA6">
        <v>0</v>
      </c>
      <c r="CB6">
        <v>43.760683999999998</v>
      </c>
      <c r="CC6">
        <v>977693.01463999995</v>
      </c>
      <c r="CD6">
        <v>72.233400000000003</v>
      </c>
      <c r="CE6" t="s">
        <v>3239</v>
      </c>
      <c r="CF6">
        <v>0</v>
      </c>
      <c r="CG6">
        <v>0</v>
      </c>
      <c r="CH6">
        <v>755.31750399999999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7.36E-4</v>
      </c>
      <c r="CQ6" t="s">
        <v>3242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 t="s">
        <v>3243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t="s">
        <v>3242</v>
      </c>
      <c r="DF6">
        <v>1386</v>
      </c>
      <c r="DG6">
        <v>50.920566999999998</v>
      </c>
      <c r="DH6">
        <v>755.31750399999999</v>
      </c>
      <c r="DI6">
        <v>39219854.108058996</v>
      </c>
      <c r="DJ6">
        <v>39219854.108058996</v>
      </c>
      <c r="DK6">
        <v>2.611E-3</v>
      </c>
      <c r="DL6" t="s">
        <v>1608</v>
      </c>
      <c r="DM6">
        <v>5853074.8407129999</v>
      </c>
      <c r="DN6">
        <v>5853074.8407129999</v>
      </c>
      <c r="DO6">
        <v>98.976427000000001</v>
      </c>
      <c r="DP6" t="s">
        <v>1608</v>
      </c>
      <c r="DQ6">
        <v>0.11054</v>
      </c>
      <c r="DR6">
        <v>99.658809000000005</v>
      </c>
      <c r="DS6">
        <v>5658338.5686950004</v>
      </c>
      <c r="DT6">
        <v>98.759146999999999</v>
      </c>
      <c r="DU6" t="s">
        <v>1608</v>
      </c>
      <c r="DV6" t="s">
        <v>1607</v>
      </c>
      <c r="DW6">
        <v>9.8930000000000008E-3</v>
      </c>
      <c r="DX6">
        <v>755.31750399999999</v>
      </c>
      <c r="DY6">
        <v>332590688000</v>
      </c>
      <c r="DZ6">
        <v>1682353</v>
      </c>
      <c r="EA6">
        <v>19515294800000</v>
      </c>
      <c r="EB6">
        <v>19847885488000</v>
      </c>
      <c r="EC6">
        <v>0.24621999999999999</v>
      </c>
      <c r="ED6">
        <v>1.9059999999999999E-3</v>
      </c>
      <c r="EE6" t="s">
        <v>1670</v>
      </c>
      <c r="EF6">
        <v>810147599.5</v>
      </c>
      <c r="EG6">
        <v>31.727733000000001</v>
      </c>
      <c r="EH6">
        <v>368041706.15745699</v>
      </c>
      <c r="EI6">
        <v>1178189305.65745</v>
      </c>
      <c r="EJ6">
        <v>99.938100000000006</v>
      </c>
      <c r="EK6" t="s">
        <v>1670</v>
      </c>
      <c r="EL6">
        <v>2.4359999999999998E-3</v>
      </c>
      <c r="EM6">
        <v>1.9000000000000001E-5</v>
      </c>
      <c r="EN6">
        <v>99.876199</v>
      </c>
      <c r="EO6">
        <v>1333064674.9068601</v>
      </c>
      <c r="EP6">
        <v>99.936367000000004</v>
      </c>
      <c r="EQ6" t="s">
        <v>1670</v>
      </c>
      <c r="ER6">
        <v>2</v>
      </c>
      <c r="ES6">
        <v>4.2438999999999998E-2</v>
      </c>
      <c r="ET6">
        <v>755.31750399999999</v>
      </c>
      <c r="EU6">
        <v>332594614555</v>
      </c>
      <c r="EV6">
        <v>1678284</v>
      </c>
      <c r="EW6">
        <v>19468094400000</v>
      </c>
      <c r="EX6">
        <v>52949888</v>
      </c>
      <c r="EY6">
        <v>19800741964443</v>
      </c>
      <c r="EZ6">
        <v>1.0000000000000001E-5</v>
      </c>
      <c r="FA6">
        <v>0</v>
      </c>
      <c r="FB6">
        <v>0</v>
      </c>
      <c r="FC6" t="s">
        <v>3239</v>
      </c>
      <c r="FD6">
        <v>123455.545931</v>
      </c>
      <c r="FE6">
        <v>2.03E-4</v>
      </c>
      <c r="FF6">
        <v>2355.1825020000001</v>
      </c>
      <c r="FG6">
        <v>0.336397</v>
      </c>
      <c r="FH6">
        <v>125811.064829</v>
      </c>
      <c r="FI6">
        <v>57.878411999999997</v>
      </c>
      <c r="FJ6" t="s">
        <v>3239</v>
      </c>
      <c r="FK6">
        <v>0</v>
      </c>
      <c r="FL6">
        <v>0</v>
      </c>
      <c r="FM6">
        <v>0</v>
      </c>
      <c r="FN6">
        <v>8.4987589999999997</v>
      </c>
      <c r="FO6">
        <v>136599.81069700001</v>
      </c>
      <c r="FP6">
        <v>55.17022</v>
      </c>
      <c r="FQ6" t="s">
        <v>3239</v>
      </c>
      <c r="FR6">
        <v>19.979140000000001</v>
      </c>
      <c r="FS6">
        <v>1.3585959999999999</v>
      </c>
      <c r="FT6">
        <v>755.31750399999999</v>
      </c>
      <c r="FU6">
        <v>332558018302.375</v>
      </c>
      <c r="FV6">
        <v>1678168.7438109999</v>
      </c>
      <c r="FW6">
        <v>19466757428208.602</v>
      </c>
      <c r="FX6">
        <v>52949888</v>
      </c>
      <c r="FY6">
        <v>19799368396399</v>
      </c>
      <c r="FZ6">
        <v>0</v>
      </c>
      <c r="GA6">
        <v>0</v>
      </c>
      <c r="GB6">
        <v>1.06E-4</v>
      </c>
      <c r="GC6" t="s">
        <v>3241</v>
      </c>
      <c r="GD6">
        <v>123.413115</v>
      </c>
      <c r="GE6">
        <v>0.115844</v>
      </c>
      <c r="GF6">
        <v>1343788.19728</v>
      </c>
      <c r="GG6">
        <v>8296.4647280000008</v>
      </c>
      <c r="GH6">
        <v>1352208.075122</v>
      </c>
      <c r="GI6">
        <v>92.943360999999996</v>
      </c>
      <c r="GJ6" t="s">
        <v>3244</v>
      </c>
      <c r="GK6">
        <v>0</v>
      </c>
      <c r="GL6">
        <v>0</v>
      </c>
      <c r="GM6">
        <v>1.5699999999999999E-4</v>
      </c>
      <c r="GN6">
        <v>26.833798000000002</v>
      </c>
      <c r="GO6">
        <v>1467593.3628680001</v>
      </c>
      <c r="GP6">
        <v>92.300349999999995</v>
      </c>
      <c r="GQ6" t="s">
        <v>3244</v>
      </c>
      <c r="GR6" t="s">
        <v>1607</v>
      </c>
      <c r="GS6" t="s">
        <v>1607</v>
      </c>
      <c r="GT6" t="s">
        <v>1607</v>
      </c>
      <c r="GU6" t="s">
        <v>1607</v>
      </c>
      <c r="GV6" t="s">
        <v>1607</v>
      </c>
      <c r="GW6" t="s">
        <v>1607</v>
      </c>
      <c r="GX6" t="s">
        <v>1607</v>
      </c>
      <c r="GY6" t="s">
        <v>1607</v>
      </c>
      <c r="GZ6" t="s">
        <v>1607</v>
      </c>
      <c r="HA6" t="s">
        <v>1607</v>
      </c>
      <c r="HB6" t="s">
        <v>1607</v>
      </c>
      <c r="HC6" t="s">
        <v>3240</v>
      </c>
      <c r="HD6" t="s">
        <v>1607</v>
      </c>
      <c r="HE6" t="s">
        <v>1607</v>
      </c>
      <c r="HF6" t="s">
        <v>1607</v>
      </c>
      <c r="HG6" t="s">
        <v>1607</v>
      </c>
      <c r="HH6" t="s">
        <v>1607</v>
      </c>
      <c r="HI6" t="s">
        <v>1607</v>
      </c>
      <c r="HJ6" t="s">
        <v>3240</v>
      </c>
      <c r="HK6" t="s">
        <v>1607</v>
      </c>
      <c r="HL6" t="s">
        <v>1607</v>
      </c>
      <c r="HM6" t="s">
        <v>1607</v>
      </c>
      <c r="HN6" t="s">
        <v>1607</v>
      </c>
      <c r="HO6" t="s">
        <v>1607</v>
      </c>
      <c r="HP6" t="s">
        <v>1607</v>
      </c>
      <c r="HQ6" t="s">
        <v>3240</v>
      </c>
      <c r="HR6" t="s">
        <v>1607</v>
      </c>
      <c r="HS6" t="s">
        <v>1607</v>
      </c>
      <c r="HT6" t="s">
        <v>1607</v>
      </c>
      <c r="HU6" t="s">
        <v>1607</v>
      </c>
      <c r="HV6" t="s">
        <v>1607</v>
      </c>
      <c r="HW6" t="s">
        <v>1607</v>
      </c>
      <c r="HX6" t="s">
        <v>1607</v>
      </c>
      <c r="HY6" t="s">
        <v>1607</v>
      </c>
      <c r="HZ6" t="s">
        <v>1607</v>
      </c>
      <c r="IA6" t="s">
        <v>3240</v>
      </c>
      <c r="IB6" t="s">
        <v>1607</v>
      </c>
      <c r="IC6" t="s">
        <v>1607</v>
      </c>
      <c r="ID6" t="s">
        <v>1607</v>
      </c>
      <c r="IE6" t="s">
        <v>1607</v>
      </c>
      <c r="IF6" t="s">
        <v>1607</v>
      </c>
      <c r="IG6" t="s">
        <v>3240</v>
      </c>
      <c r="IH6" t="s">
        <v>1607</v>
      </c>
      <c r="II6" t="s">
        <v>1607</v>
      </c>
      <c r="IJ6" t="s">
        <v>1607</v>
      </c>
      <c r="IK6" t="s">
        <v>1607</v>
      </c>
      <c r="IL6" t="s">
        <v>1607</v>
      </c>
      <c r="IM6" t="s">
        <v>3240</v>
      </c>
      <c r="IN6">
        <v>16</v>
      </c>
      <c r="IO6">
        <v>0.10168099999999999</v>
      </c>
      <c r="IP6">
        <v>29.777328000000001</v>
      </c>
      <c r="IQ6">
        <v>60986823552.122299</v>
      </c>
      <c r="IR6">
        <v>259921.48207699999</v>
      </c>
      <c r="IS6">
        <v>3015089192093.6699</v>
      </c>
      <c r="IT6">
        <v>3076076015645.7998</v>
      </c>
      <c r="IU6">
        <v>2.2100000000000001E-4</v>
      </c>
      <c r="IV6">
        <v>9.9999999999999995E-7</v>
      </c>
      <c r="IW6" t="s">
        <v>3241</v>
      </c>
      <c r="IX6">
        <v>285823.99390200002</v>
      </c>
      <c r="IY6">
        <v>2.7290000000000001E-3</v>
      </c>
      <c r="IZ6">
        <v>31655.9074</v>
      </c>
      <c r="JA6">
        <v>317479.90130199998</v>
      </c>
      <c r="JB6">
        <v>95.863365999999999</v>
      </c>
      <c r="JC6" t="s">
        <v>1608</v>
      </c>
      <c r="JD6">
        <v>9.9999999999999995E-7</v>
      </c>
      <c r="JE6">
        <v>0</v>
      </c>
      <c r="JF6">
        <v>28.517706</v>
      </c>
      <c r="JG6">
        <v>299284.18439200002</v>
      </c>
      <c r="JH6">
        <v>95.277867000000001</v>
      </c>
      <c r="JI6" t="s">
        <v>1608</v>
      </c>
      <c r="JJ6">
        <v>10</v>
      </c>
      <c r="JK6">
        <v>0.45797100000000002</v>
      </c>
      <c r="JL6">
        <v>755.31750399999999</v>
      </c>
      <c r="JM6">
        <v>332594614555</v>
      </c>
      <c r="JN6">
        <v>1678284</v>
      </c>
      <c r="JO6">
        <v>19468094400000</v>
      </c>
      <c r="JP6">
        <v>19800689014555</v>
      </c>
      <c r="JQ6">
        <v>0</v>
      </c>
      <c r="JR6">
        <v>0</v>
      </c>
      <c r="JS6" t="s">
        <v>3241</v>
      </c>
      <c r="JT6">
        <v>268.740297</v>
      </c>
      <c r="JU6">
        <v>1.2600000000000001E-3</v>
      </c>
      <c r="JV6">
        <v>14619.017399</v>
      </c>
      <c r="JW6">
        <v>14887.757696000001</v>
      </c>
      <c r="JX6">
        <v>9.5238099999999992</v>
      </c>
      <c r="JY6" t="s">
        <v>3241</v>
      </c>
      <c r="JZ6">
        <v>0</v>
      </c>
      <c r="KA6">
        <v>0</v>
      </c>
      <c r="KB6">
        <v>3.2175000000000002E-2</v>
      </c>
      <c r="KC6">
        <v>17201.895484000001</v>
      </c>
      <c r="KD6">
        <v>9.2664089999999995</v>
      </c>
      <c r="KE6" t="s">
        <v>3241</v>
      </c>
      <c r="KF6">
        <v>52</v>
      </c>
      <c r="KG6">
        <v>2.1666669999999999</v>
      </c>
      <c r="KH6">
        <v>9.8578890000000001</v>
      </c>
      <c r="KI6">
        <v>15470238907.8881</v>
      </c>
      <c r="KJ6">
        <v>56705.726414999997</v>
      </c>
      <c r="KK6">
        <v>657786426416.37402</v>
      </c>
      <c r="KL6">
        <v>12017181.202547001</v>
      </c>
      <c r="KM6">
        <v>673268682505.46301</v>
      </c>
      <c r="KN6">
        <v>1.05E-4</v>
      </c>
      <c r="KO6">
        <v>9.0000000000000002E-6</v>
      </c>
      <c r="KP6">
        <v>4.2469999999999999E-3</v>
      </c>
      <c r="KQ6" t="s">
        <v>3241</v>
      </c>
      <c r="KR6">
        <v>3518340.7161770002</v>
      </c>
      <c r="KS6">
        <v>1.1012679999999999</v>
      </c>
      <c r="KT6">
        <v>12774712.329653</v>
      </c>
      <c r="KU6">
        <v>110570.290339</v>
      </c>
      <c r="KV6">
        <v>16403623.336169999</v>
      </c>
      <c r="KW6">
        <v>98.328691000000006</v>
      </c>
      <c r="KX6" t="s">
        <v>1608</v>
      </c>
      <c r="KY6">
        <v>1.1E-5</v>
      </c>
      <c r="KZ6">
        <v>9.9999999999999995E-7</v>
      </c>
      <c r="LA6">
        <v>2.088E-3</v>
      </c>
      <c r="LB6">
        <v>50.696379</v>
      </c>
      <c r="LC6">
        <v>19117261.268047001</v>
      </c>
      <c r="LD6">
        <v>98.122812999999994</v>
      </c>
      <c r="LE6" t="s">
        <v>1608</v>
      </c>
      <c r="LF6">
        <v>2</v>
      </c>
      <c r="LG6">
        <v>3.7609999999999998E-2</v>
      </c>
      <c r="LH6">
        <v>755.31750399999999</v>
      </c>
      <c r="LI6">
        <v>332594614555</v>
      </c>
      <c r="LJ6">
        <v>1678284</v>
      </c>
      <c r="LK6">
        <v>19468094400000</v>
      </c>
      <c r="LL6">
        <v>52949888</v>
      </c>
      <c r="LM6">
        <v>19800741964443</v>
      </c>
      <c r="LN6">
        <v>9.9999999999999995E-7</v>
      </c>
      <c r="LO6">
        <v>0</v>
      </c>
      <c r="LP6">
        <v>2.0999999999999999E-5</v>
      </c>
      <c r="LQ6" t="s">
        <v>3241</v>
      </c>
      <c r="LR6">
        <v>5815.4238869999999</v>
      </c>
      <c r="LS6">
        <v>1.222E-3</v>
      </c>
      <c r="LT6">
        <v>14177.102692</v>
      </c>
      <c r="LU6">
        <v>43.034922000000002</v>
      </c>
      <c r="LV6">
        <v>20035.561501</v>
      </c>
      <c r="LW6">
        <v>9.0570719999999998</v>
      </c>
      <c r="LX6" t="s">
        <v>3241</v>
      </c>
      <c r="LY6">
        <v>0</v>
      </c>
      <c r="LZ6">
        <v>0</v>
      </c>
      <c r="MA6">
        <v>9.9999999999999995E-7</v>
      </c>
      <c r="MB6">
        <v>3.5049630000000001</v>
      </c>
      <c r="MC6">
        <v>22525.797824000001</v>
      </c>
      <c r="MD6">
        <v>6.4906139999999999</v>
      </c>
      <c r="ME6" t="s">
        <v>3241</v>
      </c>
      <c r="MF6">
        <v>2</v>
      </c>
      <c r="MG6">
        <v>7.4893000000000001E-2</v>
      </c>
      <c r="MH6">
        <v>829.49886300000003</v>
      </c>
      <c r="MI6">
        <v>332594614555</v>
      </c>
      <c r="MJ6">
        <v>1678284</v>
      </c>
      <c r="MK6">
        <v>19468094400000</v>
      </c>
      <c r="ML6">
        <v>52949888</v>
      </c>
      <c r="MM6">
        <v>19800741964443</v>
      </c>
      <c r="MN6">
        <v>6.8999999999999997E-5</v>
      </c>
      <c r="MO6">
        <v>0</v>
      </c>
      <c r="MP6">
        <v>8.8999999999999995E-5</v>
      </c>
      <c r="MQ6" t="s">
        <v>3241</v>
      </c>
      <c r="MR6">
        <v>1727950.98398</v>
      </c>
      <c r="MS6">
        <v>4.052E-2</v>
      </c>
      <c r="MT6">
        <v>470036.00658799999</v>
      </c>
      <c r="MU6">
        <v>353.16712100000001</v>
      </c>
      <c r="MV6">
        <v>2198340.157689</v>
      </c>
      <c r="MW6">
        <v>72.642679999999999</v>
      </c>
      <c r="MX6" t="s">
        <v>3244</v>
      </c>
      <c r="MY6">
        <v>5.0000000000000004E-6</v>
      </c>
      <c r="MZ6">
        <v>0</v>
      </c>
      <c r="NA6">
        <v>6.9999999999999999E-6</v>
      </c>
      <c r="NB6">
        <v>10.235732</v>
      </c>
      <c r="NC6">
        <v>2408097.067911</v>
      </c>
      <c r="ND6">
        <v>70.124084999999994</v>
      </c>
      <c r="NE6" t="s">
        <v>3244</v>
      </c>
      <c r="NF6">
        <v>17</v>
      </c>
      <c r="NG6">
        <v>5.2139999999999999E-3</v>
      </c>
      <c r="NH6">
        <v>10.48649</v>
      </c>
      <c r="NI6">
        <v>26269582392.502998</v>
      </c>
      <c r="NJ6">
        <v>80720.937770999997</v>
      </c>
      <c r="NK6">
        <v>936362878148.18103</v>
      </c>
      <c r="NL6">
        <v>962632460540.68604</v>
      </c>
      <c r="NM6">
        <v>0</v>
      </c>
      <c r="NN6">
        <v>3.0000000000000001E-6</v>
      </c>
      <c r="NO6" t="s">
        <v>3239</v>
      </c>
      <c r="NP6">
        <v>130.713909</v>
      </c>
      <c r="NQ6">
        <v>3.986E-3</v>
      </c>
      <c r="NR6">
        <v>46232.827946999998</v>
      </c>
      <c r="NS6">
        <v>46363.541856000003</v>
      </c>
      <c r="NT6">
        <v>84.375</v>
      </c>
      <c r="NU6" t="s">
        <v>3244</v>
      </c>
      <c r="NV6">
        <v>0</v>
      </c>
      <c r="NW6">
        <v>0</v>
      </c>
      <c r="NX6">
        <v>77.34375</v>
      </c>
      <c r="NY6">
        <v>56119.819876000001</v>
      </c>
      <c r="NZ6">
        <v>71.621622000000002</v>
      </c>
      <c r="OA6" t="s">
        <v>3244</v>
      </c>
      <c r="OB6" t="s">
        <v>1607</v>
      </c>
      <c r="OC6" t="s">
        <v>1607</v>
      </c>
      <c r="OD6" t="s">
        <v>1607</v>
      </c>
      <c r="OE6" t="s">
        <v>1607</v>
      </c>
      <c r="OF6" t="s">
        <v>1607</v>
      </c>
      <c r="OG6" t="s">
        <v>1607</v>
      </c>
      <c r="OH6" t="s">
        <v>1607</v>
      </c>
      <c r="OI6" t="s">
        <v>1607</v>
      </c>
      <c r="OJ6" t="s">
        <v>1607</v>
      </c>
      <c r="OK6" t="s">
        <v>3240</v>
      </c>
      <c r="OL6" t="s">
        <v>1607</v>
      </c>
      <c r="OM6" t="s">
        <v>1607</v>
      </c>
      <c r="ON6" t="s">
        <v>1607</v>
      </c>
      <c r="OO6" t="s">
        <v>1607</v>
      </c>
      <c r="OP6" t="s">
        <v>1607</v>
      </c>
      <c r="OQ6" t="s">
        <v>3240</v>
      </c>
      <c r="OR6" t="s">
        <v>1607</v>
      </c>
      <c r="OS6" t="s">
        <v>1607</v>
      </c>
      <c r="OT6" t="s">
        <v>1607</v>
      </c>
      <c r="OU6" t="s">
        <v>1607</v>
      </c>
      <c r="OV6" t="s">
        <v>1607</v>
      </c>
      <c r="OW6" t="s">
        <v>3240</v>
      </c>
      <c r="OX6" t="s">
        <v>1607</v>
      </c>
      <c r="OY6">
        <v>3.7009999999999999E-3</v>
      </c>
      <c r="OZ6">
        <v>5.2261699999999998</v>
      </c>
      <c r="PA6">
        <v>6891355212.8930702</v>
      </c>
      <c r="PB6">
        <v>25263.258448</v>
      </c>
      <c r="PC6">
        <v>293053797999.172</v>
      </c>
      <c r="PD6">
        <v>3776392.426006</v>
      </c>
      <c r="PE6">
        <v>299948929604.49103</v>
      </c>
      <c r="PF6">
        <v>0.4</v>
      </c>
      <c r="PG6">
        <v>2.24E-4</v>
      </c>
      <c r="PH6">
        <v>9.9999999999999995E-7</v>
      </c>
      <c r="PI6" t="s">
        <v>3239</v>
      </c>
      <c r="PJ6">
        <v>6611995.2335379999</v>
      </c>
      <c r="PK6">
        <v>1.0317E-2</v>
      </c>
      <c r="PL6">
        <v>119678.33536</v>
      </c>
      <c r="PM6">
        <v>1.8689000000000001E-2</v>
      </c>
      <c r="PN6">
        <v>6731673.5875869999</v>
      </c>
      <c r="PO6">
        <v>97.009226999999996</v>
      </c>
      <c r="PP6" t="s">
        <v>1608</v>
      </c>
      <c r="PQ6">
        <v>2.0000000000000002E-5</v>
      </c>
      <c r="PR6">
        <v>0</v>
      </c>
      <c r="PS6">
        <v>0</v>
      </c>
      <c r="PT6">
        <v>63.697105000000001</v>
      </c>
      <c r="PU6">
        <v>5679283.7307240004</v>
      </c>
      <c r="PV6">
        <v>96.181991999999994</v>
      </c>
      <c r="PW6" t="s">
        <v>3244</v>
      </c>
      <c r="PX6">
        <v>1.25E-4</v>
      </c>
      <c r="PY6">
        <v>9.0000000000000002E-6</v>
      </c>
      <c r="PZ6">
        <v>755.31750399999999</v>
      </c>
      <c r="QA6">
        <v>10712695.810528001</v>
      </c>
      <c r="QB6">
        <v>19.988534999999999</v>
      </c>
      <c r="QC6">
        <v>231867010.280655</v>
      </c>
      <c r="QD6">
        <v>12293.121177999999</v>
      </c>
      <c r="QE6">
        <v>242591999.21236101</v>
      </c>
      <c r="QF6">
        <v>0</v>
      </c>
      <c r="QG6">
        <v>0</v>
      </c>
      <c r="QH6">
        <v>0</v>
      </c>
      <c r="QI6" t="s">
        <v>1608</v>
      </c>
      <c r="QJ6">
        <v>8.2999999999999998E-5</v>
      </c>
      <c r="QK6">
        <v>0</v>
      </c>
      <c r="QL6">
        <v>6.7599999999999995E-4</v>
      </c>
      <c r="QM6">
        <v>0</v>
      </c>
      <c r="QN6">
        <v>7.5799999999999999E-4</v>
      </c>
      <c r="QO6">
        <v>4.3020740000000002</v>
      </c>
      <c r="QP6" t="s">
        <v>3241</v>
      </c>
      <c r="QQ6">
        <v>0</v>
      </c>
      <c r="QR6">
        <v>0</v>
      </c>
      <c r="QS6">
        <v>0</v>
      </c>
      <c r="QT6">
        <v>4.2711230000000002</v>
      </c>
      <c r="QU6">
        <v>7.5100000000000004E-4</v>
      </c>
      <c r="QV6">
        <v>1.622654</v>
      </c>
      <c r="QW6" t="s">
        <v>3241</v>
      </c>
      <c r="QX6" s="11">
        <v>44986</v>
      </c>
      <c r="QY6" t="s">
        <v>3250</v>
      </c>
      <c r="QZ6">
        <v>478310.608932</v>
      </c>
      <c r="RA6">
        <v>3077557409.2550902</v>
      </c>
    </row>
    <row r="7" spans="1:469" x14ac:dyDescent="0.35">
      <c r="A7">
        <v>191</v>
      </c>
      <c r="B7" t="s">
        <v>3238</v>
      </c>
      <c r="C7" t="s">
        <v>3251</v>
      </c>
      <c r="D7" t="s">
        <v>1174</v>
      </c>
      <c r="E7" t="s">
        <v>1175</v>
      </c>
      <c r="F7">
        <v>6</v>
      </c>
      <c r="G7" t="s">
        <v>3252</v>
      </c>
      <c r="H7" t="s">
        <v>1153</v>
      </c>
      <c r="I7">
        <v>7</v>
      </c>
      <c r="J7">
        <v>6007</v>
      </c>
      <c r="K7">
        <v>211490</v>
      </c>
      <c r="L7">
        <v>42515209025</v>
      </c>
      <c r="M7">
        <v>601199212</v>
      </c>
      <c r="N7">
        <v>1694.0622069999999</v>
      </c>
      <c r="O7">
        <v>167225054.57113999</v>
      </c>
      <c r="P7">
        <v>97.168311000000003</v>
      </c>
      <c r="Q7" t="s">
        <v>1608</v>
      </c>
      <c r="R7">
        <v>60.344828</v>
      </c>
      <c r="S7">
        <v>96.719282000000007</v>
      </c>
      <c r="T7" t="s">
        <v>1608</v>
      </c>
      <c r="U7">
        <v>60.344828</v>
      </c>
      <c r="V7">
        <v>134267740.45087799</v>
      </c>
      <c r="W7">
        <v>63214942.635096997</v>
      </c>
      <c r="X7">
        <v>1.1723969999999999</v>
      </c>
      <c r="Y7">
        <v>13599810.332707999</v>
      </c>
      <c r="Z7">
        <v>57452987.483074002</v>
      </c>
      <c r="AA7">
        <v>1.487E-3</v>
      </c>
      <c r="AB7">
        <v>6.0000000000000002E-6</v>
      </c>
      <c r="AC7">
        <v>9.5563999999999996E-2</v>
      </c>
      <c r="AD7">
        <v>89.693593000000007</v>
      </c>
      <c r="AE7">
        <v>90.773146999999994</v>
      </c>
      <c r="AF7">
        <v>82.940002000000007</v>
      </c>
      <c r="AG7" t="s">
        <v>1670</v>
      </c>
      <c r="AH7">
        <v>60.344828</v>
      </c>
      <c r="AI7">
        <v>62.41</v>
      </c>
      <c r="AJ7" t="s">
        <v>1608</v>
      </c>
      <c r="AK7">
        <v>67.241378999999995</v>
      </c>
      <c r="AL7">
        <v>2.6465770000000002</v>
      </c>
      <c r="AM7">
        <v>1.24546</v>
      </c>
      <c r="AN7" t="s">
        <v>1607</v>
      </c>
      <c r="AO7" t="s">
        <v>1607</v>
      </c>
      <c r="AP7" t="s">
        <v>1607</v>
      </c>
      <c r="AQ7" t="s">
        <v>1607</v>
      </c>
      <c r="AR7" t="s">
        <v>1607</v>
      </c>
      <c r="AS7" t="s">
        <v>1607</v>
      </c>
      <c r="AT7" t="s">
        <v>1607</v>
      </c>
      <c r="AU7" t="s">
        <v>1607</v>
      </c>
      <c r="AV7" t="s">
        <v>1607</v>
      </c>
      <c r="AW7" t="s">
        <v>3240</v>
      </c>
      <c r="AX7" t="s">
        <v>1607</v>
      </c>
      <c r="AY7" t="s">
        <v>1607</v>
      </c>
      <c r="AZ7" t="s">
        <v>1607</v>
      </c>
      <c r="BA7" t="s">
        <v>1607</v>
      </c>
      <c r="BB7" t="s">
        <v>1607</v>
      </c>
      <c r="BC7" t="s">
        <v>3240</v>
      </c>
      <c r="BD7" t="s">
        <v>1607</v>
      </c>
      <c r="BE7" t="s">
        <v>1607</v>
      </c>
      <c r="BF7" t="s">
        <v>1607</v>
      </c>
      <c r="BG7" t="s">
        <v>1607</v>
      </c>
      <c r="BH7" t="s">
        <v>1607</v>
      </c>
      <c r="BI7" t="s">
        <v>3240</v>
      </c>
      <c r="BJ7" t="s">
        <v>1607</v>
      </c>
      <c r="BK7" t="s">
        <v>1607</v>
      </c>
      <c r="BL7" t="s">
        <v>1607</v>
      </c>
      <c r="BM7" t="s">
        <v>1607</v>
      </c>
      <c r="BN7" t="s">
        <v>1607</v>
      </c>
      <c r="BO7" t="s">
        <v>1607</v>
      </c>
      <c r="BP7" t="s">
        <v>1607</v>
      </c>
      <c r="BQ7" t="s">
        <v>1607</v>
      </c>
      <c r="BR7" t="s">
        <v>1607</v>
      </c>
      <c r="BS7" t="s">
        <v>3240</v>
      </c>
      <c r="BT7" t="s">
        <v>1607</v>
      </c>
      <c r="BU7" t="s">
        <v>1607</v>
      </c>
      <c r="BV7" t="s">
        <v>1607</v>
      </c>
      <c r="BW7" t="s">
        <v>1607</v>
      </c>
      <c r="BX7" t="s">
        <v>1607</v>
      </c>
      <c r="BY7" t="s">
        <v>3240</v>
      </c>
      <c r="BZ7" t="s">
        <v>1607</v>
      </c>
      <c r="CA7" t="s">
        <v>1607</v>
      </c>
      <c r="CB7" t="s">
        <v>1607</v>
      </c>
      <c r="CC7" t="s">
        <v>1607</v>
      </c>
      <c r="CD7" t="s">
        <v>1607</v>
      </c>
      <c r="CE7" t="s">
        <v>3240</v>
      </c>
      <c r="CF7">
        <v>0</v>
      </c>
      <c r="CG7">
        <v>0</v>
      </c>
      <c r="CH7">
        <v>1694.0622069999999</v>
      </c>
      <c r="CI7">
        <v>0</v>
      </c>
      <c r="CJ7">
        <v>0</v>
      </c>
      <c r="CK7">
        <v>0</v>
      </c>
      <c r="CL7">
        <v>0</v>
      </c>
      <c r="CM7">
        <v>0</v>
      </c>
      <c r="CN7">
        <v>9.9999999999999995E-7</v>
      </c>
      <c r="CO7">
        <v>9.9999999999999995E-7</v>
      </c>
      <c r="CP7">
        <v>4.57E-4</v>
      </c>
      <c r="CQ7" t="s">
        <v>3242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 t="s">
        <v>3243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 t="s">
        <v>3242</v>
      </c>
      <c r="DF7">
        <v>1456</v>
      </c>
      <c r="DG7">
        <v>61.011175000000001</v>
      </c>
      <c r="DH7">
        <v>1694.0622069999999</v>
      </c>
      <c r="DI7">
        <v>578572796.50129604</v>
      </c>
      <c r="DJ7">
        <v>578572796.501297</v>
      </c>
      <c r="DK7">
        <v>1.6280000000000001E-3</v>
      </c>
      <c r="DL7" t="s">
        <v>3244</v>
      </c>
      <c r="DM7">
        <v>57215923.848947003</v>
      </c>
      <c r="DN7">
        <v>57215923.848947003</v>
      </c>
      <c r="DO7">
        <v>99.782877999999997</v>
      </c>
      <c r="DP7" t="s">
        <v>1670</v>
      </c>
      <c r="DQ7">
        <v>9.5170000000000005E-2</v>
      </c>
      <c r="DR7">
        <v>99.503721999999996</v>
      </c>
      <c r="DS7">
        <v>67313610.716250002</v>
      </c>
      <c r="DT7">
        <v>99.809100000000001</v>
      </c>
      <c r="DU7" t="s">
        <v>1670</v>
      </c>
      <c r="DV7" t="s">
        <v>1607</v>
      </c>
      <c r="DW7">
        <v>5.2339999999999999E-3</v>
      </c>
      <c r="DX7">
        <v>1694.0622069999999</v>
      </c>
      <c r="DY7">
        <v>42514599000</v>
      </c>
      <c r="DZ7">
        <v>211632</v>
      </c>
      <c r="EA7">
        <v>2454931200000</v>
      </c>
      <c r="EB7">
        <v>2497445799000</v>
      </c>
      <c r="EC7">
        <v>0.14693700000000001</v>
      </c>
      <c r="ED7">
        <v>9.1100000000000003E-4</v>
      </c>
      <c r="EE7" t="s">
        <v>1608</v>
      </c>
      <c r="EF7">
        <v>32694472.399999999</v>
      </c>
      <c r="EG7">
        <v>1.0087140000000001</v>
      </c>
      <c r="EH7">
        <v>11701087.21693</v>
      </c>
      <c r="EI7">
        <v>44395559.61693</v>
      </c>
      <c r="EJ7">
        <v>98.26679</v>
      </c>
      <c r="EK7" t="s">
        <v>1608</v>
      </c>
      <c r="EL7">
        <v>7.6900000000000004E-4</v>
      </c>
      <c r="EM7">
        <v>5.0000000000000004E-6</v>
      </c>
      <c r="EN7">
        <v>94.862272000000004</v>
      </c>
      <c r="EO7">
        <v>59075947.687032998</v>
      </c>
      <c r="EP7">
        <v>98.345529999999997</v>
      </c>
      <c r="EQ7" t="s">
        <v>3244</v>
      </c>
      <c r="ER7">
        <v>5</v>
      </c>
      <c r="ES7">
        <v>0.12148200000000001</v>
      </c>
      <c r="ET7">
        <v>1694.0622069999999</v>
      </c>
      <c r="EU7">
        <v>42515209025</v>
      </c>
      <c r="EV7">
        <v>211490</v>
      </c>
      <c r="EW7">
        <v>2453284000000</v>
      </c>
      <c r="EX7">
        <v>601199212</v>
      </c>
      <c r="EY7">
        <v>2496400408237</v>
      </c>
      <c r="EZ7">
        <v>0</v>
      </c>
      <c r="FA7">
        <v>0</v>
      </c>
      <c r="FB7">
        <v>2.13E-4</v>
      </c>
      <c r="FC7" t="s">
        <v>3239</v>
      </c>
      <c r="FD7">
        <v>57.336588999999996</v>
      </c>
      <c r="FE7">
        <v>2.9970000000000001E-3</v>
      </c>
      <c r="FF7">
        <v>34759.552682000001</v>
      </c>
      <c r="FG7">
        <v>11798.765345</v>
      </c>
      <c r="FH7">
        <v>46615.654614999999</v>
      </c>
      <c r="FI7">
        <v>37.375931000000001</v>
      </c>
      <c r="FJ7" t="s">
        <v>3241</v>
      </c>
      <c r="FK7">
        <v>0</v>
      </c>
      <c r="FL7">
        <v>0</v>
      </c>
      <c r="FM7">
        <v>2.0000000000000002E-5</v>
      </c>
      <c r="FN7">
        <v>15.44665</v>
      </c>
      <c r="FO7">
        <v>59480.814372000001</v>
      </c>
      <c r="FP7">
        <v>36.493796000000003</v>
      </c>
      <c r="FQ7" t="s">
        <v>3241</v>
      </c>
      <c r="FR7">
        <v>43.387765000000002</v>
      </c>
      <c r="FS7">
        <v>2.6865489999999999</v>
      </c>
      <c r="FT7">
        <v>1694.0622069999999</v>
      </c>
      <c r="FU7">
        <v>42515209025</v>
      </c>
      <c r="FV7">
        <v>211490</v>
      </c>
      <c r="FW7">
        <v>2453284000000</v>
      </c>
      <c r="FX7">
        <v>601199212</v>
      </c>
      <c r="FY7">
        <v>2496400408237</v>
      </c>
      <c r="FZ7">
        <v>0</v>
      </c>
      <c r="GA7">
        <v>0</v>
      </c>
      <c r="GB7">
        <v>7.6000000000000004E-5</v>
      </c>
      <c r="GC7" t="s">
        <v>3241</v>
      </c>
      <c r="GD7">
        <v>299.85876300000001</v>
      </c>
      <c r="GE7">
        <v>5.4928999999999999E-2</v>
      </c>
      <c r="GF7">
        <v>637176.68624800001</v>
      </c>
      <c r="GG7">
        <v>150293.23441199999</v>
      </c>
      <c r="GH7">
        <v>787769.77942300006</v>
      </c>
      <c r="GI7">
        <v>88.084183999999993</v>
      </c>
      <c r="GJ7" t="s">
        <v>3244</v>
      </c>
      <c r="GK7">
        <v>0</v>
      </c>
      <c r="GL7">
        <v>0</v>
      </c>
      <c r="GM7">
        <v>2.5000000000000001E-4</v>
      </c>
      <c r="GN7">
        <v>57.010213999999998</v>
      </c>
      <c r="GO7">
        <v>1012454.946564</v>
      </c>
      <c r="GP7">
        <v>88.895959000000005</v>
      </c>
      <c r="GQ7" t="s">
        <v>3244</v>
      </c>
      <c r="GR7" t="s">
        <v>1607</v>
      </c>
      <c r="GS7" t="s">
        <v>1607</v>
      </c>
      <c r="GT7" t="s">
        <v>1607</v>
      </c>
      <c r="GU7" t="s">
        <v>1607</v>
      </c>
      <c r="GV7" t="s">
        <v>1607</v>
      </c>
      <c r="GW7" t="s">
        <v>1607</v>
      </c>
      <c r="GX7" t="s">
        <v>1607</v>
      </c>
      <c r="GY7" t="s">
        <v>1607</v>
      </c>
      <c r="GZ7" t="s">
        <v>1607</v>
      </c>
      <c r="HA7" t="s">
        <v>1607</v>
      </c>
      <c r="HB7" t="s">
        <v>1607</v>
      </c>
      <c r="HC7" t="s">
        <v>3240</v>
      </c>
      <c r="HD7" t="s">
        <v>1607</v>
      </c>
      <c r="HE7" t="s">
        <v>1607</v>
      </c>
      <c r="HF7" t="s">
        <v>1607</v>
      </c>
      <c r="HG7" t="s">
        <v>1607</v>
      </c>
      <c r="HH7" t="s">
        <v>1607</v>
      </c>
      <c r="HI7" t="s">
        <v>1607</v>
      </c>
      <c r="HJ7" t="s">
        <v>3240</v>
      </c>
      <c r="HK7" t="s">
        <v>1607</v>
      </c>
      <c r="HL7" t="s">
        <v>1607</v>
      </c>
      <c r="HM7" t="s">
        <v>1607</v>
      </c>
      <c r="HN7" t="s">
        <v>1607</v>
      </c>
      <c r="HO7" t="s">
        <v>1607</v>
      </c>
      <c r="HP7" t="s">
        <v>1607</v>
      </c>
      <c r="HQ7" t="s">
        <v>3240</v>
      </c>
      <c r="HR7" t="s">
        <v>1607</v>
      </c>
      <c r="HS7" t="s">
        <v>1607</v>
      </c>
      <c r="HT7" t="s">
        <v>1607</v>
      </c>
      <c r="HU7" t="s">
        <v>1607</v>
      </c>
      <c r="HV7" t="s">
        <v>1607</v>
      </c>
      <c r="HW7" t="s">
        <v>1607</v>
      </c>
      <c r="HX7" t="s">
        <v>1607</v>
      </c>
      <c r="HY7" t="s">
        <v>1607</v>
      </c>
      <c r="HZ7" t="s">
        <v>1607</v>
      </c>
      <c r="IA7" t="s">
        <v>3240</v>
      </c>
      <c r="IB7" t="s">
        <v>1607</v>
      </c>
      <c r="IC7" t="s">
        <v>1607</v>
      </c>
      <c r="ID7" t="s">
        <v>1607</v>
      </c>
      <c r="IE7" t="s">
        <v>1607</v>
      </c>
      <c r="IF7" t="s">
        <v>1607</v>
      </c>
      <c r="IG7" t="s">
        <v>3240</v>
      </c>
      <c r="IH7" t="s">
        <v>1607</v>
      </c>
      <c r="II7" t="s">
        <v>1607</v>
      </c>
      <c r="IJ7" t="s">
        <v>1607</v>
      </c>
      <c r="IK7" t="s">
        <v>1607</v>
      </c>
      <c r="IL7" t="s">
        <v>1607</v>
      </c>
      <c r="IM7" t="s">
        <v>3240</v>
      </c>
      <c r="IN7">
        <v>10</v>
      </c>
      <c r="IO7">
        <v>8.3467E-2</v>
      </c>
      <c r="IP7">
        <v>13.580021</v>
      </c>
      <c r="IQ7">
        <v>6083376716.9372101</v>
      </c>
      <c r="IR7">
        <v>27753.649216000002</v>
      </c>
      <c r="IS7">
        <v>321942330908.26703</v>
      </c>
      <c r="IT7">
        <v>328025707625.20398</v>
      </c>
      <c r="IU7">
        <v>1.7260000000000001E-3</v>
      </c>
      <c r="IV7">
        <v>5.0000000000000004E-6</v>
      </c>
      <c r="IW7" t="s">
        <v>3241</v>
      </c>
      <c r="IX7">
        <v>462049.60587199999</v>
      </c>
      <c r="IY7">
        <v>6.2370000000000004E-3</v>
      </c>
      <c r="IZ7">
        <v>72348.754950999995</v>
      </c>
      <c r="JA7">
        <v>534398.36082299997</v>
      </c>
      <c r="JB7">
        <v>97.900345000000002</v>
      </c>
      <c r="JC7" t="s">
        <v>1608</v>
      </c>
      <c r="JD7">
        <v>1.1E-5</v>
      </c>
      <c r="JE7">
        <v>0</v>
      </c>
      <c r="JF7">
        <v>85.772485000000003</v>
      </c>
      <c r="JG7">
        <v>638019.44698100002</v>
      </c>
      <c r="JH7">
        <v>97.976229000000004</v>
      </c>
      <c r="JI7" t="s">
        <v>1608</v>
      </c>
      <c r="JJ7">
        <v>33</v>
      </c>
      <c r="JK7">
        <v>1.468688</v>
      </c>
      <c r="JL7">
        <v>1694.0622069999999</v>
      </c>
      <c r="JM7">
        <v>42515209025</v>
      </c>
      <c r="JN7">
        <v>211490</v>
      </c>
      <c r="JO7">
        <v>2453284000000</v>
      </c>
      <c r="JP7">
        <v>2495799209025</v>
      </c>
      <c r="JQ7">
        <v>0</v>
      </c>
      <c r="JR7">
        <v>0</v>
      </c>
      <c r="JS7" t="s">
        <v>1670</v>
      </c>
      <c r="JT7">
        <v>11186.911678</v>
      </c>
      <c r="JU7">
        <v>2.0972999999999999E-2</v>
      </c>
      <c r="JV7">
        <v>243282.64250300001</v>
      </c>
      <c r="JW7">
        <v>254469.55418100001</v>
      </c>
      <c r="JX7">
        <v>77.927927999999994</v>
      </c>
      <c r="JY7" t="s">
        <v>3244</v>
      </c>
      <c r="JZ7">
        <v>0</v>
      </c>
      <c r="KA7">
        <v>0</v>
      </c>
      <c r="KB7">
        <v>8.7194339999999997</v>
      </c>
      <c r="KC7">
        <v>329057.07173199998</v>
      </c>
      <c r="KD7">
        <v>79.890604999999994</v>
      </c>
      <c r="KE7" t="s">
        <v>3244</v>
      </c>
      <c r="KF7">
        <v>31</v>
      </c>
      <c r="KG7">
        <v>1.2916669999999999</v>
      </c>
      <c r="KH7">
        <v>221.13084900000001</v>
      </c>
      <c r="KI7">
        <v>2445673901.0926299</v>
      </c>
      <c r="KJ7">
        <v>11998.132498999999</v>
      </c>
      <c r="KK7">
        <v>139178336993.52301</v>
      </c>
      <c r="KL7">
        <v>301815064.49095899</v>
      </c>
      <c r="KM7">
        <v>141925825959.10699</v>
      </c>
      <c r="KN7">
        <v>4.9769999999999997E-3</v>
      </c>
      <c r="KO7">
        <v>0</v>
      </c>
      <c r="KP7">
        <v>1.74E-4</v>
      </c>
      <c r="KQ7" t="s">
        <v>3239</v>
      </c>
      <c r="KR7">
        <v>15720987.602228999</v>
      </c>
      <c r="KS7">
        <v>5.3700000000000004E-4</v>
      </c>
      <c r="KT7">
        <v>6233.5846780000002</v>
      </c>
      <c r="KU7">
        <v>67695.047758999994</v>
      </c>
      <c r="KV7">
        <v>15794916.234666999</v>
      </c>
      <c r="KW7">
        <v>98.112039999999993</v>
      </c>
      <c r="KX7" t="s">
        <v>1608</v>
      </c>
      <c r="KY7">
        <v>3.6999999999999999E-4</v>
      </c>
      <c r="KZ7">
        <v>0</v>
      </c>
      <c r="LA7">
        <v>1.13E-4</v>
      </c>
      <c r="LB7">
        <v>94.955122000000003</v>
      </c>
      <c r="LC7">
        <v>20165696.970594998</v>
      </c>
      <c r="LD7">
        <v>98.313713000000007</v>
      </c>
      <c r="LE7" t="s">
        <v>1608</v>
      </c>
      <c r="LF7">
        <v>1</v>
      </c>
      <c r="LG7">
        <v>1.5679999999999999E-2</v>
      </c>
      <c r="LH7">
        <v>1694.0622069999999</v>
      </c>
      <c r="LI7">
        <v>42515209025</v>
      </c>
      <c r="LJ7">
        <v>211490</v>
      </c>
      <c r="LK7">
        <v>2453284000000</v>
      </c>
      <c r="LL7">
        <v>601199212</v>
      </c>
      <c r="LM7">
        <v>2496400408237</v>
      </c>
      <c r="LN7">
        <v>1.8E-5</v>
      </c>
      <c r="LO7">
        <v>0</v>
      </c>
      <c r="LP7">
        <v>5.3399999999999997E-4</v>
      </c>
      <c r="LQ7" t="s">
        <v>3244</v>
      </c>
      <c r="LR7">
        <v>12017.268260999999</v>
      </c>
      <c r="LS7">
        <v>6.8999999999999997E-4</v>
      </c>
      <c r="LT7">
        <v>8007.9571130000004</v>
      </c>
      <c r="LU7">
        <v>5208.9878269999999</v>
      </c>
      <c r="LV7">
        <v>25234.213200999999</v>
      </c>
      <c r="LW7">
        <v>10.421836000000001</v>
      </c>
      <c r="LX7" t="s">
        <v>3241</v>
      </c>
      <c r="LY7">
        <v>0</v>
      </c>
      <c r="LZ7">
        <v>0</v>
      </c>
      <c r="MA7">
        <v>9.0000000000000002E-6</v>
      </c>
      <c r="MB7">
        <v>8.9640199999999997</v>
      </c>
      <c r="MC7">
        <v>32656.558524</v>
      </c>
      <c r="MD7">
        <v>8.2723510000000005</v>
      </c>
      <c r="ME7" t="s">
        <v>3241</v>
      </c>
      <c r="MF7">
        <v>15</v>
      </c>
      <c r="MG7">
        <v>0.147842</v>
      </c>
      <c r="MH7">
        <v>1694.0622069999999</v>
      </c>
      <c r="MI7">
        <v>42515209025</v>
      </c>
      <c r="MJ7">
        <v>211490</v>
      </c>
      <c r="MK7">
        <v>2453284000000</v>
      </c>
      <c r="ML7">
        <v>601199212</v>
      </c>
      <c r="MM7">
        <v>2496400408237</v>
      </c>
      <c r="MN7">
        <v>4.1999999999999998E-5</v>
      </c>
      <c r="MO7">
        <v>0</v>
      </c>
      <c r="MP7">
        <v>1.4E-5</v>
      </c>
      <c r="MQ7" t="s">
        <v>3241</v>
      </c>
      <c r="MR7">
        <v>265375.77932600002</v>
      </c>
      <c r="MS7">
        <v>7.3930000000000003E-3</v>
      </c>
      <c r="MT7">
        <v>85755.301139000003</v>
      </c>
      <c r="MU7">
        <v>1271.4416189999999</v>
      </c>
      <c r="MV7">
        <v>352402.522084</v>
      </c>
      <c r="MW7">
        <v>29.621587999999999</v>
      </c>
      <c r="MX7" t="s">
        <v>3239</v>
      </c>
      <c r="MY7">
        <v>6.0000000000000002E-6</v>
      </c>
      <c r="MZ7">
        <v>0</v>
      </c>
      <c r="NA7">
        <v>1.9999999999999999E-6</v>
      </c>
      <c r="NB7">
        <v>11.414391999999999</v>
      </c>
      <c r="NC7">
        <v>463885.665255</v>
      </c>
      <c r="ND7">
        <v>29.016863000000001</v>
      </c>
      <c r="NE7" t="s">
        <v>3239</v>
      </c>
      <c r="NF7" t="s">
        <v>1607</v>
      </c>
      <c r="NG7" t="s">
        <v>1607</v>
      </c>
      <c r="NH7" t="s">
        <v>1607</v>
      </c>
      <c r="NI7" t="s">
        <v>1607</v>
      </c>
      <c r="NJ7" t="s">
        <v>1607</v>
      </c>
      <c r="NK7" t="s">
        <v>1607</v>
      </c>
      <c r="NL7" t="s">
        <v>1607</v>
      </c>
      <c r="NM7" t="s">
        <v>1607</v>
      </c>
      <c r="NN7" t="s">
        <v>1607</v>
      </c>
      <c r="NO7" t="s">
        <v>3240</v>
      </c>
      <c r="NP7" t="s">
        <v>1607</v>
      </c>
      <c r="NQ7" t="s">
        <v>1607</v>
      </c>
      <c r="NR7" t="s">
        <v>1607</v>
      </c>
      <c r="NS7" t="s">
        <v>1607</v>
      </c>
      <c r="NT7" t="s">
        <v>1607</v>
      </c>
      <c r="NU7" t="s">
        <v>3240</v>
      </c>
      <c r="NV7" t="s">
        <v>1607</v>
      </c>
      <c r="NW7" t="s">
        <v>1607</v>
      </c>
      <c r="NX7" t="s">
        <v>1607</v>
      </c>
      <c r="NY7" t="s">
        <v>1607</v>
      </c>
      <c r="NZ7" t="s">
        <v>1607</v>
      </c>
      <c r="OA7" t="s">
        <v>3240</v>
      </c>
      <c r="OB7">
        <v>1</v>
      </c>
      <c r="OC7">
        <v>2.9799999999999998E-4</v>
      </c>
      <c r="OD7">
        <v>38.027061000000003</v>
      </c>
      <c r="OE7">
        <v>30240835213.631699</v>
      </c>
      <c r="OF7">
        <v>142183.883199</v>
      </c>
      <c r="OG7">
        <v>1649333045108.4099</v>
      </c>
      <c r="OH7">
        <v>1679573880322.05</v>
      </c>
      <c r="OI7">
        <v>4.7774999999999998E-2</v>
      </c>
      <c r="OJ7">
        <v>1.1E-4</v>
      </c>
      <c r="OK7" t="s">
        <v>3239</v>
      </c>
      <c r="OL7">
        <v>762180.49097899999</v>
      </c>
      <c r="OM7">
        <v>8.2209999999999991E-3</v>
      </c>
      <c r="ON7">
        <v>95360.454127000005</v>
      </c>
      <c r="OO7">
        <v>857540.94510600006</v>
      </c>
      <c r="OP7">
        <v>77.358491000000001</v>
      </c>
      <c r="OQ7" t="s">
        <v>3244</v>
      </c>
      <c r="OR7">
        <v>1.8E-5</v>
      </c>
      <c r="OS7">
        <v>0</v>
      </c>
      <c r="OT7">
        <v>60.377358000000001</v>
      </c>
      <c r="OU7">
        <v>1075947.1907530001</v>
      </c>
      <c r="OV7">
        <v>71.910111999999998</v>
      </c>
      <c r="OW7" t="s">
        <v>3244</v>
      </c>
      <c r="OX7" t="s">
        <v>1607</v>
      </c>
      <c r="OY7">
        <v>5.5120000000000004E-3</v>
      </c>
      <c r="OZ7">
        <v>28.323422000000001</v>
      </c>
      <c r="PA7">
        <v>5310221171.7347202</v>
      </c>
      <c r="PB7">
        <v>27142.358762</v>
      </c>
      <c r="PC7">
        <v>314851361644.13599</v>
      </c>
      <c r="PD7">
        <v>20635219.578462999</v>
      </c>
      <c r="PE7">
        <v>320182218035.448</v>
      </c>
      <c r="PF7">
        <v>0.4</v>
      </c>
      <c r="PG7">
        <v>3.4200000000000002E-4</v>
      </c>
      <c r="PH7">
        <v>1.0454E-2</v>
      </c>
      <c r="PI7" t="s">
        <v>3239</v>
      </c>
      <c r="PJ7">
        <v>13286252.828371</v>
      </c>
      <c r="PK7">
        <v>6.1046999999999997E-2</v>
      </c>
      <c r="PL7">
        <v>708146.61567900004</v>
      </c>
      <c r="PM7">
        <v>796.15709500000003</v>
      </c>
      <c r="PN7">
        <v>13995195.601146</v>
      </c>
      <c r="PO7">
        <v>98.695514000000003</v>
      </c>
      <c r="PP7" t="s">
        <v>1608</v>
      </c>
      <c r="PQ7">
        <v>3.1300000000000002E-4</v>
      </c>
      <c r="PR7">
        <v>0</v>
      </c>
      <c r="PS7">
        <v>9.9999999999999995E-7</v>
      </c>
      <c r="PT7">
        <v>92.173083000000005</v>
      </c>
      <c r="PU7">
        <v>17048874.414816</v>
      </c>
      <c r="PV7">
        <v>98.790964000000002</v>
      </c>
      <c r="PW7" t="s">
        <v>1608</v>
      </c>
      <c r="PX7">
        <v>83.973675</v>
      </c>
      <c r="PY7">
        <v>5.1996079999999996</v>
      </c>
      <c r="PZ7">
        <v>1694.0622069999999</v>
      </c>
      <c r="QA7">
        <v>42515209025</v>
      </c>
      <c r="QB7">
        <v>211490</v>
      </c>
      <c r="QC7">
        <v>2453284000000</v>
      </c>
      <c r="QD7">
        <v>601199212</v>
      </c>
      <c r="QE7">
        <v>2496400408237</v>
      </c>
      <c r="QF7">
        <v>0</v>
      </c>
      <c r="QG7">
        <v>0</v>
      </c>
      <c r="QH7">
        <v>0</v>
      </c>
      <c r="QI7" t="s">
        <v>3241</v>
      </c>
      <c r="QJ7">
        <v>62.553029000000002</v>
      </c>
      <c r="QK7">
        <v>6.6E-4</v>
      </c>
      <c r="QL7">
        <v>7651.5666579999997</v>
      </c>
      <c r="QM7">
        <v>6.9999999999999994E-5</v>
      </c>
      <c r="QN7">
        <v>7714.1197560000001</v>
      </c>
      <c r="QO7">
        <v>15.753636999999999</v>
      </c>
      <c r="QP7" t="s">
        <v>3241</v>
      </c>
      <c r="QQ7">
        <v>0</v>
      </c>
      <c r="QR7">
        <v>0</v>
      </c>
      <c r="QS7">
        <v>0</v>
      </c>
      <c r="QT7">
        <v>5.7876820000000002</v>
      </c>
      <c r="QU7">
        <v>9423.0882650000003</v>
      </c>
      <c r="QV7">
        <v>13.203944999999999</v>
      </c>
      <c r="QW7" t="s">
        <v>3241</v>
      </c>
      <c r="QX7" s="11">
        <v>44986</v>
      </c>
      <c r="QY7" t="s">
        <v>3253</v>
      </c>
      <c r="QZ7">
        <v>525975.12839900004</v>
      </c>
      <c r="RA7">
        <v>7340037263.5721998</v>
      </c>
    </row>
    <row r="8" spans="1:469" x14ac:dyDescent="0.35">
      <c r="A8">
        <v>194</v>
      </c>
      <c r="B8" t="s">
        <v>3238</v>
      </c>
      <c r="C8" t="s">
        <v>3254</v>
      </c>
      <c r="D8" t="s">
        <v>1174</v>
      </c>
      <c r="E8" t="s">
        <v>1175</v>
      </c>
      <c r="F8">
        <v>6</v>
      </c>
      <c r="G8" t="s">
        <v>3255</v>
      </c>
      <c r="H8" t="s">
        <v>1153</v>
      </c>
      <c r="I8">
        <v>13</v>
      </c>
      <c r="J8">
        <v>6013</v>
      </c>
      <c r="K8">
        <v>1165466</v>
      </c>
      <c r="L8">
        <v>218460912694</v>
      </c>
      <c r="M8">
        <v>95468060</v>
      </c>
      <c r="N8">
        <v>812.02574300000003</v>
      </c>
      <c r="O8">
        <v>661562637.58410704</v>
      </c>
      <c r="P8">
        <v>99.586382</v>
      </c>
      <c r="Q8" t="s">
        <v>1670</v>
      </c>
      <c r="R8">
        <v>87.931033999999997</v>
      </c>
      <c r="S8">
        <v>99.628597999999997</v>
      </c>
      <c r="T8" t="s">
        <v>1670</v>
      </c>
      <c r="U8">
        <v>87.931033999999997</v>
      </c>
      <c r="V8">
        <v>596515812.66286004</v>
      </c>
      <c r="W8">
        <v>421295962.02416199</v>
      </c>
      <c r="X8">
        <v>14.149433</v>
      </c>
      <c r="Y8">
        <v>164133424.09923699</v>
      </c>
      <c r="Z8">
        <v>11086426.539461</v>
      </c>
      <c r="AA8">
        <v>1.928E-3</v>
      </c>
      <c r="AB8">
        <v>1.2E-5</v>
      </c>
      <c r="AC8">
        <v>0.11612699999999999</v>
      </c>
      <c r="AD8">
        <v>90.622097999999994</v>
      </c>
      <c r="AE8">
        <v>89.405027000000004</v>
      </c>
      <c r="AF8">
        <v>47.360000999999997</v>
      </c>
      <c r="AG8" t="s">
        <v>3244</v>
      </c>
      <c r="AH8">
        <v>22.413792999999998</v>
      </c>
      <c r="AI8">
        <v>75.019997000000004</v>
      </c>
      <c r="AJ8" t="s">
        <v>1608</v>
      </c>
      <c r="AK8">
        <v>86.206896999999998</v>
      </c>
      <c r="AL8">
        <v>2.6926830000000002</v>
      </c>
      <c r="AM8">
        <v>1.1090450000000001</v>
      </c>
      <c r="AN8" t="s">
        <v>1607</v>
      </c>
      <c r="AO8" t="s">
        <v>1607</v>
      </c>
      <c r="AP8" t="s">
        <v>1607</v>
      </c>
      <c r="AQ8" t="s">
        <v>1607</v>
      </c>
      <c r="AR8" t="s">
        <v>1607</v>
      </c>
      <c r="AS8" t="s">
        <v>1607</v>
      </c>
      <c r="AT8" t="s">
        <v>1607</v>
      </c>
      <c r="AU8" t="s">
        <v>1607</v>
      </c>
      <c r="AV8" t="s">
        <v>1607</v>
      </c>
      <c r="AW8" t="s">
        <v>3240</v>
      </c>
      <c r="AX8" t="s">
        <v>1607</v>
      </c>
      <c r="AY8" t="s">
        <v>1607</v>
      </c>
      <c r="AZ8" t="s">
        <v>1607</v>
      </c>
      <c r="BA8" t="s">
        <v>1607</v>
      </c>
      <c r="BB8" t="s">
        <v>1607</v>
      </c>
      <c r="BC8" t="s">
        <v>3240</v>
      </c>
      <c r="BD8" t="s">
        <v>1607</v>
      </c>
      <c r="BE8" t="s">
        <v>1607</v>
      </c>
      <c r="BF8" t="s">
        <v>1607</v>
      </c>
      <c r="BG8" t="s">
        <v>1607</v>
      </c>
      <c r="BH8" t="s">
        <v>1607</v>
      </c>
      <c r="BI8" t="s">
        <v>3240</v>
      </c>
      <c r="BJ8" t="s">
        <v>1607</v>
      </c>
      <c r="BK8">
        <v>1.5325530000000001</v>
      </c>
      <c r="BL8">
        <v>1.150075</v>
      </c>
      <c r="BM8">
        <v>2103515194.4479401</v>
      </c>
      <c r="BN8">
        <v>6825.7522209999997</v>
      </c>
      <c r="BO8">
        <v>79178725765.672104</v>
      </c>
      <c r="BP8">
        <v>81282240960.119995</v>
      </c>
      <c r="BQ8">
        <v>7.2800000000000002E-4</v>
      </c>
      <c r="BR8">
        <v>0</v>
      </c>
      <c r="BS8" t="s">
        <v>3241</v>
      </c>
      <c r="BT8">
        <v>186563.592198</v>
      </c>
      <c r="BU8">
        <v>1.83E-4</v>
      </c>
      <c r="BV8">
        <v>2117.6685520000001</v>
      </c>
      <c r="BW8">
        <v>188681.26074999999</v>
      </c>
      <c r="BX8">
        <v>56.752136999999998</v>
      </c>
      <c r="BY8" t="s">
        <v>3239</v>
      </c>
      <c r="BZ8">
        <v>9.9999999999999995E-7</v>
      </c>
      <c r="CA8">
        <v>0</v>
      </c>
      <c r="CB8">
        <v>34.700854999999997</v>
      </c>
      <c r="CC8">
        <v>226823.36383399999</v>
      </c>
      <c r="CD8">
        <v>57.545271999999997</v>
      </c>
      <c r="CE8" t="s">
        <v>3239</v>
      </c>
      <c r="CF8">
        <v>0</v>
      </c>
      <c r="CG8">
        <v>0</v>
      </c>
      <c r="CH8">
        <v>765.82917499999996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1.9999999999999999E-6</v>
      </c>
      <c r="CP8">
        <v>4.08E-4</v>
      </c>
      <c r="CQ8" t="s">
        <v>3242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 t="s">
        <v>3243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 t="s">
        <v>3242</v>
      </c>
      <c r="DF8">
        <v>1386</v>
      </c>
      <c r="DG8">
        <v>52.033365000000003</v>
      </c>
      <c r="DH8">
        <v>765.82917499999996</v>
      </c>
      <c r="DI8">
        <v>65624092.651240997</v>
      </c>
      <c r="DJ8">
        <v>65624092.651240997</v>
      </c>
      <c r="DK8">
        <v>2.611E-3</v>
      </c>
      <c r="DL8" t="s">
        <v>1608</v>
      </c>
      <c r="DM8">
        <v>10774430.792794</v>
      </c>
      <c r="DN8">
        <v>10774430.792794</v>
      </c>
      <c r="DO8">
        <v>99.410669999999996</v>
      </c>
      <c r="DP8" t="s">
        <v>1608</v>
      </c>
      <c r="DQ8">
        <v>0.112859</v>
      </c>
      <c r="DR8">
        <v>99.720844</v>
      </c>
      <c r="DS8">
        <v>11839426.98192</v>
      </c>
      <c r="DT8">
        <v>99.268214999999998</v>
      </c>
      <c r="DU8" t="s">
        <v>1608</v>
      </c>
      <c r="DV8" t="s">
        <v>1607</v>
      </c>
      <c r="DW8">
        <v>9.7029999999999998E-3</v>
      </c>
      <c r="DX8">
        <v>765.82917499999996</v>
      </c>
      <c r="DY8">
        <v>218458520000</v>
      </c>
      <c r="DZ8">
        <v>1165927</v>
      </c>
      <c r="EA8">
        <v>13524753200000</v>
      </c>
      <c r="EB8">
        <v>13743211720000</v>
      </c>
      <c r="EC8">
        <v>0.193442</v>
      </c>
      <c r="ED8">
        <v>1.1919999999999999E-3</v>
      </c>
      <c r="EE8" t="s">
        <v>1608</v>
      </c>
      <c r="EF8">
        <v>410055679.5</v>
      </c>
      <c r="EG8">
        <v>13.483698</v>
      </c>
      <c r="EH8">
        <v>156410892.65965</v>
      </c>
      <c r="EI8">
        <v>566466572.15964997</v>
      </c>
      <c r="EJ8">
        <v>99.783349000000001</v>
      </c>
      <c r="EK8" t="s">
        <v>1670</v>
      </c>
      <c r="EL8">
        <v>1.877E-3</v>
      </c>
      <c r="EM8">
        <v>1.2E-5</v>
      </c>
      <c r="EN8">
        <v>99.411946999999998</v>
      </c>
      <c r="EO8">
        <v>629187865.38520503</v>
      </c>
      <c r="EP8">
        <v>99.777282999999997</v>
      </c>
      <c r="EQ8" t="s">
        <v>1670</v>
      </c>
      <c r="ER8">
        <v>2</v>
      </c>
      <c r="ES8">
        <v>4.5026999999999998E-2</v>
      </c>
      <c r="ET8">
        <v>765.82917499999996</v>
      </c>
      <c r="EU8">
        <v>218460912694</v>
      </c>
      <c r="EV8">
        <v>1165466</v>
      </c>
      <c r="EW8">
        <v>13519405600000</v>
      </c>
      <c r="EX8">
        <v>95468060</v>
      </c>
      <c r="EY8">
        <v>13737961980754</v>
      </c>
      <c r="EZ8">
        <v>5.0000000000000004E-6</v>
      </c>
      <c r="FA8">
        <v>0</v>
      </c>
      <c r="FB8">
        <v>2.4000000000000001E-4</v>
      </c>
      <c r="FC8" t="s">
        <v>3239</v>
      </c>
      <c r="FD8">
        <v>42961.111055000001</v>
      </c>
      <c r="FE8">
        <v>8.8599999999999996E-4</v>
      </c>
      <c r="FF8">
        <v>10280.113326000001</v>
      </c>
      <c r="FG8">
        <v>1290.107086</v>
      </c>
      <c r="FH8">
        <v>54531.331467000004</v>
      </c>
      <c r="FI8">
        <v>40.074441999999998</v>
      </c>
      <c r="FJ8" t="s">
        <v>3241</v>
      </c>
      <c r="FK8">
        <v>0</v>
      </c>
      <c r="FL8">
        <v>0</v>
      </c>
      <c r="FM8">
        <v>1.4E-5</v>
      </c>
      <c r="FN8">
        <v>6.2965260000000001</v>
      </c>
      <c r="FO8">
        <v>58214.195914000004</v>
      </c>
      <c r="FP8">
        <v>36.016545000000001</v>
      </c>
      <c r="FQ8" t="s">
        <v>3241</v>
      </c>
      <c r="FR8">
        <v>27.114194000000001</v>
      </c>
      <c r="FS8">
        <v>1.7801579999999999</v>
      </c>
      <c r="FT8">
        <v>765.82917499999996</v>
      </c>
      <c r="FU8">
        <v>218460912694</v>
      </c>
      <c r="FV8">
        <v>1165466</v>
      </c>
      <c r="FW8">
        <v>13519405600000</v>
      </c>
      <c r="FX8">
        <v>95468060</v>
      </c>
      <c r="FY8">
        <v>13737961980754</v>
      </c>
      <c r="FZ8">
        <v>0</v>
      </c>
      <c r="GA8">
        <v>0</v>
      </c>
      <c r="GB8">
        <v>1.06E-4</v>
      </c>
      <c r="GC8" t="s">
        <v>3241</v>
      </c>
      <c r="GD8">
        <v>484.893058</v>
      </c>
      <c r="GE8">
        <v>0.22637099999999999</v>
      </c>
      <c r="GF8">
        <v>2625903.642608</v>
      </c>
      <c r="GG8">
        <v>18780.483247</v>
      </c>
      <c r="GH8">
        <v>2645169.0189129999</v>
      </c>
      <c r="GI8">
        <v>96.100279</v>
      </c>
      <c r="GJ8" t="s">
        <v>1608</v>
      </c>
      <c r="GK8">
        <v>0</v>
      </c>
      <c r="GL8">
        <v>0</v>
      </c>
      <c r="GM8">
        <v>1.9699999999999999E-4</v>
      </c>
      <c r="GN8">
        <v>39.98762</v>
      </c>
      <c r="GO8">
        <v>2940182.4495199998</v>
      </c>
      <c r="GP8">
        <v>95.672923999999995</v>
      </c>
      <c r="GQ8" t="s">
        <v>1608</v>
      </c>
      <c r="GR8" t="s">
        <v>1607</v>
      </c>
      <c r="GS8" t="s">
        <v>1607</v>
      </c>
      <c r="GT8" t="s">
        <v>1607</v>
      </c>
      <c r="GU8" t="s">
        <v>1607</v>
      </c>
      <c r="GV8" t="s">
        <v>1607</v>
      </c>
      <c r="GW8" t="s">
        <v>1607</v>
      </c>
      <c r="GX8" t="s">
        <v>1607</v>
      </c>
      <c r="GY8" t="s">
        <v>1607</v>
      </c>
      <c r="GZ8" t="s">
        <v>1607</v>
      </c>
      <c r="HA8" t="s">
        <v>1607</v>
      </c>
      <c r="HB8" t="s">
        <v>1607</v>
      </c>
      <c r="HC8" t="s">
        <v>3240</v>
      </c>
      <c r="HD8" t="s">
        <v>1607</v>
      </c>
      <c r="HE8" t="s">
        <v>1607</v>
      </c>
      <c r="HF8" t="s">
        <v>1607</v>
      </c>
      <c r="HG8" t="s">
        <v>1607</v>
      </c>
      <c r="HH8" t="s">
        <v>1607</v>
      </c>
      <c r="HI8" t="s">
        <v>1607</v>
      </c>
      <c r="HJ8" t="s">
        <v>3240</v>
      </c>
      <c r="HK8" t="s">
        <v>1607</v>
      </c>
      <c r="HL8" t="s">
        <v>1607</v>
      </c>
      <c r="HM8" t="s">
        <v>1607</v>
      </c>
      <c r="HN8" t="s">
        <v>1607</v>
      </c>
      <c r="HO8" t="s">
        <v>1607</v>
      </c>
      <c r="HP8" t="s">
        <v>1607</v>
      </c>
      <c r="HQ8" t="s">
        <v>3240</v>
      </c>
      <c r="HR8" t="s">
        <v>1607</v>
      </c>
      <c r="HS8" t="s">
        <v>1607</v>
      </c>
      <c r="HT8" t="s">
        <v>1607</v>
      </c>
      <c r="HU8" t="s">
        <v>1607</v>
      </c>
      <c r="HV8" t="s">
        <v>1607</v>
      </c>
      <c r="HW8" t="s">
        <v>1607</v>
      </c>
      <c r="HX8" t="s">
        <v>1607</v>
      </c>
      <c r="HY8" t="s">
        <v>1607</v>
      </c>
      <c r="HZ8" t="s">
        <v>1607</v>
      </c>
      <c r="IA8" t="s">
        <v>3240</v>
      </c>
      <c r="IB8" t="s">
        <v>1607</v>
      </c>
      <c r="IC8" t="s">
        <v>1607</v>
      </c>
      <c r="ID8" t="s">
        <v>1607</v>
      </c>
      <c r="IE8" t="s">
        <v>1607</v>
      </c>
      <c r="IF8" t="s">
        <v>1607</v>
      </c>
      <c r="IG8" t="s">
        <v>3240</v>
      </c>
      <c r="IH8" t="s">
        <v>1607</v>
      </c>
      <c r="II8" t="s">
        <v>1607</v>
      </c>
      <c r="IJ8" t="s">
        <v>1607</v>
      </c>
      <c r="IK8" t="s">
        <v>1607</v>
      </c>
      <c r="IL8" t="s">
        <v>1607</v>
      </c>
      <c r="IM8" t="s">
        <v>3240</v>
      </c>
      <c r="IN8">
        <v>12</v>
      </c>
      <c r="IO8">
        <v>3.0613999999999999E-2</v>
      </c>
      <c r="IP8">
        <v>55.441682</v>
      </c>
      <c r="IQ8">
        <v>70779338523.819107</v>
      </c>
      <c r="IR8">
        <v>344921.85432699998</v>
      </c>
      <c r="IS8">
        <v>4001093510188.2202</v>
      </c>
      <c r="IT8">
        <v>4071872848712.0601</v>
      </c>
      <c r="IU8">
        <v>1.9100000000000001E-4</v>
      </c>
      <c r="IV8">
        <v>0</v>
      </c>
      <c r="IW8" t="s">
        <v>3241</v>
      </c>
      <c r="IX8">
        <v>207224.05898</v>
      </c>
      <c r="IY8">
        <v>2.166E-3</v>
      </c>
      <c r="IZ8">
        <v>25121.423762999999</v>
      </c>
      <c r="JA8">
        <v>232345.48274400001</v>
      </c>
      <c r="JB8">
        <v>94.609840000000005</v>
      </c>
      <c r="JC8" t="s">
        <v>3244</v>
      </c>
      <c r="JD8">
        <v>9.9999999999999995E-7</v>
      </c>
      <c r="JE8">
        <v>0</v>
      </c>
      <c r="JF8">
        <v>31.275462000000001</v>
      </c>
      <c r="JG8">
        <v>227395.24926400001</v>
      </c>
      <c r="JH8">
        <v>93.671699000000004</v>
      </c>
      <c r="JI8" t="s">
        <v>3244</v>
      </c>
      <c r="JJ8">
        <v>9</v>
      </c>
      <c r="JK8">
        <v>0.39367799999999997</v>
      </c>
      <c r="JL8">
        <v>765.82917499999996</v>
      </c>
      <c r="JM8">
        <v>218460912694</v>
      </c>
      <c r="JN8">
        <v>1165466</v>
      </c>
      <c r="JO8">
        <v>13519405600000</v>
      </c>
      <c r="JP8">
        <v>13737866512694</v>
      </c>
      <c r="JQ8">
        <v>0</v>
      </c>
      <c r="JR8">
        <v>0</v>
      </c>
      <c r="JS8" t="s">
        <v>1670</v>
      </c>
      <c r="JT8">
        <v>37679.756968000002</v>
      </c>
      <c r="JU8">
        <v>4.4361999999999999E-2</v>
      </c>
      <c r="JV8">
        <v>514599.25505400001</v>
      </c>
      <c r="JW8">
        <v>552279.01202100003</v>
      </c>
      <c r="JX8">
        <v>89.221363999999994</v>
      </c>
      <c r="JY8" t="s">
        <v>1608</v>
      </c>
      <c r="JZ8">
        <v>0</v>
      </c>
      <c r="KA8">
        <v>0</v>
      </c>
      <c r="KB8">
        <v>3.4427279999999998</v>
      </c>
      <c r="KC8">
        <v>630520.17410399998</v>
      </c>
      <c r="KD8">
        <v>89.317888999999994</v>
      </c>
      <c r="KE8" t="s">
        <v>3244</v>
      </c>
      <c r="KF8">
        <v>31</v>
      </c>
      <c r="KG8">
        <v>1.2916669999999999</v>
      </c>
      <c r="KH8">
        <v>49.904578999999998</v>
      </c>
      <c r="KI8">
        <v>7173753921.9045897</v>
      </c>
      <c r="KJ8">
        <v>29822.41332</v>
      </c>
      <c r="KK8">
        <v>345939994512.16901</v>
      </c>
      <c r="KL8">
        <v>53167656.181870997</v>
      </c>
      <c r="KM8">
        <v>353166916090.25702</v>
      </c>
      <c r="KN8">
        <v>4.4499999999999997E-4</v>
      </c>
      <c r="KO8">
        <v>9.0000000000000002E-6</v>
      </c>
      <c r="KP8">
        <v>4.2469999999999999E-3</v>
      </c>
      <c r="KQ8" t="s">
        <v>3241</v>
      </c>
      <c r="KR8">
        <v>4123780.81788</v>
      </c>
      <c r="KS8">
        <v>0.345277</v>
      </c>
      <c r="KT8">
        <v>4005210.5004079998</v>
      </c>
      <c r="KU8">
        <v>291636.38475000003</v>
      </c>
      <c r="KV8">
        <v>8420627.7030379996</v>
      </c>
      <c r="KW8">
        <v>96.285979999999995</v>
      </c>
      <c r="KX8" t="s">
        <v>1608</v>
      </c>
      <c r="KY8">
        <v>1.9000000000000001E-5</v>
      </c>
      <c r="KZ8">
        <v>0</v>
      </c>
      <c r="LA8">
        <v>3.055E-3</v>
      </c>
      <c r="LB8">
        <v>36.799751999999998</v>
      </c>
      <c r="LC8">
        <v>9924051.5199040007</v>
      </c>
      <c r="LD8">
        <v>96.213808</v>
      </c>
      <c r="LE8" t="s">
        <v>1608</v>
      </c>
      <c r="LF8">
        <v>2</v>
      </c>
      <c r="LG8">
        <v>3.7461000000000001E-2</v>
      </c>
      <c r="LH8">
        <v>765.82917499999996</v>
      </c>
      <c r="LI8">
        <v>218460912694</v>
      </c>
      <c r="LJ8">
        <v>1165466</v>
      </c>
      <c r="LK8">
        <v>13519405600000</v>
      </c>
      <c r="LL8">
        <v>95468060</v>
      </c>
      <c r="LM8">
        <v>13737961980754</v>
      </c>
      <c r="LN8">
        <v>9.9999999999999995E-7</v>
      </c>
      <c r="LO8">
        <v>0</v>
      </c>
      <c r="LP8">
        <v>2.0999999999999999E-5</v>
      </c>
      <c r="LQ8" t="s">
        <v>3241</v>
      </c>
      <c r="LR8">
        <v>5591.1401400000004</v>
      </c>
      <c r="LS8">
        <v>1.2869999999999999E-3</v>
      </c>
      <c r="LT8">
        <v>14927.147161999999</v>
      </c>
      <c r="LU8">
        <v>75.560935999999998</v>
      </c>
      <c r="LV8">
        <v>20593.848237999999</v>
      </c>
      <c r="LW8">
        <v>9.3672459999999997</v>
      </c>
      <c r="LX8" t="s">
        <v>3241</v>
      </c>
      <c r="LY8">
        <v>0</v>
      </c>
      <c r="LZ8">
        <v>0</v>
      </c>
      <c r="MA8">
        <v>9.9999999999999995E-7</v>
      </c>
      <c r="MB8">
        <v>3.5669979999999999</v>
      </c>
      <c r="MC8">
        <v>22777.361116</v>
      </c>
      <c r="MD8">
        <v>6.5860640000000004</v>
      </c>
      <c r="ME8" t="s">
        <v>3241</v>
      </c>
      <c r="MF8">
        <v>5</v>
      </c>
      <c r="MG8">
        <v>8.5683999999999996E-2</v>
      </c>
      <c r="MH8">
        <v>812.02574300000003</v>
      </c>
      <c r="MI8">
        <v>218460912694</v>
      </c>
      <c r="MJ8">
        <v>1165466</v>
      </c>
      <c r="MK8">
        <v>13519405600000</v>
      </c>
      <c r="ML8">
        <v>95468060</v>
      </c>
      <c r="MM8">
        <v>13737961980754</v>
      </c>
      <c r="MN8">
        <v>5.0000000000000002E-5</v>
      </c>
      <c r="MO8">
        <v>0</v>
      </c>
      <c r="MP8">
        <v>2.5999999999999998E-5</v>
      </c>
      <c r="MQ8" t="s">
        <v>3241</v>
      </c>
      <c r="MR8">
        <v>930045.12229600002</v>
      </c>
      <c r="MS8">
        <v>3.1142E-2</v>
      </c>
      <c r="MT8">
        <v>361248.784262</v>
      </c>
      <c r="MU8">
        <v>213.20723000000001</v>
      </c>
      <c r="MV8">
        <v>1291507.1137880001</v>
      </c>
      <c r="MW8">
        <v>58.808933000000003</v>
      </c>
      <c r="MX8" t="s">
        <v>3239</v>
      </c>
      <c r="MY8">
        <v>3.9999999999999998E-6</v>
      </c>
      <c r="MZ8">
        <v>0</v>
      </c>
      <c r="NA8">
        <v>1.9999999999999999E-6</v>
      </c>
      <c r="NB8">
        <v>9.2431760000000001</v>
      </c>
      <c r="NC8">
        <v>1392140.243363</v>
      </c>
      <c r="ND8">
        <v>55.011136</v>
      </c>
      <c r="NE8" t="s">
        <v>3239</v>
      </c>
      <c r="NF8">
        <v>5</v>
      </c>
      <c r="NG8">
        <v>4.829E-3</v>
      </c>
      <c r="NH8">
        <v>1.712348</v>
      </c>
      <c r="NI8">
        <v>3886066774.7469802</v>
      </c>
      <c r="NJ8">
        <v>9323.6355330000006</v>
      </c>
      <c r="NK8">
        <v>108154172181.09599</v>
      </c>
      <c r="NL8">
        <v>112040238955.843</v>
      </c>
      <c r="NM8">
        <v>8.9999999999999998E-4</v>
      </c>
      <c r="NN8">
        <v>3.0000000000000001E-6</v>
      </c>
      <c r="NO8" t="s">
        <v>3244</v>
      </c>
      <c r="NP8">
        <v>38658.516136999999</v>
      </c>
      <c r="NQ8">
        <v>1.73E-4</v>
      </c>
      <c r="NR8">
        <v>2012.3952589999999</v>
      </c>
      <c r="NS8">
        <v>40670.911396000003</v>
      </c>
      <c r="NT8">
        <v>82.03125</v>
      </c>
      <c r="NU8" t="s">
        <v>3244</v>
      </c>
      <c r="NV8">
        <v>0</v>
      </c>
      <c r="NW8">
        <v>0</v>
      </c>
      <c r="NX8">
        <v>53.90625</v>
      </c>
      <c r="NY8">
        <v>41056.482856000002</v>
      </c>
      <c r="NZ8">
        <v>66.216216000000003</v>
      </c>
      <c r="OA8" t="s">
        <v>3244</v>
      </c>
      <c r="OB8" t="s">
        <v>1607</v>
      </c>
      <c r="OC8" t="s">
        <v>1607</v>
      </c>
      <c r="OD8" t="s">
        <v>1607</v>
      </c>
      <c r="OE8" t="s">
        <v>1607</v>
      </c>
      <c r="OF8" t="s">
        <v>1607</v>
      </c>
      <c r="OG8" t="s">
        <v>1607</v>
      </c>
      <c r="OH8" t="s">
        <v>1607</v>
      </c>
      <c r="OI8" t="s">
        <v>1607</v>
      </c>
      <c r="OJ8" t="s">
        <v>1607</v>
      </c>
      <c r="OK8" t="s">
        <v>3240</v>
      </c>
      <c r="OL8" t="s">
        <v>1607</v>
      </c>
      <c r="OM8" t="s">
        <v>1607</v>
      </c>
      <c r="ON8" t="s">
        <v>1607</v>
      </c>
      <c r="OO8" t="s">
        <v>1607</v>
      </c>
      <c r="OP8" t="s">
        <v>1607</v>
      </c>
      <c r="OQ8" t="s">
        <v>3240</v>
      </c>
      <c r="OR8" t="s">
        <v>1607</v>
      </c>
      <c r="OS8" t="s">
        <v>1607</v>
      </c>
      <c r="OT8" t="s">
        <v>1607</v>
      </c>
      <c r="OU8" t="s">
        <v>1607</v>
      </c>
      <c r="OV8" t="s">
        <v>1607</v>
      </c>
      <c r="OW8" t="s">
        <v>3240</v>
      </c>
      <c r="OX8" t="s">
        <v>1607</v>
      </c>
      <c r="OY8">
        <v>3.0639999999999999E-3</v>
      </c>
      <c r="OZ8">
        <v>7.8534499999999996</v>
      </c>
      <c r="PA8">
        <v>6520975903.1515703</v>
      </c>
      <c r="PB8">
        <v>30136.851331000002</v>
      </c>
      <c r="PC8">
        <v>349587475434.53998</v>
      </c>
      <c r="PD8">
        <v>1430995.4855820001</v>
      </c>
      <c r="PE8">
        <v>356109882333.17603</v>
      </c>
      <c r="PF8">
        <v>0.4</v>
      </c>
      <c r="PG8">
        <v>2.24E-4</v>
      </c>
      <c r="PH8">
        <v>9.9999999999999995E-7</v>
      </c>
      <c r="PI8" t="s">
        <v>3239</v>
      </c>
      <c r="PJ8">
        <v>5667293.4302510004</v>
      </c>
      <c r="PK8">
        <v>1.3889E-2</v>
      </c>
      <c r="PL8">
        <v>161110.471555</v>
      </c>
      <c r="PM8">
        <v>3.4190000000000002E-3</v>
      </c>
      <c r="PN8">
        <v>5828403.9052250003</v>
      </c>
      <c r="PO8">
        <v>96.691058999999996</v>
      </c>
      <c r="PP8" t="s">
        <v>3244</v>
      </c>
      <c r="PQ8">
        <v>2.5999999999999998E-5</v>
      </c>
      <c r="PR8">
        <v>0</v>
      </c>
      <c r="PS8">
        <v>0</v>
      </c>
      <c r="PT8">
        <v>66.719695000000002</v>
      </c>
      <c r="PU8">
        <v>5072184.0640599998</v>
      </c>
      <c r="PV8">
        <v>95.927458000000001</v>
      </c>
      <c r="PW8" t="s">
        <v>3244</v>
      </c>
      <c r="PX8">
        <v>2.9729999999999999E-3</v>
      </c>
      <c r="PY8">
        <v>1.95E-4</v>
      </c>
      <c r="PZ8">
        <v>765.82917499999996</v>
      </c>
      <c r="QA8">
        <v>57001091.154738002</v>
      </c>
      <c r="QB8">
        <v>51.690958000000002</v>
      </c>
      <c r="QC8">
        <v>599615107.38847196</v>
      </c>
      <c r="QD8">
        <v>971280.44896199997</v>
      </c>
      <c r="QE8">
        <v>657587478.992172</v>
      </c>
      <c r="QF8">
        <v>0</v>
      </c>
      <c r="QG8">
        <v>0</v>
      </c>
      <c r="QH8">
        <v>0</v>
      </c>
      <c r="QI8" t="s">
        <v>1670</v>
      </c>
      <c r="QJ8">
        <v>8.5196999999999995E-2</v>
      </c>
      <c r="QK8">
        <v>0</v>
      </c>
      <c r="QL8">
        <v>3.7637999999999998E-2</v>
      </c>
      <c r="QM8">
        <v>0</v>
      </c>
      <c r="QN8">
        <v>0.122835</v>
      </c>
      <c r="QO8">
        <v>4.4568250000000003</v>
      </c>
      <c r="QP8" t="s">
        <v>3241</v>
      </c>
      <c r="QQ8">
        <v>0</v>
      </c>
      <c r="QR8">
        <v>0</v>
      </c>
      <c r="QS8">
        <v>0</v>
      </c>
      <c r="QT8">
        <v>4.4258740000000003</v>
      </c>
      <c r="QU8">
        <v>0.11304599999999999</v>
      </c>
      <c r="QV8">
        <v>1.7817369999999999</v>
      </c>
      <c r="QW8" t="s">
        <v>3241</v>
      </c>
      <c r="QX8" s="11">
        <v>44986</v>
      </c>
      <c r="QY8" t="s">
        <v>3256</v>
      </c>
      <c r="QZ8">
        <v>373914.67236700002</v>
      </c>
      <c r="RA8">
        <v>3154170402.5089102</v>
      </c>
    </row>
    <row r="9" spans="1:469" x14ac:dyDescent="0.35">
      <c r="A9">
        <v>197</v>
      </c>
      <c r="B9" t="s">
        <v>3238</v>
      </c>
      <c r="C9" t="s">
        <v>1278</v>
      </c>
      <c r="D9" t="s">
        <v>1174</v>
      </c>
      <c r="E9" t="s">
        <v>1175</v>
      </c>
      <c r="F9">
        <v>6</v>
      </c>
      <c r="G9" t="s">
        <v>1279</v>
      </c>
      <c r="H9" t="s">
        <v>1153</v>
      </c>
      <c r="I9">
        <v>19</v>
      </c>
      <c r="J9">
        <v>6019</v>
      </c>
      <c r="K9">
        <v>1007944</v>
      </c>
      <c r="L9">
        <v>160307002371</v>
      </c>
      <c r="M9">
        <v>6586833560</v>
      </c>
      <c r="N9">
        <v>6071.8121840000003</v>
      </c>
      <c r="O9">
        <v>231090303.33674899</v>
      </c>
      <c r="P9">
        <v>98.090996000000004</v>
      </c>
      <c r="Q9" t="s">
        <v>1608</v>
      </c>
      <c r="R9">
        <v>72.413792999999998</v>
      </c>
      <c r="S9">
        <v>97.121634</v>
      </c>
      <c r="T9" t="s">
        <v>1608</v>
      </c>
      <c r="U9">
        <v>65.517240999999999</v>
      </c>
      <c r="V9">
        <v>151424722.00108901</v>
      </c>
      <c r="W9">
        <v>91605933.863158002</v>
      </c>
      <c r="X9">
        <v>2.916153</v>
      </c>
      <c r="Y9">
        <v>33827379.491214998</v>
      </c>
      <c r="Z9">
        <v>25991408.646715999</v>
      </c>
      <c r="AA9">
        <v>5.71E-4</v>
      </c>
      <c r="AB9">
        <v>3.0000000000000001E-6</v>
      </c>
      <c r="AC9">
        <v>3.9459999999999999E-3</v>
      </c>
      <c r="AD9">
        <v>39.894768999999997</v>
      </c>
      <c r="AE9">
        <v>53.133947999999997</v>
      </c>
      <c r="AF9">
        <v>96.089995999999999</v>
      </c>
      <c r="AG9" t="s">
        <v>1670</v>
      </c>
      <c r="AH9">
        <v>94.827585999999997</v>
      </c>
      <c r="AI9">
        <v>26.639999</v>
      </c>
      <c r="AJ9" t="s">
        <v>3239</v>
      </c>
      <c r="AK9">
        <v>24.137930999999998</v>
      </c>
      <c r="AL9">
        <v>2.502837</v>
      </c>
      <c r="AM9">
        <v>1.5261070000000001</v>
      </c>
      <c r="AN9">
        <v>0</v>
      </c>
      <c r="AO9">
        <v>0.01</v>
      </c>
      <c r="AP9">
        <v>2473.0689360000001</v>
      </c>
      <c r="AQ9">
        <v>1000000</v>
      </c>
      <c r="AR9">
        <v>5</v>
      </c>
      <c r="AS9">
        <v>58000000</v>
      </c>
      <c r="AT9">
        <v>59000000</v>
      </c>
      <c r="AU9">
        <v>4.7479999999999996E-3</v>
      </c>
      <c r="AV9">
        <v>6.3654000000000002E-2</v>
      </c>
      <c r="AW9" t="s">
        <v>3244</v>
      </c>
      <c r="AX9">
        <v>47.483806999999999</v>
      </c>
      <c r="AY9">
        <v>3.1830000000000001E-3</v>
      </c>
      <c r="AZ9">
        <v>36919.521840000001</v>
      </c>
      <c r="BA9">
        <v>36967.005646999998</v>
      </c>
      <c r="BB9">
        <v>12.019231</v>
      </c>
      <c r="BC9" t="s">
        <v>3241</v>
      </c>
      <c r="BD9">
        <v>0</v>
      </c>
      <c r="BE9">
        <v>0</v>
      </c>
      <c r="BF9">
        <v>1.9230769999999999</v>
      </c>
      <c r="BG9">
        <v>43585.950156999999</v>
      </c>
      <c r="BH9">
        <v>5.288462</v>
      </c>
      <c r="BI9" t="s">
        <v>3241</v>
      </c>
      <c r="BJ9" t="s">
        <v>1607</v>
      </c>
      <c r="BK9" t="s">
        <v>1607</v>
      </c>
      <c r="BL9" t="s">
        <v>1607</v>
      </c>
      <c r="BM9" t="s">
        <v>1607</v>
      </c>
      <c r="BN9" t="s">
        <v>1607</v>
      </c>
      <c r="BO9" t="s">
        <v>1607</v>
      </c>
      <c r="BP9" t="s">
        <v>1607</v>
      </c>
      <c r="BQ9" t="s">
        <v>1607</v>
      </c>
      <c r="BR9" t="s">
        <v>1607</v>
      </c>
      <c r="BS9" t="s">
        <v>3240</v>
      </c>
      <c r="BT9" t="s">
        <v>1607</v>
      </c>
      <c r="BU9" t="s">
        <v>1607</v>
      </c>
      <c r="BV9" t="s">
        <v>1607</v>
      </c>
      <c r="BW9" t="s">
        <v>1607</v>
      </c>
      <c r="BX9" t="s">
        <v>1607</v>
      </c>
      <c r="BY9" t="s">
        <v>3240</v>
      </c>
      <c r="BZ9" t="s">
        <v>1607</v>
      </c>
      <c r="CA9" t="s">
        <v>1607</v>
      </c>
      <c r="CB9" t="s">
        <v>1607</v>
      </c>
      <c r="CC9" t="s">
        <v>1607</v>
      </c>
      <c r="CD9" t="s">
        <v>1607</v>
      </c>
      <c r="CE9" t="s">
        <v>3240</v>
      </c>
      <c r="CF9">
        <v>0</v>
      </c>
      <c r="CG9">
        <v>0</v>
      </c>
      <c r="CH9">
        <v>6071.8121840000003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8.7679999999999998E-3</v>
      </c>
      <c r="CQ9" t="s">
        <v>3242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 t="s">
        <v>3243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 t="s">
        <v>3242</v>
      </c>
      <c r="DF9">
        <v>1617</v>
      </c>
      <c r="DG9">
        <v>66.233739999999997</v>
      </c>
      <c r="DH9">
        <v>6071.8121840000003</v>
      </c>
      <c r="DI9">
        <v>4608741474.5144796</v>
      </c>
      <c r="DJ9">
        <v>4608741474.5144796</v>
      </c>
      <c r="DK9">
        <v>6.4999999999999994E-5</v>
      </c>
      <c r="DL9" t="s">
        <v>3241</v>
      </c>
      <c r="DM9">
        <v>19475317.125388999</v>
      </c>
      <c r="DN9">
        <v>19475317.125388999</v>
      </c>
      <c r="DO9">
        <v>99.627791999999999</v>
      </c>
      <c r="DP9" t="s">
        <v>1608</v>
      </c>
      <c r="DQ9">
        <v>2.957E-3</v>
      </c>
      <c r="DR9">
        <v>80.428039999999996</v>
      </c>
      <c r="DS9">
        <v>32043691.865292002</v>
      </c>
      <c r="DT9">
        <v>99.650015999999994</v>
      </c>
      <c r="DU9" t="s">
        <v>1608</v>
      </c>
      <c r="DV9" t="s">
        <v>1607</v>
      </c>
      <c r="DW9">
        <v>6.7930000000000004E-3</v>
      </c>
      <c r="DX9">
        <v>6071.8121840000003</v>
      </c>
      <c r="DY9">
        <v>160304873000</v>
      </c>
      <c r="DZ9">
        <v>1008654</v>
      </c>
      <c r="EA9">
        <v>11700386400000</v>
      </c>
      <c r="EB9">
        <v>11860691273000</v>
      </c>
      <c r="EC9">
        <v>6.4449999999999993E-2</v>
      </c>
      <c r="ED9">
        <v>2.2699999999999999E-4</v>
      </c>
      <c r="EE9" t="s">
        <v>3244</v>
      </c>
      <c r="EF9">
        <v>70178521.799999997</v>
      </c>
      <c r="EG9">
        <v>1.5527839999999999</v>
      </c>
      <c r="EH9">
        <v>18012298.811330002</v>
      </c>
      <c r="EI9">
        <v>88190820.611330003</v>
      </c>
      <c r="EJ9">
        <v>98.854844</v>
      </c>
      <c r="EK9" t="s">
        <v>1608</v>
      </c>
      <c r="EL9">
        <v>4.3800000000000002E-4</v>
      </c>
      <c r="EM9">
        <v>1.9999999999999999E-6</v>
      </c>
      <c r="EN9">
        <v>90.683999</v>
      </c>
      <c r="EO9">
        <v>136955494.43937701</v>
      </c>
      <c r="EP9">
        <v>98.981864000000002</v>
      </c>
      <c r="EQ9" t="s">
        <v>1608</v>
      </c>
      <c r="ER9">
        <v>7</v>
      </c>
      <c r="ES9">
        <v>0.189558</v>
      </c>
      <c r="ET9">
        <v>6071.8121840000003</v>
      </c>
      <c r="EU9">
        <v>160307002371</v>
      </c>
      <c r="EV9">
        <v>1007944</v>
      </c>
      <c r="EW9">
        <v>11692150400000</v>
      </c>
      <c r="EX9">
        <v>6586833560</v>
      </c>
      <c r="EY9">
        <v>11859044235931</v>
      </c>
      <c r="EZ9">
        <v>0</v>
      </c>
      <c r="FA9">
        <v>0</v>
      </c>
      <c r="FB9">
        <v>7.94E-4</v>
      </c>
      <c r="FC9" t="s">
        <v>3244</v>
      </c>
      <c r="FD9">
        <v>5065.215021</v>
      </c>
      <c r="FE9">
        <v>1.3965999999999999E-2</v>
      </c>
      <c r="FF9">
        <v>162010.23501800001</v>
      </c>
      <c r="FG9">
        <v>1174747.006022</v>
      </c>
      <c r="FH9">
        <v>1341822.456062</v>
      </c>
      <c r="FI9">
        <v>92.555830999999998</v>
      </c>
      <c r="FJ9" t="s">
        <v>3244</v>
      </c>
      <c r="FK9">
        <v>0</v>
      </c>
      <c r="FL9">
        <v>0</v>
      </c>
      <c r="FM9">
        <v>1.7799999999999999E-4</v>
      </c>
      <c r="FN9">
        <v>45.967742000000001</v>
      </c>
      <c r="FO9">
        <v>2045008.5426680001</v>
      </c>
      <c r="FP9">
        <v>94.654787999999996</v>
      </c>
      <c r="FQ9" t="s">
        <v>3244</v>
      </c>
      <c r="FR9">
        <v>39.582793000000002</v>
      </c>
      <c r="FS9">
        <v>2.4509470000000002</v>
      </c>
      <c r="FT9">
        <v>6071.8121840000003</v>
      </c>
      <c r="FU9">
        <v>160306985533.32101</v>
      </c>
      <c r="FV9">
        <v>1007943.859269</v>
      </c>
      <c r="FW9">
        <v>11692148767521.199</v>
      </c>
      <c r="FX9">
        <v>6586833553.61518</v>
      </c>
      <c r="FY9">
        <v>11859042586608.1</v>
      </c>
      <c r="FZ9">
        <v>0</v>
      </c>
      <c r="GA9">
        <v>0</v>
      </c>
      <c r="GB9">
        <v>1.45E-4</v>
      </c>
      <c r="GC9" t="s">
        <v>3241</v>
      </c>
      <c r="GD9">
        <v>1324.897984</v>
      </c>
      <c r="GE9">
        <v>0.82130199999999998</v>
      </c>
      <c r="GF9">
        <v>9527107.4772430006</v>
      </c>
      <c r="GG9">
        <v>3345295.884962</v>
      </c>
      <c r="GH9">
        <v>12873728.260190001</v>
      </c>
      <c r="GI9">
        <v>99.319096000000002</v>
      </c>
      <c r="GJ9" t="s">
        <v>1608</v>
      </c>
      <c r="GK9">
        <v>0</v>
      </c>
      <c r="GL9">
        <v>9.9999999999999995E-7</v>
      </c>
      <c r="GM9">
        <v>5.0799999999999999E-4</v>
      </c>
      <c r="GN9">
        <v>82.544104000000004</v>
      </c>
      <c r="GO9">
        <v>19280399.477118</v>
      </c>
      <c r="GP9">
        <v>99.459114999999997</v>
      </c>
      <c r="GQ9" t="s">
        <v>1608</v>
      </c>
      <c r="GR9" t="s">
        <v>1607</v>
      </c>
      <c r="GS9" t="s">
        <v>1607</v>
      </c>
      <c r="GT9" t="s">
        <v>1607</v>
      </c>
      <c r="GU9" t="s">
        <v>1607</v>
      </c>
      <c r="GV9" t="s">
        <v>1607</v>
      </c>
      <c r="GW9" t="s">
        <v>1607</v>
      </c>
      <c r="GX9" t="s">
        <v>1607</v>
      </c>
      <c r="GY9" t="s">
        <v>1607</v>
      </c>
      <c r="GZ9" t="s">
        <v>1607</v>
      </c>
      <c r="HA9" t="s">
        <v>1607</v>
      </c>
      <c r="HB9" t="s">
        <v>1607</v>
      </c>
      <c r="HC9" t="s">
        <v>3240</v>
      </c>
      <c r="HD9" t="s">
        <v>1607</v>
      </c>
      <c r="HE9" t="s">
        <v>1607</v>
      </c>
      <c r="HF9" t="s">
        <v>1607</v>
      </c>
      <c r="HG9" t="s">
        <v>1607</v>
      </c>
      <c r="HH9" t="s">
        <v>1607</v>
      </c>
      <c r="HI9" t="s">
        <v>1607</v>
      </c>
      <c r="HJ9" t="s">
        <v>3240</v>
      </c>
      <c r="HK9" t="s">
        <v>1607</v>
      </c>
      <c r="HL9" t="s">
        <v>1607</v>
      </c>
      <c r="HM9" t="s">
        <v>1607</v>
      </c>
      <c r="HN9" t="s">
        <v>1607</v>
      </c>
      <c r="HO9" t="s">
        <v>1607</v>
      </c>
      <c r="HP9" t="s">
        <v>1607</v>
      </c>
      <c r="HQ9" t="s">
        <v>3240</v>
      </c>
      <c r="HR9" t="s">
        <v>1607</v>
      </c>
      <c r="HS9" t="s">
        <v>1607</v>
      </c>
      <c r="HT9" t="s">
        <v>1607</v>
      </c>
      <c r="HU9" t="s">
        <v>1607</v>
      </c>
      <c r="HV9" t="s">
        <v>1607</v>
      </c>
      <c r="HW9" t="s">
        <v>1607</v>
      </c>
      <c r="HX9" t="s">
        <v>1607</v>
      </c>
      <c r="HY9" t="s">
        <v>1607</v>
      </c>
      <c r="HZ9" t="s">
        <v>1607</v>
      </c>
      <c r="IA9" t="s">
        <v>3240</v>
      </c>
      <c r="IB9" t="s">
        <v>1607</v>
      </c>
      <c r="IC9" t="s">
        <v>1607</v>
      </c>
      <c r="ID9" t="s">
        <v>1607</v>
      </c>
      <c r="IE9" t="s">
        <v>1607</v>
      </c>
      <c r="IF9" t="s">
        <v>1607</v>
      </c>
      <c r="IG9" t="s">
        <v>3240</v>
      </c>
      <c r="IH9" t="s">
        <v>1607</v>
      </c>
      <c r="II9" t="s">
        <v>1607</v>
      </c>
      <c r="IJ9" t="s">
        <v>1607</v>
      </c>
      <c r="IK9" t="s">
        <v>1607</v>
      </c>
      <c r="IL9" t="s">
        <v>1607</v>
      </c>
      <c r="IM9" t="s">
        <v>3240</v>
      </c>
      <c r="IN9">
        <v>6</v>
      </c>
      <c r="IO9">
        <v>4.1886E-2</v>
      </c>
      <c r="IP9">
        <v>11.781666</v>
      </c>
      <c r="IQ9">
        <v>6784902810.9779196</v>
      </c>
      <c r="IR9">
        <v>28053.025893000002</v>
      </c>
      <c r="IS9">
        <v>325415100359.64697</v>
      </c>
      <c r="IT9">
        <v>332200003170.625</v>
      </c>
      <c r="IU9">
        <v>1.5479999999999999E-3</v>
      </c>
      <c r="IV9">
        <v>5.0000000000000004E-6</v>
      </c>
      <c r="IW9" t="s">
        <v>3241</v>
      </c>
      <c r="IX9">
        <v>268906.85849700001</v>
      </c>
      <c r="IY9">
        <v>4.3229999999999996E-3</v>
      </c>
      <c r="IZ9">
        <v>50148.01713</v>
      </c>
      <c r="JA9">
        <v>319054.875627</v>
      </c>
      <c r="JB9">
        <v>95.894704000000004</v>
      </c>
      <c r="JC9" t="s">
        <v>1608</v>
      </c>
      <c r="JD9">
        <v>1.9999999999999999E-6</v>
      </c>
      <c r="JE9">
        <v>0</v>
      </c>
      <c r="JF9">
        <v>44.844875999999999</v>
      </c>
      <c r="JG9">
        <v>384448.65279999998</v>
      </c>
      <c r="JH9">
        <v>96.337937999999994</v>
      </c>
      <c r="JI9" t="s">
        <v>1608</v>
      </c>
      <c r="JJ9">
        <v>49</v>
      </c>
      <c r="JK9">
        <v>2.1831589999999998</v>
      </c>
      <c r="JL9">
        <v>6071.8121840000003</v>
      </c>
      <c r="JM9">
        <v>160307002371</v>
      </c>
      <c r="JN9">
        <v>1007944</v>
      </c>
      <c r="JO9">
        <v>11692150400000</v>
      </c>
      <c r="JP9">
        <v>11852457402371</v>
      </c>
      <c r="JQ9">
        <v>9.9999999999999995E-7</v>
      </c>
      <c r="JR9">
        <v>0</v>
      </c>
      <c r="JS9" t="s">
        <v>3239</v>
      </c>
      <c r="JT9">
        <v>68842.958224000002</v>
      </c>
      <c r="JU9">
        <v>5.0150000000000004E-3</v>
      </c>
      <c r="JV9">
        <v>58178.588997999999</v>
      </c>
      <c r="JW9">
        <v>127021.54722199999</v>
      </c>
      <c r="JX9">
        <v>61.743887000000001</v>
      </c>
      <c r="JY9" t="s">
        <v>3239</v>
      </c>
      <c r="JZ9">
        <v>0</v>
      </c>
      <c r="KA9">
        <v>0</v>
      </c>
      <c r="KB9">
        <v>7.5933080000000004</v>
      </c>
      <c r="KC9">
        <v>183575.799547</v>
      </c>
      <c r="KD9">
        <v>66.988416999999998</v>
      </c>
      <c r="KE9" t="s">
        <v>3239</v>
      </c>
      <c r="KF9">
        <v>94</v>
      </c>
      <c r="KG9">
        <v>3.9166669999999999</v>
      </c>
      <c r="KH9">
        <v>306.695222</v>
      </c>
      <c r="KI9">
        <v>3024339607.9148698</v>
      </c>
      <c r="KJ9">
        <v>14106.760560999999</v>
      </c>
      <c r="KK9">
        <v>163638422502.93201</v>
      </c>
      <c r="KL9">
        <v>1062266108.10961</v>
      </c>
      <c r="KM9">
        <v>167725028218.95599</v>
      </c>
      <c r="KN9">
        <v>7.3999999999999999E-4</v>
      </c>
      <c r="KO9">
        <v>9.0000000000000002E-6</v>
      </c>
      <c r="KP9">
        <v>4.7699999999999999E-4</v>
      </c>
      <c r="KQ9" t="s">
        <v>3241</v>
      </c>
      <c r="KR9">
        <v>8759895.8512670007</v>
      </c>
      <c r="KS9">
        <v>0.49524299999999999</v>
      </c>
      <c r="KT9">
        <v>5744814.578768</v>
      </c>
      <c r="KU9">
        <v>1986537.731008</v>
      </c>
      <c r="KV9">
        <v>16491248.161042999</v>
      </c>
      <c r="KW9">
        <v>98.359640999999996</v>
      </c>
      <c r="KX9" t="s">
        <v>1608</v>
      </c>
      <c r="KY9">
        <v>5.5000000000000002E-5</v>
      </c>
      <c r="KZ9">
        <v>0</v>
      </c>
      <c r="LA9">
        <v>3.0200000000000002E-4</v>
      </c>
      <c r="LB9">
        <v>53.977097000000001</v>
      </c>
      <c r="LC9">
        <v>25232318.164813999</v>
      </c>
      <c r="LD9">
        <v>98.822781000000006</v>
      </c>
      <c r="LE9" t="s">
        <v>1608</v>
      </c>
      <c r="LF9">
        <v>2</v>
      </c>
      <c r="LG9">
        <v>4.4297999999999997E-2</v>
      </c>
      <c r="LH9">
        <v>6071.8121840000003</v>
      </c>
      <c r="LI9">
        <v>160307002371</v>
      </c>
      <c r="LJ9">
        <v>1007944</v>
      </c>
      <c r="LK9">
        <v>11692150400000</v>
      </c>
      <c r="LL9">
        <v>6586833560</v>
      </c>
      <c r="LM9">
        <v>11859044235931</v>
      </c>
      <c r="LN9">
        <v>9.9999999999999995E-7</v>
      </c>
      <c r="LO9">
        <v>0</v>
      </c>
      <c r="LP9">
        <v>1.1E-5</v>
      </c>
      <c r="LQ9" t="s">
        <v>3241</v>
      </c>
      <c r="LR9">
        <v>5122.1622200000002</v>
      </c>
      <c r="LS9">
        <v>1.0549999999999999E-3</v>
      </c>
      <c r="LT9">
        <v>12239.12117</v>
      </c>
      <c r="LU9">
        <v>3176.6135599999998</v>
      </c>
      <c r="LV9">
        <v>20537.896949000002</v>
      </c>
      <c r="LW9">
        <v>9.3362280000000002</v>
      </c>
      <c r="LX9" t="s">
        <v>3241</v>
      </c>
      <c r="LY9">
        <v>0</v>
      </c>
      <c r="LZ9">
        <v>0</v>
      </c>
      <c r="MA9">
        <v>0</v>
      </c>
      <c r="MB9">
        <v>4.4665010000000001</v>
      </c>
      <c r="MC9">
        <v>30243.861072</v>
      </c>
      <c r="MD9">
        <v>7.8269169999999999</v>
      </c>
      <c r="ME9" t="s">
        <v>3241</v>
      </c>
      <c r="MF9">
        <v>23</v>
      </c>
      <c r="MG9">
        <v>0.68105700000000002</v>
      </c>
      <c r="MH9">
        <v>6071.8121840000003</v>
      </c>
      <c r="MI9">
        <v>160307002371</v>
      </c>
      <c r="MJ9">
        <v>1007944</v>
      </c>
      <c r="MK9">
        <v>11692150400000</v>
      </c>
      <c r="ML9">
        <v>6586833560</v>
      </c>
      <c r="MM9">
        <v>11859044235931</v>
      </c>
      <c r="MN9">
        <v>9.0000000000000002E-6</v>
      </c>
      <c r="MO9">
        <v>0</v>
      </c>
      <c r="MP9">
        <v>9.9999999999999995E-7</v>
      </c>
      <c r="MQ9" t="s">
        <v>3241</v>
      </c>
      <c r="MR9">
        <v>993948.747661</v>
      </c>
      <c r="MS9">
        <v>1.7683999999999998E-2</v>
      </c>
      <c r="MT9">
        <v>205134.34412699999</v>
      </c>
      <c r="MU9">
        <v>6299.4458619999996</v>
      </c>
      <c r="MV9">
        <v>1205382.5376500001</v>
      </c>
      <c r="MW9">
        <v>56.792803999999997</v>
      </c>
      <c r="MX9" t="s">
        <v>3239</v>
      </c>
      <c r="MY9">
        <v>6.0000000000000002E-6</v>
      </c>
      <c r="MZ9">
        <v>0</v>
      </c>
      <c r="NA9">
        <v>9.9999999999999995E-7</v>
      </c>
      <c r="NB9">
        <v>10.980149000000001</v>
      </c>
      <c r="NC9">
        <v>1740237.1663909999</v>
      </c>
      <c r="ND9">
        <v>61.565382999999997</v>
      </c>
      <c r="NE9" t="s">
        <v>3239</v>
      </c>
      <c r="NF9" t="s">
        <v>1607</v>
      </c>
      <c r="NG9" t="s">
        <v>1607</v>
      </c>
      <c r="NH9" t="s">
        <v>1607</v>
      </c>
      <c r="NI9" t="s">
        <v>1607</v>
      </c>
      <c r="NJ9" t="s">
        <v>1607</v>
      </c>
      <c r="NK9" t="s">
        <v>1607</v>
      </c>
      <c r="NL9" t="s">
        <v>1607</v>
      </c>
      <c r="NM9" t="s">
        <v>1607</v>
      </c>
      <c r="NN9" t="s">
        <v>1607</v>
      </c>
      <c r="NO9" t="s">
        <v>3240</v>
      </c>
      <c r="NP9" t="s">
        <v>1607</v>
      </c>
      <c r="NQ9" t="s">
        <v>1607</v>
      </c>
      <c r="NR9" t="s">
        <v>1607</v>
      </c>
      <c r="NS9" t="s">
        <v>1607</v>
      </c>
      <c r="NT9" t="s">
        <v>1607</v>
      </c>
      <c r="NU9" t="s">
        <v>3240</v>
      </c>
      <c r="NV9" t="s">
        <v>1607</v>
      </c>
      <c r="NW9" t="s">
        <v>1607</v>
      </c>
      <c r="NX9" t="s">
        <v>1607</v>
      </c>
      <c r="NY9" t="s">
        <v>1607</v>
      </c>
      <c r="NZ9" t="s">
        <v>1607</v>
      </c>
      <c r="OA9" t="s">
        <v>3240</v>
      </c>
      <c r="OB9">
        <v>1</v>
      </c>
      <c r="OC9">
        <v>6.3E-5</v>
      </c>
      <c r="OD9">
        <v>0.565025</v>
      </c>
      <c r="OE9">
        <v>191300874.881549</v>
      </c>
      <c r="OF9">
        <v>195.67217199999999</v>
      </c>
      <c r="OG9">
        <v>2269797196.3542099</v>
      </c>
      <c r="OH9">
        <v>2461098071.2357602</v>
      </c>
      <c r="OI9">
        <v>4.7774999999999998E-2</v>
      </c>
      <c r="OJ9">
        <v>1.1E-4</v>
      </c>
      <c r="OK9" t="s">
        <v>1670</v>
      </c>
      <c r="OL9">
        <v>3822.4061529999999</v>
      </c>
      <c r="OM9">
        <v>9.0000000000000002E-6</v>
      </c>
      <c r="ON9">
        <v>106.052117</v>
      </c>
      <c r="OO9">
        <v>3928.4582690000002</v>
      </c>
      <c r="OP9">
        <v>39.622641999999999</v>
      </c>
      <c r="OQ9" t="s">
        <v>3241</v>
      </c>
      <c r="OR9">
        <v>0</v>
      </c>
      <c r="OS9">
        <v>0</v>
      </c>
      <c r="OT9">
        <v>32.075471999999998</v>
      </c>
      <c r="OU9">
        <v>4315.7608410000003</v>
      </c>
      <c r="OV9">
        <v>29.213483</v>
      </c>
      <c r="OW9" t="s">
        <v>3241</v>
      </c>
      <c r="OX9" t="s">
        <v>1607</v>
      </c>
      <c r="OY9">
        <v>5.0980000000000001E-3</v>
      </c>
      <c r="OZ9">
        <v>45.222675000000002</v>
      </c>
      <c r="PA9">
        <v>5020365000.8273602</v>
      </c>
      <c r="PB9">
        <v>25250.494148999998</v>
      </c>
      <c r="PC9">
        <v>292905732132.88501</v>
      </c>
      <c r="PD9">
        <v>172446571.95422</v>
      </c>
      <c r="PE9">
        <v>298098543705.66699</v>
      </c>
      <c r="PF9">
        <v>0.4</v>
      </c>
      <c r="PG9">
        <v>1.2E-5</v>
      </c>
      <c r="PH9">
        <v>5.8E-5</v>
      </c>
      <c r="PI9" t="s">
        <v>3239</v>
      </c>
      <c r="PJ9">
        <v>11320001.951301999</v>
      </c>
      <c r="PK9">
        <v>1.557E-3</v>
      </c>
      <c r="PL9">
        <v>18059.518995999999</v>
      </c>
      <c r="PM9">
        <v>34.839908000000001</v>
      </c>
      <c r="PN9">
        <v>11338096.310207</v>
      </c>
      <c r="PO9">
        <v>98.090996000000004</v>
      </c>
      <c r="PP9" t="s">
        <v>1608</v>
      </c>
      <c r="PQ9">
        <v>7.1000000000000005E-5</v>
      </c>
      <c r="PR9">
        <v>0</v>
      </c>
      <c r="PS9">
        <v>0</v>
      </c>
      <c r="PT9">
        <v>77.664652000000004</v>
      </c>
      <c r="PU9">
        <v>13146062.107000001</v>
      </c>
      <c r="PV9">
        <v>98.345529999999997</v>
      </c>
      <c r="PW9" t="s">
        <v>1608</v>
      </c>
      <c r="PX9">
        <v>105.41636</v>
      </c>
      <c r="PY9">
        <v>6.5273289999999999</v>
      </c>
      <c r="PZ9">
        <v>6071.8121840000003</v>
      </c>
      <c r="QA9">
        <v>3824788248</v>
      </c>
      <c r="QB9">
        <v>16312</v>
      </c>
      <c r="QC9">
        <v>189219200000</v>
      </c>
      <c r="QD9">
        <v>30001143.796059001</v>
      </c>
      <c r="QE9">
        <v>193073989391.79599</v>
      </c>
      <c r="QF9">
        <v>0</v>
      </c>
      <c r="QG9">
        <v>0</v>
      </c>
      <c r="QH9">
        <v>0</v>
      </c>
      <c r="QI9" t="s">
        <v>3241</v>
      </c>
      <c r="QJ9">
        <v>433.53102100000001</v>
      </c>
      <c r="QK9">
        <v>3.1000000000000001E-5</v>
      </c>
      <c r="QL9">
        <v>363.22447799999998</v>
      </c>
      <c r="QM9">
        <v>3.9999999999999998E-6</v>
      </c>
      <c r="QN9">
        <v>796.75550299999998</v>
      </c>
      <c r="QO9">
        <v>5.2924790000000002</v>
      </c>
      <c r="QP9" t="s">
        <v>3241</v>
      </c>
      <c r="QQ9">
        <v>0</v>
      </c>
      <c r="QR9">
        <v>0</v>
      </c>
      <c r="QS9">
        <v>0</v>
      </c>
      <c r="QT9">
        <v>5.0139279999999999</v>
      </c>
      <c r="QU9">
        <v>921.54967299999998</v>
      </c>
      <c r="QV9">
        <v>2.6089720000000001</v>
      </c>
      <c r="QW9" t="s">
        <v>3241</v>
      </c>
      <c r="QX9" s="11">
        <v>44986</v>
      </c>
      <c r="QY9" t="s">
        <v>3257</v>
      </c>
      <c r="QZ9">
        <v>1104290.489478</v>
      </c>
      <c r="RA9">
        <v>24303198740.266499</v>
      </c>
    </row>
    <row r="10" spans="1:469" x14ac:dyDescent="0.35">
      <c r="A10">
        <v>199</v>
      </c>
      <c r="B10" t="s">
        <v>3238</v>
      </c>
      <c r="C10" t="s">
        <v>2532</v>
      </c>
      <c r="D10" t="s">
        <v>1174</v>
      </c>
      <c r="E10" t="s">
        <v>1175</v>
      </c>
      <c r="F10">
        <v>6</v>
      </c>
      <c r="G10" t="s">
        <v>2530</v>
      </c>
      <c r="H10" t="s">
        <v>1153</v>
      </c>
      <c r="I10">
        <v>23</v>
      </c>
      <c r="J10">
        <v>6023</v>
      </c>
      <c r="K10">
        <v>135972</v>
      </c>
      <c r="L10">
        <v>28044882733</v>
      </c>
      <c r="M10">
        <v>222750445</v>
      </c>
      <c r="N10">
        <v>4093.1635930000002</v>
      </c>
      <c r="O10">
        <v>160484184.97033399</v>
      </c>
      <c r="P10">
        <v>97.009226999999996</v>
      </c>
      <c r="Q10" t="s">
        <v>1608</v>
      </c>
      <c r="R10">
        <v>58.620690000000003</v>
      </c>
      <c r="S10">
        <v>96.316929999999999</v>
      </c>
      <c r="T10" t="s">
        <v>1608</v>
      </c>
      <c r="U10">
        <v>56.896552</v>
      </c>
      <c r="V10">
        <v>118015866.713551</v>
      </c>
      <c r="W10">
        <v>89598217.852348998</v>
      </c>
      <c r="X10">
        <v>2.225692</v>
      </c>
      <c r="Y10">
        <v>25818021.748785999</v>
      </c>
      <c r="Z10">
        <v>2599627.1124160001</v>
      </c>
      <c r="AA10">
        <v>3.1949999999999999E-3</v>
      </c>
      <c r="AB10">
        <v>1.5999999999999999E-5</v>
      </c>
      <c r="AC10">
        <v>1.1671000000000001E-2</v>
      </c>
      <c r="AD10">
        <v>96.781182000000001</v>
      </c>
      <c r="AE10">
        <v>99.109131000000005</v>
      </c>
      <c r="AF10">
        <v>82.779999000000004</v>
      </c>
      <c r="AG10" t="s">
        <v>1670</v>
      </c>
      <c r="AH10">
        <v>58.620690000000003</v>
      </c>
      <c r="AI10">
        <v>58.369999</v>
      </c>
      <c r="AJ10" t="s">
        <v>3244</v>
      </c>
      <c r="AK10">
        <v>63.793103000000002</v>
      </c>
      <c r="AL10">
        <v>2.6298620000000001</v>
      </c>
      <c r="AM10">
        <v>1.359853</v>
      </c>
      <c r="AN10" t="s">
        <v>1607</v>
      </c>
      <c r="AO10" t="s">
        <v>1607</v>
      </c>
      <c r="AP10" t="s">
        <v>1607</v>
      </c>
      <c r="AQ10" t="s">
        <v>1607</v>
      </c>
      <c r="AR10" t="s">
        <v>1607</v>
      </c>
      <c r="AS10" t="s">
        <v>1607</v>
      </c>
      <c r="AT10" t="s">
        <v>1607</v>
      </c>
      <c r="AU10" t="s">
        <v>1607</v>
      </c>
      <c r="AV10" t="s">
        <v>1607</v>
      </c>
      <c r="AW10" t="s">
        <v>3240</v>
      </c>
      <c r="AX10" t="s">
        <v>1607</v>
      </c>
      <c r="AY10" t="s">
        <v>1607</v>
      </c>
      <c r="AZ10" t="s">
        <v>1607</v>
      </c>
      <c r="BA10" t="s">
        <v>1607</v>
      </c>
      <c r="BB10" t="s">
        <v>1607</v>
      </c>
      <c r="BC10" t="s">
        <v>3240</v>
      </c>
      <c r="BD10" t="s">
        <v>1607</v>
      </c>
      <c r="BE10" t="s">
        <v>1607</v>
      </c>
      <c r="BF10" t="s">
        <v>1607</v>
      </c>
      <c r="BG10" t="s">
        <v>1607</v>
      </c>
      <c r="BH10" t="s">
        <v>1607</v>
      </c>
      <c r="BI10" t="s">
        <v>3240</v>
      </c>
      <c r="BJ10" t="s">
        <v>1607</v>
      </c>
      <c r="BK10">
        <v>3.620641</v>
      </c>
      <c r="BL10">
        <v>1.343256</v>
      </c>
      <c r="BM10">
        <v>1502738018.8636301</v>
      </c>
      <c r="BN10">
        <v>2776.3821090000001</v>
      </c>
      <c r="BO10">
        <v>32206032461.0975</v>
      </c>
      <c r="BP10">
        <v>33708770479.961102</v>
      </c>
      <c r="BQ10">
        <v>4.535E-3</v>
      </c>
      <c r="BR10">
        <v>0</v>
      </c>
      <c r="BS10" t="s">
        <v>3239</v>
      </c>
      <c r="BT10">
        <v>4304851.5084149996</v>
      </c>
      <c r="BU10">
        <v>3.2699999999999998E-4</v>
      </c>
      <c r="BV10">
        <v>3789.2413150000002</v>
      </c>
      <c r="BW10">
        <v>4308640.7497300003</v>
      </c>
      <c r="BX10">
        <v>91.111110999999994</v>
      </c>
      <c r="BY10" t="s">
        <v>3244</v>
      </c>
      <c r="BZ10">
        <v>1.5300000000000001E-4</v>
      </c>
      <c r="CA10">
        <v>0</v>
      </c>
      <c r="CB10">
        <v>83.760683999999998</v>
      </c>
      <c r="CC10">
        <v>6478231.8072830001</v>
      </c>
      <c r="CD10">
        <v>93.963783000000006</v>
      </c>
      <c r="CE10" t="s">
        <v>3244</v>
      </c>
      <c r="CF10">
        <v>0</v>
      </c>
      <c r="CG10">
        <v>0</v>
      </c>
      <c r="CH10">
        <v>3623.9142769999999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2.4499999999999999E-4</v>
      </c>
      <c r="CQ10" t="s">
        <v>3242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 t="s">
        <v>3243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 t="s">
        <v>3242</v>
      </c>
      <c r="DF10">
        <v>1176</v>
      </c>
      <c r="DG10">
        <v>28.631537000000002</v>
      </c>
      <c r="DH10">
        <v>3623.9142769999999</v>
      </c>
      <c r="DI10">
        <v>45784873.357490003</v>
      </c>
      <c r="DJ10">
        <v>45784873.357490003</v>
      </c>
      <c r="DK10">
        <v>1.6280000000000001E-3</v>
      </c>
      <c r="DL10" t="s">
        <v>3244</v>
      </c>
      <c r="DM10">
        <v>2162758.1453010002</v>
      </c>
      <c r="DN10">
        <v>2162758.1453010002</v>
      </c>
      <c r="DO10">
        <v>98.014887999999999</v>
      </c>
      <c r="DP10" t="s">
        <v>3244</v>
      </c>
      <c r="DQ10">
        <v>9.7090000000000006E-3</v>
      </c>
      <c r="DR10">
        <v>93.579403999999997</v>
      </c>
      <c r="DS10">
        <v>2843977.7765449998</v>
      </c>
      <c r="DT10">
        <v>98.027361999999997</v>
      </c>
      <c r="DU10" t="s">
        <v>3244</v>
      </c>
      <c r="DV10" t="s">
        <v>1607</v>
      </c>
      <c r="DW10">
        <v>8.6029999999999995E-3</v>
      </c>
      <c r="DX10">
        <v>3623.9142769999999</v>
      </c>
      <c r="DY10">
        <v>28044543000</v>
      </c>
      <c r="DZ10">
        <v>136463</v>
      </c>
      <c r="EA10">
        <v>1582970800000</v>
      </c>
      <c r="EB10">
        <v>1611015343000</v>
      </c>
      <c r="EC10">
        <v>0.32403199999999999</v>
      </c>
      <c r="ED10">
        <v>1.8580000000000001E-3</v>
      </c>
      <c r="EE10" t="s">
        <v>1670</v>
      </c>
      <c r="EF10">
        <v>78181506.799999997</v>
      </c>
      <c r="EG10">
        <v>2.1817250000000001</v>
      </c>
      <c r="EH10">
        <v>25308008.795288</v>
      </c>
      <c r="EI10">
        <v>103489515.59528799</v>
      </c>
      <c r="EJ10">
        <v>98.947693999999998</v>
      </c>
      <c r="EK10" t="s">
        <v>1608</v>
      </c>
      <c r="EL10">
        <v>2.7880000000000001E-3</v>
      </c>
      <c r="EM10">
        <v>1.5999999999999999E-5</v>
      </c>
      <c r="EN10">
        <v>99.845248999999995</v>
      </c>
      <c r="EO10">
        <v>140593656.22578001</v>
      </c>
      <c r="EP10">
        <v>99.013681000000005</v>
      </c>
      <c r="EQ10" t="s">
        <v>1608</v>
      </c>
      <c r="ER10">
        <v>2</v>
      </c>
      <c r="ES10">
        <v>5.8137000000000001E-2</v>
      </c>
      <c r="ET10">
        <v>3623.9142769999999</v>
      </c>
      <c r="EU10">
        <v>28044882733</v>
      </c>
      <c r="EV10">
        <v>135972</v>
      </c>
      <c r="EW10">
        <v>1577275200000</v>
      </c>
      <c r="EX10">
        <v>222750445</v>
      </c>
      <c r="EY10">
        <v>1605542833178</v>
      </c>
      <c r="EZ10">
        <v>0</v>
      </c>
      <c r="FA10">
        <v>0</v>
      </c>
      <c r="FB10">
        <v>2.13E-4</v>
      </c>
      <c r="FC10" t="s">
        <v>3239</v>
      </c>
      <c r="FD10">
        <v>383.86559999999997</v>
      </c>
      <c r="FE10">
        <v>2.1699999999999999E-4</v>
      </c>
      <c r="FF10">
        <v>2522.705199</v>
      </c>
      <c r="FG10">
        <v>2155.6608409999999</v>
      </c>
      <c r="FH10">
        <v>5062.23164</v>
      </c>
      <c r="FI10">
        <v>9.398263</v>
      </c>
      <c r="FJ10" t="s">
        <v>3241</v>
      </c>
      <c r="FK10">
        <v>0</v>
      </c>
      <c r="FL10">
        <v>0</v>
      </c>
      <c r="FM10">
        <v>1.0000000000000001E-5</v>
      </c>
      <c r="FN10">
        <v>6.8548390000000001</v>
      </c>
      <c r="FO10">
        <v>6670.9356690000004</v>
      </c>
      <c r="FP10">
        <v>7.6678329999999999</v>
      </c>
      <c r="FQ10" t="s">
        <v>3241</v>
      </c>
      <c r="FR10">
        <v>6.9469789999999998</v>
      </c>
      <c r="FS10">
        <v>0.48585299999999998</v>
      </c>
      <c r="FT10">
        <v>3623.9142769999999</v>
      </c>
      <c r="FU10">
        <v>4199525903.9568</v>
      </c>
      <c r="FV10">
        <v>18549.207662000001</v>
      </c>
      <c r="FW10">
        <v>215170808877.375</v>
      </c>
      <c r="FX10">
        <v>32641607.710687</v>
      </c>
      <c r="FY10">
        <v>219402976389.04199</v>
      </c>
      <c r="FZ10">
        <v>0</v>
      </c>
      <c r="GA10">
        <v>0</v>
      </c>
      <c r="GB10">
        <v>7.6000000000000004E-5</v>
      </c>
      <c r="GC10" t="s">
        <v>3241</v>
      </c>
      <c r="GD10">
        <v>4.7586890000000004</v>
      </c>
      <c r="GE10">
        <v>7.6000000000000004E-5</v>
      </c>
      <c r="GF10">
        <v>876.15344100000004</v>
      </c>
      <c r="GG10">
        <v>1482.885035</v>
      </c>
      <c r="GH10">
        <v>2363.7971659999998</v>
      </c>
      <c r="GI10">
        <v>22.346022999999999</v>
      </c>
      <c r="GJ10" t="s">
        <v>3241</v>
      </c>
      <c r="GK10">
        <v>0</v>
      </c>
      <c r="GL10">
        <v>0</v>
      </c>
      <c r="GM10">
        <v>6.9999999999999999E-6</v>
      </c>
      <c r="GN10">
        <v>41.380378</v>
      </c>
      <c r="GO10">
        <v>3137.6322960000002</v>
      </c>
      <c r="GP10">
        <v>20.521794</v>
      </c>
      <c r="GQ10" t="s">
        <v>3241</v>
      </c>
      <c r="GR10" t="s">
        <v>1607</v>
      </c>
      <c r="GS10" t="s">
        <v>1607</v>
      </c>
      <c r="GT10" t="s">
        <v>1607</v>
      </c>
      <c r="GU10" t="s">
        <v>1607</v>
      </c>
      <c r="GV10" t="s">
        <v>1607</v>
      </c>
      <c r="GW10" t="s">
        <v>1607</v>
      </c>
      <c r="GX10" t="s">
        <v>1607</v>
      </c>
      <c r="GY10" t="s">
        <v>1607</v>
      </c>
      <c r="GZ10" t="s">
        <v>1607</v>
      </c>
      <c r="HA10" t="s">
        <v>1607</v>
      </c>
      <c r="HB10" t="s">
        <v>1607</v>
      </c>
      <c r="HC10" t="s">
        <v>3240</v>
      </c>
      <c r="HD10" t="s">
        <v>1607</v>
      </c>
      <c r="HE10" t="s">
        <v>1607</v>
      </c>
      <c r="HF10" t="s">
        <v>1607</v>
      </c>
      <c r="HG10" t="s">
        <v>1607</v>
      </c>
      <c r="HH10" t="s">
        <v>1607</v>
      </c>
      <c r="HI10" t="s">
        <v>1607</v>
      </c>
      <c r="HJ10" t="s">
        <v>3240</v>
      </c>
      <c r="HK10" t="s">
        <v>1607</v>
      </c>
      <c r="HL10" t="s">
        <v>1607</v>
      </c>
      <c r="HM10" t="s">
        <v>1607</v>
      </c>
      <c r="HN10" t="s">
        <v>1607</v>
      </c>
      <c r="HO10" t="s">
        <v>1607</v>
      </c>
      <c r="HP10" t="s">
        <v>1607</v>
      </c>
      <c r="HQ10" t="s">
        <v>3240</v>
      </c>
      <c r="HR10" t="s">
        <v>1607</v>
      </c>
      <c r="HS10" t="s">
        <v>1607</v>
      </c>
      <c r="HT10" t="s">
        <v>1607</v>
      </c>
      <c r="HU10" t="s">
        <v>1607</v>
      </c>
      <c r="HV10" t="s">
        <v>1607</v>
      </c>
      <c r="HW10" t="s">
        <v>1607</v>
      </c>
      <c r="HX10" t="s">
        <v>1607</v>
      </c>
      <c r="HY10" t="s">
        <v>1607</v>
      </c>
      <c r="HZ10" t="s">
        <v>1607</v>
      </c>
      <c r="IA10" t="s">
        <v>3240</v>
      </c>
      <c r="IB10" t="s">
        <v>1607</v>
      </c>
      <c r="IC10" t="s">
        <v>1607</v>
      </c>
      <c r="ID10" t="s">
        <v>1607</v>
      </c>
      <c r="IE10" t="s">
        <v>1607</v>
      </c>
      <c r="IF10" t="s">
        <v>1607</v>
      </c>
      <c r="IG10" t="s">
        <v>3240</v>
      </c>
      <c r="IH10" t="s">
        <v>1607</v>
      </c>
      <c r="II10" t="s">
        <v>1607</v>
      </c>
      <c r="IJ10" t="s">
        <v>1607</v>
      </c>
      <c r="IK10" t="s">
        <v>1607</v>
      </c>
      <c r="IL10" t="s">
        <v>1607</v>
      </c>
      <c r="IM10" t="s">
        <v>3240</v>
      </c>
      <c r="IN10">
        <v>14</v>
      </c>
      <c r="IO10">
        <v>0.101593</v>
      </c>
      <c r="IP10">
        <v>26.40259</v>
      </c>
      <c r="IQ10">
        <v>15462323256.1453</v>
      </c>
      <c r="IR10">
        <v>77150.652702000007</v>
      </c>
      <c r="IS10">
        <v>894947571340.63</v>
      </c>
      <c r="IT10">
        <v>910409894596.77905</v>
      </c>
      <c r="IU10">
        <v>6.7900000000000002E-4</v>
      </c>
      <c r="IV10">
        <v>1.9999999999999999E-6</v>
      </c>
      <c r="IW10" t="s">
        <v>3241</v>
      </c>
      <c r="IX10">
        <v>487412.79161900003</v>
      </c>
      <c r="IY10">
        <v>6.1580000000000003E-3</v>
      </c>
      <c r="IZ10">
        <v>71429.162458999999</v>
      </c>
      <c r="JA10">
        <v>558841.95407800004</v>
      </c>
      <c r="JB10">
        <v>98.025696999999994</v>
      </c>
      <c r="JC10" t="s">
        <v>1608</v>
      </c>
      <c r="JD10">
        <v>1.7E-5</v>
      </c>
      <c r="JE10">
        <v>0</v>
      </c>
      <c r="JF10">
        <v>90.034471999999994</v>
      </c>
      <c r="JG10">
        <v>729562.10504299996</v>
      </c>
      <c r="JH10">
        <v>98.297461999999996</v>
      </c>
      <c r="JI10" t="s">
        <v>1608</v>
      </c>
      <c r="JJ10">
        <v>9</v>
      </c>
      <c r="JK10">
        <v>0.43878600000000001</v>
      </c>
      <c r="JL10">
        <v>3623.9142769999999</v>
      </c>
      <c r="JM10">
        <v>28044882733</v>
      </c>
      <c r="JN10">
        <v>135972</v>
      </c>
      <c r="JO10">
        <v>1577275200000</v>
      </c>
      <c r="JP10">
        <v>1605320082733</v>
      </c>
      <c r="JQ10">
        <v>0</v>
      </c>
      <c r="JR10">
        <v>0</v>
      </c>
      <c r="JS10" t="s">
        <v>3244</v>
      </c>
      <c r="JT10">
        <v>154.309011</v>
      </c>
      <c r="JU10">
        <v>8.1300000000000003E-4</v>
      </c>
      <c r="JV10">
        <v>9431.0716969999994</v>
      </c>
      <c r="JW10">
        <v>9585.3807070000003</v>
      </c>
      <c r="JX10">
        <v>5.7271559999999999</v>
      </c>
      <c r="JY10" t="s">
        <v>3241</v>
      </c>
      <c r="JZ10">
        <v>0</v>
      </c>
      <c r="KA10">
        <v>0</v>
      </c>
      <c r="KB10">
        <v>0.16087499999999999</v>
      </c>
      <c r="KC10">
        <v>12629.914548999999</v>
      </c>
      <c r="KD10">
        <v>6.563707</v>
      </c>
      <c r="KE10" t="s">
        <v>3241</v>
      </c>
      <c r="KF10">
        <v>17</v>
      </c>
      <c r="KG10">
        <v>0.70833299999999999</v>
      </c>
      <c r="KH10">
        <v>43.513809999999999</v>
      </c>
      <c r="KI10">
        <v>2159850454.0509</v>
      </c>
      <c r="KJ10">
        <v>6099.6586230000003</v>
      </c>
      <c r="KK10">
        <v>70756040025.945099</v>
      </c>
      <c r="KL10">
        <v>143958074.833049</v>
      </c>
      <c r="KM10">
        <v>73059848554.829102</v>
      </c>
      <c r="KN10">
        <v>2.1389999999999998E-3</v>
      </c>
      <c r="KO10">
        <v>6.0000000000000002E-6</v>
      </c>
      <c r="KP10">
        <v>4.2469999999999999E-3</v>
      </c>
      <c r="KQ10" t="s">
        <v>3239</v>
      </c>
      <c r="KR10">
        <v>3272308.023569</v>
      </c>
      <c r="KS10">
        <v>2.716E-2</v>
      </c>
      <c r="KT10">
        <v>315060.85702499998</v>
      </c>
      <c r="KU10">
        <v>433029.46465600003</v>
      </c>
      <c r="KV10">
        <v>4020398.3452499998</v>
      </c>
      <c r="KW10">
        <v>91.705354</v>
      </c>
      <c r="KX10" t="s">
        <v>3244</v>
      </c>
      <c r="KY10">
        <v>1.17E-4</v>
      </c>
      <c r="KZ10">
        <v>0</v>
      </c>
      <c r="LA10">
        <v>1.944E-3</v>
      </c>
      <c r="LB10">
        <v>73.723304999999996</v>
      </c>
      <c r="LC10">
        <v>5424320.5390520003</v>
      </c>
      <c r="LD10">
        <v>92.873051000000004</v>
      </c>
      <c r="LE10" t="s">
        <v>3244</v>
      </c>
      <c r="LF10">
        <v>1</v>
      </c>
      <c r="LG10">
        <v>1.0262E-2</v>
      </c>
      <c r="LH10">
        <v>3623.9142769999999</v>
      </c>
      <c r="LI10">
        <v>28044882733</v>
      </c>
      <c r="LJ10">
        <v>135972</v>
      </c>
      <c r="LK10">
        <v>1577275200000</v>
      </c>
      <c r="LL10">
        <v>222750445</v>
      </c>
      <c r="LM10">
        <v>1605542833178</v>
      </c>
      <c r="LN10">
        <v>1.2999999999999999E-5</v>
      </c>
      <c r="LO10">
        <v>0</v>
      </c>
      <c r="LP10">
        <v>7.6000000000000004E-5</v>
      </c>
      <c r="LQ10" t="s">
        <v>3239</v>
      </c>
      <c r="LR10">
        <v>2176.912147</v>
      </c>
      <c r="LS10">
        <v>3.2200000000000002E-4</v>
      </c>
      <c r="LT10">
        <v>3737.4829279999999</v>
      </c>
      <c r="LU10">
        <v>118.78389</v>
      </c>
      <c r="LV10">
        <v>6033.1789650000001</v>
      </c>
      <c r="LW10">
        <v>5.2109180000000004</v>
      </c>
      <c r="LX10" t="s">
        <v>3241</v>
      </c>
      <c r="LY10">
        <v>0</v>
      </c>
      <c r="LZ10">
        <v>0</v>
      </c>
      <c r="MA10">
        <v>9.9999999999999995E-7</v>
      </c>
      <c r="MB10">
        <v>3.939206</v>
      </c>
      <c r="MC10">
        <v>8029.5051489999996</v>
      </c>
      <c r="MD10">
        <v>2.9589560000000001</v>
      </c>
      <c r="ME10" t="s">
        <v>3241</v>
      </c>
      <c r="MF10">
        <v>2</v>
      </c>
      <c r="MG10">
        <v>2.5610999999999998E-2</v>
      </c>
      <c r="MH10">
        <v>4093.1635930000002</v>
      </c>
      <c r="MI10">
        <v>28044882733</v>
      </c>
      <c r="MJ10">
        <v>135972</v>
      </c>
      <c r="MK10">
        <v>1577275200000</v>
      </c>
      <c r="ML10">
        <v>222750445</v>
      </c>
      <c r="MM10">
        <v>1605542833178</v>
      </c>
      <c r="MN10">
        <v>2.8E-5</v>
      </c>
      <c r="MO10">
        <v>0</v>
      </c>
      <c r="MP10">
        <v>1.4E-5</v>
      </c>
      <c r="MQ10" t="s">
        <v>3241</v>
      </c>
      <c r="MR10">
        <v>19885.855376</v>
      </c>
      <c r="MS10">
        <v>7.7399999999999995E-4</v>
      </c>
      <c r="MT10">
        <v>8977.035253</v>
      </c>
      <c r="MU10">
        <v>82.111474999999999</v>
      </c>
      <c r="MV10">
        <v>28945.002102999999</v>
      </c>
      <c r="MW10">
        <v>9.0260549999999995</v>
      </c>
      <c r="MX10" t="s">
        <v>3241</v>
      </c>
      <c r="MY10">
        <v>9.9999999999999995E-7</v>
      </c>
      <c r="MZ10">
        <v>0</v>
      </c>
      <c r="NA10">
        <v>0</v>
      </c>
      <c r="NB10">
        <v>1.8920600000000001</v>
      </c>
      <c r="NC10">
        <v>38553.458438000001</v>
      </c>
      <c r="ND10">
        <v>7.4769329999999998</v>
      </c>
      <c r="NE10" t="s">
        <v>3241</v>
      </c>
      <c r="NF10">
        <v>16</v>
      </c>
      <c r="NG10">
        <v>6.012E-3</v>
      </c>
      <c r="NH10">
        <v>1.9975940000000001</v>
      </c>
      <c r="NI10">
        <v>2532630243.2950902</v>
      </c>
      <c r="NJ10">
        <v>4768.0361929999999</v>
      </c>
      <c r="NK10">
        <v>55309219835.724701</v>
      </c>
      <c r="NL10">
        <v>57841850079.019897</v>
      </c>
      <c r="NM10">
        <v>1.9970000000000001E-3</v>
      </c>
      <c r="NN10">
        <v>6.0000000000000002E-6</v>
      </c>
      <c r="NO10" t="s">
        <v>1670</v>
      </c>
      <c r="NP10">
        <v>106079.014159</v>
      </c>
      <c r="NQ10">
        <v>7.45E-4</v>
      </c>
      <c r="NR10">
        <v>8638.3057019999997</v>
      </c>
      <c r="NS10">
        <v>114717.319861</v>
      </c>
      <c r="NT10">
        <v>94.53125</v>
      </c>
      <c r="NU10" t="s">
        <v>3244</v>
      </c>
      <c r="NV10">
        <v>3.9999999999999998E-6</v>
      </c>
      <c r="NW10">
        <v>0</v>
      </c>
      <c r="NX10">
        <v>82.03125</v>
      </c>
      <c r="NY10">
        <v>144614.72040799999</v>
      </c>
      <c r="NZ10">
        <v>89.189188999999999</v>
      </c>
      <c r="OA10" t="s">
        <v>3244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4.7774999999999998E-2</v>
      </c>
      <c r="OJ10">
        <v>1.1E-4</v>
      </c>
      <c r="OK10" t="s">
        <v>3242</v>
      </c>
      <c r="OL10">
        <v>0</v>
      </c>
      <c r="OM10">
        <v>0</v>
      </c>
      <c r="ON10">
        <v>0</v>
      </c>
      <c r="OO10">
        <v>0</v>
      </c>
      <c r="OP10">
        <v>0</v>
      </c>
      <c r="OQ10" t="s">
        <v>3243</v>
      </c>
      <c r="OR10">
        <v>0</v>
      </c>
      <c r="OS10">
        <v>0</v>
      </c>
      <c r="OT10">
        <v>0</v>
      </c>
      <c r="OU10">
        <v>0</v>
      </c>
      <c r="OV10">
        <v>0</v>
      </c>
      <c r="OW10" t="s">
        <v>3242</v>
      </c>
      <c r="OX10" t="s">
        <v>1607</v>
      </c>
      <c r="OY10">
        <v>2.0409999999999998E-3</v>
      </c>
      <c r="OZ10">
        <v>19.212107</v>
      </c>
      <c r="PA10">
        <v>4005074629.5472398</v>
      </c>
      <c r="PB10">
        <v>20047.020114999999</v>
      </c>
      <c r="PC10">
        <v>232545433339.43301</v>
      </c>
      <c r="PD10">
        <v>36512610.236703999</v>
      </c>
      <c r="PE10">
        <v>236587020579.216</v>
      </c>
      <c r="PF10">
        <v>0.4</v>
      </c>
      <c r="PG10">
        <v>1.6200000000000001E-4</v>
      </c>
      <c r="PH10">
        <v>9.9999999999999995E-7</v>
      </c>
      <c r="PI10" t="s">
        <v>3239</v>
      </c>
      <c r="PJ10">
        <v>3223413.0373240001</v>
      </c>
      <c r="PK10">
        <v>6.7390000000000002E-3</v>
      </c>
      <c r="PL10">
        <v>78168.932413999995</v>
      </c>
      <c r="PM10">
        <v>6.0905000000000001E-2</v>
      </c>
      <c r="PN10">
        <v>3301582.0306429998</v>
      </c>
      <c r="PO10">
        <v>94.750238999999993</v>
      </c>
      <c r="PP10" t="s">
        <v>3244</v>
      </c>
      <c r="PQ10">
        <v>1.15E-4</v>
      </c>
      <c r="PR10">
        <v>0</v>
      </c>
      <c r="PS10">
        <v>0</v>
      </c>
      <c r="PT10">
        <v>82.564429000000004</v>
      </c>
      <c r="PU10">
        <v>4190929.0972150001</v>
      </c>
      <c r="PV10">
        <v>95.291122999999999</v>
      </c>
      <c r="PW10" t="s">
        <v>3244</v>
      </c>
      <c r="PX10">
        <v>54.042794000000001</v>
      </c>
      <c r="PY10">
        <v>3.7796050000000001</v>
      </c>
      <c r="PZ10">
        <v>3623.9142769999999</v>
      </c>
      <c r="QA10">
        <v>28044882733</v>
      </c>
      <c r="QB10">
        <v>135972</v>
      </c>
      <c r="QC10">
        <v>1577275200000</v>
      </c>
      <c r="QD10">
        <v>222750444.32713699</v>
      </c>
      <c r="QE10">
        <v>1605542833177.3201</v>
      </c>
      <c r="QF10">
        <v>0</v>
      </c>
      <c r="QG10">
        <v>0</v>
      </c>
      <c r="QH10">
        <v>0</v>
      </c>
      <c r="QI10" t="s">
        <v>3241</v>
      </c>
      <c r="QJ10">
        <v>40.976439999999997</v>
      </c>
      <c r="QK10">
        <v>6.3599999999999996E-4</v>
      </c>
      <c r="QL10">
        <v>7382.0060649999996</v>
      </c>
      <c r="QM10">
        <v>3.1300000000000002E-4</v>
      </c>
      <c r="QN10">
        <v>7422.9828180000004</v>
      </c>
      <c r="QO10">
        <v>15.258433999999999</v>
      </c>
      <c r="QP10" t="s">
        <v>3241</v>
      </c>
      <c r="QQ10">
        <v>0</v>
      </c>
      <c r="QR10">
        <v>0</v>
      </c>
      <c r="QS10">
        <v>0</v>
      </c>
      <c r="QT10">
        <v>6.0043329999999999</v>
      </c>
      <c r="QU10">
        <v>9871.2529070000001</v>
      </c>
      <c r="QV10">
        <v>13.808463</v>
      </c>
      <c r="QW10" t="s">
        <v>3241</v>
      </c>
      <c r="QX10" s="11">
        <v>44986</v>
      </c>
      <c r="QY10" t="s">
        <v>3258</v>
      </c>
      <c r="QZ10">
        <v>889134.96563400002</v>
      </c>
      <c r="RA10">
        <v>16148386245.7208</v>
      </c>
    </row>
    <row r="11" spans="1:469" x14ac:dyDescent="0.35">
      <c r="A11">
        <v>200</v>
      </c>
      <c r="B11" t="s">
        <v>3238</v>
      </c>
      <c r="C11" t="s">
        <v>1292</v>
      </c>
      <c r="D11" t="s">
        <v>1174</v>
      </c>
      <c r="E11" t="s">
        <v>1175</v>
      </c>
      <c r="F11">
        <v>6</v>
      </c>
      <c r="G11" t="s">
        <v>1293</v>
      </c>
      <c r="H11" t="s">
        <v>1153</v>
      </c>
      <c r="I11">
        <v>25</v>
      </c>
      <c r="J11">
        <v>6025</v>
      </c>
      <c r="K11">
        <v>179319</v>
      </c>
      <c r="L11">
        <v>33548773598</v>
      </c>
      <c r="M11">
        <v>2133059124</v>
      </c>
      <c r="N11">
        <v>4525.8766889999997</v>
      </c>
      <c r="O11">
        <v>230450355.003544</v>
      </c>
      <c r="P11">
        <v>98.059179</v>
      </c>
      <c r="Q11" t="s">
        <v>1608</v>
      </c>
      <c r="R11">
        <v>70.689655000000002</v>
      </c>
      <c r="S11">
        <v>96.750231999999997</v>
      </c>
      <c r="T11" t="s">
        <v>1608</v>
      </c>
      <c r="U11">
        <v>62.068966000000003</v>
      </c>
      <c r="V11">
        <v>135567859.118238</v>
      </c>
      <c r="W11">
        <v>92965902.533651993</v>
      </c>
      <c r="X11">
        <v>3.365354</v>
      </c>
      <c r="Y11">
        <v>39038111.477883004</v>
      </c>
      <c r="Z11">
        <v>3563845.1067039999</v>
      </c>
      <c r="AA11">
        <v>2.771E-3</v>
      </c>
      <c r="AB11">
        <v>1.9000000000000001E-5</v>
      </c>
      <c r="AC11">
        <v>1.671E-3</v>
      </c>
      <c r="AD11">
        <v>95.140822999999997</v>
      </c>
      <c r="AE11">
        <v>98.822781000000006</v>
      </c>
      <c r="AF11">
        <v>99.459998999999996</v>
      </c>
      <c r="AG11" t="s">
        <v>1670</v>
      </c>
      <c r="AH11">
        <v>100</v>
      </c>
      <c r="AI11">
        <v>3.15</v>
      </c>
      <c r="AJ11" t="s">
        <v>3241</v>
      </c>
      <c r="AK11">
        <v>1.7241379999999999</v>
      </c>
      <c r="AL11">
        <v>2.3384939999999999</v>
      </c>
      <c r="AM11">
        <v>1.699889</v>
      </c>
      <c r="AN11" t="s">
        <v>1607</v>
      </c>
      <c r="AO11" t="s">
        <v>1607</v>
      </c>
      <c r="AP11" t="s">
        <v>1607</v>
      </c>
      <c r="AQ11" t="s">
        <v>1607</v>
      </c>
      <c r="AR11" t="s">
        <v>1607</v>
      </c>
      <c r="AS11" t="s">
        <v>1607</v>
      </c>
      <c r="AT11" t="s">
        <v>1607</v>
      </c>
      <c r="AU11" t="s">
        <v>1607</v>
      </c>
      <c r="AV11" t="s">
        <v>1607</v>
      </c>
      <c r="AW11" t="s">
        <v>3240</v>
      </c>
      <c r="AX11" t="s">
        <v>1607</v>
      </c>
      <c r="AY11" t="s">
        <v>1607</v>
      </c>
      <c r="AZ11" t="s">
        <v>1607</v>
      </c>
      <c r="BA11" t="s">
        <v>1607</v>
      </c>
      <c r="BB11" t="s">
        <v>1607</v>
      </c>
      <c r="BC11" t="s">
        <v>3240</v>
      </c>
      <c r="BD11" t="s">
        <v>1607</v>
      </c>
      <c r="BE11" t="s">
        <v>1607</v>
      </c>
      <c r="BF11" t="s">
        <v>1607</v>
      </c>
      <c r="BG11" t="s">
        <v>1607</v>
      </c>
      <c r="BH11" t="s">
        <v>1607</v>
      </c>
      <c r="BI11" t="s">
        <v>3240</v>
      </c>
      <c r="BJ11" t="s">
        <v>1607</v>
      </c>
      <c r="BK11" t="s">
        <v>1607</v>
      </c>
      <c r="BL11" t="s">
        <v>1607</v>
      </c>
      <c r="BM11" t="s">
        <v>1607</v>
      </c>
      <c r="BN11" t="s">
        <v>1607</v>
      </c>
      <c r="BO11" t="s">
        <v>1607</v>
      </c>
      <c r="BP11" t="s">
        <v>1607</v>
      </c>
      <c r="BQ11" t="s">
        <v>1607</v>
      </c>
      <c r="BR11" t="s">
        <v>1607</v>
      </c>
      <c r="BS11" t="s">
        <v>3240</v>
      </c>
      <c r="BT11" t="s">
        <v>1607</v>
      </c>
      <c r="BU11" t="s">
        <v>1607</v>
      </c>
      <c r="BV11" t="s">
        <v>1607</v>
      </c>
      <c r="BW11" t="s">
        <v>1607</v>
      </c>
      <c r="BX11" t="s">
        <v>1607</v>
      </c>
      <c r="BY11" t="s">
        <v>3240</v>
      </c>
      <c r="BZ11" t="s">
        <v>1607</v>
      </c>
      <c r="CA11" t="s">
        <v>1607</v>
      </c>
      <c r="CB11" t="s">
        <v>1607</v>
      </c>
      <c r="CC11" t="s">
        <v>1607</v>
      </c>
      <c r="CD11" t="s">
        <v>1607</v>
      </c>
      <c r="CE11" t="s">
        <v>3240</v>
      </c>
      <c r="CF11">
        <v>0</v>
      </c>
      <c r="CG11">
        <v>0</v>
      </c>
      <c r="CH11">
        <v>4525.8766889999997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1.9999999999999999E-6</v>
      </c>
      <c r="CO11">
        <v>1.9999999999999999E-6</v>
      </c>
      <c r="CP11">
        <v>8.3389999999999992E-3</v>
      </c>
      <c r="CQ11" t="s">
        <v>3242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 t="s">
        <v>3243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t="s">
        <v>3242</v>
      </c>
      <c r="DF11">
        <v>966</v>
      </c>
      <c r="DG11">
        <v>36.367370000000001</v>
      </c>
      <c r="DH11">
        <v>4525.8766889999997</v>
      </c>
      <c r="DI11">
        <v>1347772894.4100499</v>
      </c>
      <c r="DJ11">
        <v>1347772894.4100399</v>
      </c>
      <c r="DK11">
        <v>1.2E-5</v>
      </c>
      <c r="DL11" t="s">
        <v>3241</v>
      </c>
      <c r="DM11">
        <v>550022.808448</v>
      </c>
      <c r="DN11">
        <v>550022.808448</v>
      </c>
      <c r="DO11">
        <v>89.609181000000007</v>
      </c>
      <c r="DP11" t="s">
        <v>3244</v>
      </c>
      <c r="DQ11">
        <v>2.5799999999999998E-4</v>
      </c>
      <c r="DR11">
        <v>47.084367</v>
      </c>
      <c r="DS11">
        <v>818205.04903700005</v>
      </c>
      <c r="DT11">
        <v>91.982183000000006</v>
      </c>
      <c r="DU11" t="s">
        <v>3244</v>
      </c>
      <c r="DV11" t="s">
        <v>1607</v>
      </c>
      <c r="DW11">
        <v>8.3009999999999994E-3</v>
      </c>
      <c r="DX11">
        <v>4525.8766889999997</v>
      </c>
      <c r="DY11">
        <v>33548385000</v>
      </c>
      <c r="DZ11">
        <v>179702</v>
      </c>
      <c r="EA11">
        <v>2084543200000</v>
      </c>
      <c r="EB11">
        <v>2118091585000</v>
      </c>
      <c r="EC11">
        <v>0.332814</v>
      </c>
      <c r="ED11">
        <v>2.2430000000000002E-3</v>
      </c>
      <c r="EE11" t="s">
        <v>1670</v>
      </c>
      <c r="EF11">
        <v>92687513.700000003</v>
      </c>
      <c r="EG11">
        <v>3.3466309999999999</v>
      </c>
      <c r="EH11">
        <v>38820917.920108996</v>
      </c>
      <c r="EI11">
        <v>131508431.62010901</v>
      </c>
      <c r="EJ11">
        <v>99.164344999999997</v>
      </c>
      <c r="EK11" t="s">
        <v>1608</v>
      </c>
      <c r="EL11">
        <v>2.7629999999999998E-3</v>
      </c>
      <c r="EM11">
        <v>1.9000000000000001E-5</v>
      </c>
      <c r="EN11">
        <v>99.938100000000006</v>
      </c>
      <c r="EO11">
        <v>224189346.606998</v>
      </c>
      <c r="EP11">
        <v>99.459114999999997</v>
      </c>
      <c r="EQ11" t="s">
        <v>1608</v>
      </c>
      <c r="ER11">
        <v>3</v>
      </c>
      <c r="ES11">
        <v>6.1365999999999997E-2</v>
      </c>
      <c r="ET11">
        <v>4525.8766889999997</v>
      </c>
      <c r="EU11">
        <v>33548773598</v>
      </c>
      <c r="EV11">
        <v>179319</v>
      </c>
      <c r="EW11">
        <v>2080100400000</v>
      </c>
      <c r="EX11">
        <v>2133059124</v>
      </c>
      <c r="EY11">
        <v>2115782232722</v>
      </c>
      <c r="EZ11">
        <v>0</v>
      </c>
      <c r="FA11">
        <v>0</v>
      </c>
      <c r="FB11">
        <v>6.0000000000000002E-6</v>
      </c>
      <c r="FC11" t="s">
        <v>3239</v>
      </c>
      <c r="FD11">
        <v>166.96045100000001</v>
      </c>
      <c r="FE11">
        <v>8.1400000000000005E-4</v>
      </c>
      <c r="FF11">
        <v>9447.1722979999995</v>
      </c>
      <c r="FG11">
        <v>679.32644100000005</v>
      </c>
      <c r="FH11">
        <v>10293.459191</v>
      </c>
      <c r="FI11">
        <v>14.174937999999999</v>
      </c>
      <c r="FJ11" t="s">
        <v>3241</v>
      </c>
      <c r="FK11">
        <v>0</v>
      </c>
      <c r="FL11">
        <v>0</v>
      </c>
      <c r="FM11">
        <v>0</v>
      </c>
      <c r="FN11">
        <v>8.8709679999999995</v>
      </c>
      <c r="FO11">
        <v>17470.994076999999</v>
      </c>
      <c r="FP11">
        <v>15.781101</v>
      </c>
      <c r="FQ11" t="s">
        <v>3241</v>
      </c>
      <c r="FR11">
        <v>218.68903800000001</v>
      </c>
      <c r="FS11">
        <v>13.541117</v>
      </c>
      <c r="FT11">
        <v>4525.8766889999997</v>
      </c>
      <c r="FU11">
        <v>33548773598</v>
      </c>
      <c r="FV11">
        <v>179319</v>
      </c>
      <c r="FW11">
        <v>2080100400000</v>
      </c>
      <c r="FX11">
        <v>2133059123.3269401</v>
      </c>
      <c r="FY11">
        <v>2115782232721.3201</v>
      </c>
      <c r="FZ11">
        <v>0</v>
      </c>
      <c r="GA11">
        <v>0</v>
      </c>
      <c r="GB11">
        <v>7.6000000000000004E-5</v>
      </c>
      <c r="GC11" t="s">
        <v>3241</v>
      </c>
      <c r="GD11">
        <v>167.55471399999999</v>
      </c>
      <c r="GE11">
        <v>1.0638999999999999E-2</v>
      </c>
      <c r="GF11">
        <v>123418.032165</v>
      </c>
      <c r="GG11">
        <v>2394386.6829300001</v>
      </c>
      <c r="GH11">
        <v>2517972.2698090002</v>
      </c>
      <c r="GI11">
        <v>95.914578000000006</v>
      </c>
      <c r="GJ11" t="s">
        <v>1608</v>
      </c>
      <c r="GK11">
        <v>0</v>
      </c>
      <c r="GL11">
        <v>0</v>
      </c>
      <c r="GM11">
        <v>1.1230000000000001E-3</v>
      </c>
      <c r="GN11">
        <v>96.502630999999994</v>
      </c>
      <c r="GO11">
        <v>3777274.7400239999</v>
      </c>
      <c r="GP11">
        <v>96.786510000000007</v>
      </c>
      <c r="GQ11" t="s">
        <v>1608</v>
      </c>
      <c r="GR11">
        <v>2</v>
      </c>
      <c r="GS11">
        <v>1.1358999999999999E-2</v>
      </c>
      <c r="GT11">
        <v>4525.8766889999997</v>
      </c>
      <c r="GU11">
        <v>33540728589.188301</v>
      </c>
      <c r="GV11">
        <v>179310.88626500001</v>
      </c>
      <c r="GW11">
        <v>2080006280679.1299</v>
      </c>
      <c r="GX11">
        <v>2125747877.87342</v>
      </c>
      <c r="GY11">
        <v>2115672757146.1899</v>
      </c>
      <c r="GZ11">
        <v>1.4E-5</v>
      </c>
      <c r="HA11">
        <v>0</v>
      </c>
      <c r="HB11">
        <v>1.6799999999999999E-4</v>
      </c>
      <c r="HC11" t="s">
        <v>3241</v>
      </c>
      <c r="HD11">
        <v>6036.9295529999999</v>
      </c>
      <c r="HE11">
        <v>9.9999999999999995E-7</v>
      </c>
      <c r="HF11">
        <v>14.168753000000001</v>
      </c>
      <c r="HG11">
        <v>4097.1565479999999</v>
      </c>
      <c r="HH11">
        <v>10148.254854000001</v>
      </c>
      <c r="HI11">
        <v>11.75962</v>
      </c>
      <c r="HJ11" t="s">
        <v>3241</v>
      </c>
      <c r="HK11">
        <v>0</v>
      </c>
      <c r="HL11">
        <v>0</v>
      </c>
      <c r="HM11">
        <v>1.9999999999999999E-6</v>
      </c>
      <c r="HN11">
        <v>1.0808469999999999</v>
      </c>
      <c r="HO11">
        <v>16207.161851999999</v>
      </c>
      <c r="HP11">
        <v>15.163751</v>
      </c>
      <c r="HQ11" t="s">
        <v>3241</v>
      </c>
      <c r="HR11" t="s">
        <v>1607</v>
      </c>
      <c r="HS11" t="s">
        <v>1607</v>
      </c>
      <c r="HT11" t="s">
        <v>1607</v>
      </c>
      <c r="HU11" t="s">
        <v>1607</v>
      </c>
      <c r="HV11" t="s">
        <v>1607</v>
      </c>
      <c r="HW11" t="s">
        <v>1607</v>
      </c>
      <c r="HX11" t="s">
        <v>1607</v>
      </c>
      <c r="HY11" t="s">
        <v>1607</v>
      </c>
      <c r="HZ11" t="s">
        <v>1607</v>
      </c>
      <c r="IA11" t="s">
        <v>3240</v>
      </c>
      <c r="IB11" t="s">
        <v>1607</v>
      </c>
      <c r="IC11" t="s">
        <v>1607</v>
      </c>
      <c r="ID11" t="s">
        <v>1607</v>
      </c>
      <c r="IE11" t="s">
        <v>1607</v>
      </c>
      <c r="IF11" t="s">
        <v>1607</v>
      </c>
      <c r="IG11" t="s">
        <v>3240</v>
      </c>
      <c r="IH11" t="s">
        <v>1607</v>
      </c>
      <c r="II11" t="s">
        <v>1607</v>
      </c>
      <c r="IJ11" t="s">
        <v>1607</v>
      </c>
      <c r="IK11" t="s">
        <v>1607</v>
      </c>
      <c r="IL11" t="s">
        <v>1607</v>
      </c>
      <c r="IM11" t="s">
        <v>3240</v>
      </c>
      <c r="IN11">
        <v>0</v>
      </c>
      <c r="IO11">
        <v>0.01</v>
      </c>
      <c r="IP11">
        <v>0.18037600000000001</v>
      </c>
      <c r="IQ11">
        <v>43955028.746104002</v>
      </c>
      <c r="IR11">
        <v>46.412126999999998</v>
      </c>
      <c r="IS11">
        <v>538380677.83456004</v>
      </c>
      <c r="IT11">
        <v>582335706.58066297</v>
      </c>
      <c r="IU11">
        <v>5.0000000000000001E-3</v>
      </c>
      <c r="IV11">
        <v>5.0000000000000001E-4</v>
      </c>
      <c r="IW11" t="s">
        <v>1608</v>
      </c>
      <c r="IX11">
        <v>2197.7514369999999</v>
      </c>
      <c r="IY11">
        <v>2.32E-4</v>
      </c>
      <c r="IZ11">
        <v>2691.9033890000001</v>
      </c>
      <c r="JA11">
        <v>4889.654826</v>
      </c>
      <c r="JB11">
        <v>9.3387650000000004</v>
      </c>
      <c r="JC11" t="s">
        <v>3241</v>
      </c>
      <c r="JD11">
        <v>0</v>
      </c>
      <c r="JE11">
        <v>0</v>
      </c>
      <c r="JF11">
        <v>3.0711379999999999</v>
      </c>
      <c r="JG11">
        <v>7426.4336309999999</v>
      </c>
      <c r="JH11">
        <v>10.825570000000001</v>
      </c>
      <c r="JI11" t="s">
        <v>3241</v>
      </c>
      <c r="JJ11">
        <v>76</v>
      </c>
      <c r="JK11">
        <v>3.4354429999999998</v>
      </c>
      <c r="JL11">
        <v>4525.8766889999997</v>
      </c>
      <c r="JM11">
        <v>33548773598</v>
      </c>
      <c r="JN11">
        <v>179319</v>
      </c>
      <c r="JO11">
        <v>2080100400000</v>
      </c>
      <c r="JP11">
        <v>2113649173598</v>
      </c>
      <c r="JQ11">
        <v>0</v>
      </c>
      <c r="JR11">
        <v>0</v>
      </c>
      <c r="JS11" t="s">
        <v>3241</v>
      </c>
      <c r="JT11">
        <v>1215.385675</v>
      </c>
      <c r="JU11">
        <v>3.4600000000000001E-4</v>
      </c>
      <c r="JV11">
        <v>4013.3372720000002</v>
      </c>
      <c r="JW11">
        <v>5228.7229470000002</v>
      </c>
      <c r="JX11">
        <v>2.7992279999999998</v>
      </c>
      <c r="JY11" t="s">
        <v>3241</v>
      </c>
      <c r="JZ11">
        <v>0</v>
      </c>
      <c r="KA11">
        <v>0</v>
      </c>
      <c r="KB11">
        <v>0.57915099999999997</v>
      </c>
      <c r="KC11">
        <v>8901.5011350000004</v>
      </c>
      <c r="KD11">
        <v>4.2149289999999997</v>
      </c>
      <c r="KE11" t="s">
        <v>3241</v>
      </c>
      <c r="KF11">
        <v>26</v>
      </c>
      <c r="KG11">
        <v>1.0833330000000001</v>
      </c>
      <c r="KH11">
        <v>53.127631999999998</v>
      </c>
      <c r="KI11">
        <v>409911931.34049702</v>
      </c>
      <c r="KJ11">
        <v>737.27351199999998</v>
      </c>
      <c r="KK11">
        <v>8552372736.6379604</v>
      </c>
      <c r="KL11">
        <v>123044300.755273</v>
      </c>
      <c r="KM11">
        <v>9085328968.7337399</v>
      </c>
      <c r="KN11">
        <v>1.74E-4</v>
      </c>
      <c r="KO11">
        <v>6.9999999999999999E-6</v>
      </c>
      <c r="KP11">
        <v>4.2469999999999999E-3</v>
      </c>
      <c r="KQ11" t="s">
        <v>3239</v>
      </c>
      <c r="KR11">
        <v>77153.522263999999</v>
      </c>
      <c r="KS11">
        <v>5.463E-3</v>
      </c>
      <c r="KT11">
        <v>63375.579840999999</v>
      </c>
      <c r="KU11">
        <v>566066.36072999996</v>
      </c>
      <c r="KV11">
        <v>706595.46283500001</v>
      </c>
      <c r="KW11">
        <v>63.324047999999998</v>
      </c>
      <c r="KX11" t="s">
        <v>3239</v>
      </c>
      <c r="KY11">
        <v>1.9999999999999999E-6</v>
      </c>
      <c r="KZ11">
        <v>0</v>
      </c>
      <c r="LA11">
        <v>2.6499999999999999E-4</v>
      </c>
      <c r="LB11">
        <v>28.474157000000002</v>
      </c>
      <c r="LC11">
        <v>1205895.062682</v>
      </c>
      <c r="LD11">
        <v>70.951319999999996</v>
      </c>
      <c r="LE11" t="s">
        <v>3239</v>
      </c>
      <c r="LF11">
        <v>9</v>
      </c>
      <c r="LG11">
        <v>0.25411600000000001</v>
      </c>
      <c r="LH11">
        <v>4525.8766889999997</v>
      </c>
      <c r="LI11">
        <v>33548773598</v>
      </c>
      <c r="LJ11">
        <v>179319</v>
      </c>
      <c r="LK11">
        <v>2080100400000</v>
      </c>
      <c r="LL11">
        <v>2133059124</v>
      </c>
      <c r="LM11">
        <v>2115782232722</v>
      </c>
      <c r="LN11">
        <v>1.2999999999999999E-5</v>
      </c>
      <c r="LO11">
        <v>0</v>
      </c>
      <c r="LP11">
        <v>9.2E-5</v>
      </c>
      <c r="LQ11" t="s">
        <v>3239</v>
      </c>
      <c r="LR11">
        <v>102949.944258</v>
      </c>
      <c r="LS11">
        <v>5.3499999999999999E-4</v>
      </c>
      <c r="LT11">
        <v>6203.6623579999996</v>
      </c>
      <c r="LU11">
        <v>47392.863237999998</v>
      </c>
      <c r="LV11">
        <v>156546.469854</v>
      </c>
      <c r="LW11">
        <v>31.637716999999999</v>
      </c>
      <c r="LX11" t="s">
        <v>3239</v>
      </c>
      <c r="LY11">
        <v>3.0000000000000001E-6</v>
      </c>
      <c r="LZ11">
        <v>0</v>
      </c>
      <c r="MA11">
        <v>2.1999999999999999E-5</v>
      </c>
      <c r="MB11">
        <v>19.199752</v>
      </c>
      <c r="MC11">
        <v>253897.325262</v>
      </c>
      <c r="MD11">
        <v>36.843780000000002</v>
      </c>
      <c r="ME11" t="s">
        <v>3239</v>
      </c>
      <c r="MF11">
        <v>4</v>
      </c>
      <c r="MG11">
        <v>8.6888000000000007E-2</v>
      </c>
      <c r="MH11">
        <v>4525.8766889999997</v>
      </c>
      <c r="MI11">
        <v>33548773598</v>
      </c>
      <c r="MJ11">
        <v>179319</v>
      </c>
      <c r="MK11">
        <v>2080100400000</v>
      </c>
      <c r="ML11">
        <v>2133059124</v>
      </c>
      <c r="MM11">
        <v>2115782232722</v>
      </c>
      <c r="MN11">
        <v>1.4E-5</v>
      </c>
      <c r="MO11">
        <v>0</v>
      </c>
      <c r="MP11">
        <v>6.0000000000000002E-6</v>
      </c>
      <c r="MQ11" t="s">
        <v>3241</v>
      </c>
      <c r="MR11">
        <v>39823.546190000001</v>
      </c>
      <c r="MS11">
        <v>6.8800000000000003E-4</v>
      </c>
      <c r="MT11">
        <v>7977.3029980000001</v>
      </c>
      <c r="MU11">
        <v>1166.573648</v>
      </c>
      <c r="MV11">
        <v>48967.422835999998</v>
      </c>
      <c r="MW11">
        <v>11.817618</v>
      </c>
      <c r="MX11" t="s">
        <v>3241</v>
      </c>
      <c r="MY11">
        <v>9.9999999999999995E-7</v>
      </c>
      <c r="MZ11">
        <v>0</v>
      </c>
      <c r="NA11">
        <v>9.9999999999999995E-7</v>
      </c>
      <c r="NB11">
        <v>3.1637719999999998</v>
      </c>
      <c r="NC11">
        <v>82109.622673999998</v>
      </c>
      <c r="ND11">
        <v>11.676742000000001</v>
      </c>
      <c r="NE11" t="s">
        <v>3241</v>
      </c>
      <c r="NF11" t="s">
        <v>1607</v>
      </c>
      <c r="NG11" t="s">
        <v>1607</v>
      </c>
      <c r="NH11" t="s">
        <v>1607</v>
      </c>
      <c r="NI11" t="s">
        <v>1607</v>
      </c>
      <c r="NJ11" t="s">
        <v>1607</v>
      </c>
      <c r="NK11" t="s">
        <v>1607</v>
      </c>
      <c r="NL11" t="s">
        <v>1607</v>
      </c>
      <c r="NM11" t="s">
        <v>1607</v>
      </c>
      <c r="NN11" t="s">
        <v>1607</v>
      </c>
      <c r="NO11" t="s">
        <v>3240</v>
      </c>
      <c r="NP11" t="s">
        <v>1607</v>
      </c>
      <c r="NQ11" t="s">
        <v>1607</v>
      </c>
      <c r="NR11" t="s">
        <v>1607</v>
      </c>
      <c r="NS11" t="s">
        <v>1607</v>
      </c>
      <c r="NT11" t="s">
        <v>1607</v>
      </c>
      <c r="NU11" t="s">
        <v>3240</v>
      </c>
      <c r="NV11" t="s">
        <v>1607</v>
      </c>
      <c r="NW11" t="s">
        <v>1607</v>
      </c>
      <c r="NX11" t="s">
        <v>1607</v>
      </c>
      <c r="NY11" t="s">
        <v>1607</v>
      </c>
      <c r="NZ11" t="s">
        <v>1607</v>
      </c>
      <c r="OA11" t="s">
        <v>3240</v>
      </c>
      <c r="OB11" t="s">
        <v>1607</v>
      </c>
      <c r="OC11" t="s">
        <v>1607</v>
      </c>
      <c r="OD11" t="s">
        <v>1607</v>
      </c>
      <c r="OE11" t="s">
        <v>1607</v>
      </c>
      <c r="OF11" t="s">
        <v>1607</v>
      </c>
      <c r="OG11" t="s">
        <v>1607</v>
      </c>
      <c r="OH11" t="s">
        <v>1607</v>
      </c>
      <c r="OI11" t="s">
        <v>1607</v>
      </c>
      <c r="OJ11" t="s">
        <v>1607</v>
      </c>
      <c r="OK11" t="s">
        <v>3240</v>
      </c>
      <c r="OL11" t="s">
        <v>1607</v>
      </c>
      <c r="OM11" t="s">
        <v>1607</v>
      </c>
      <c r="ON11" t="s">
        <v>1607</v>
      </c>
      <c r="OO11" t="s">
        <v>1607</v>
      </c>
      <c r="OP11" t="s">
        <v>1607</v>
      </c>
      <c r="OQ11" t="s">
        <v>3240</v>
      </c>
      <c r="OR11" t="s">
        <v>1607</v>
      </c>
      <c r="OS11" t="s">
        <v>1607</v>
      </c>
      <c r="OT11" t="s">
        <v>1607</v>
      </c>
      <c r="OU11" t="s">
        <v>1607</v>
      </c>
      <c r="OV11" t="s">
        <v>1607</v>
      </c>
      <c r="OW11" t="s">
        <v>3240</v>
      </c>
      <c r="OX11" t="s">
        <v>1607</v>
      </c>
      <c r="OY11">
        <v>7.2000000000000002E-5</v>
      </c>
      <c r="OZ11">
        <v>81.662672000000001</v>
      </c>
      <c r="PA11">
        <v>1886244581.8752601</v>
      </c>
      <c r="PB11">
        <v>8621.6876830000001</v>
      </c>
      <c r="PC11">
        <v>100011577127.30701</v>
      </c>
      <c r="PD11">
        <v>214259640.204265</v>
      </c>
      <c r="PE11">
        <v>102112081349.386</v>
      </c>
      <c r="PF11">
        <v>0.4</v>
      </c>
      <c r="PG11">
        <v>1.1E-5</v>
      </c>
      <c r="PH11">
        <v>2.0769999999999999E-3</v>
      </c>
      <c r="PI11" t="s">
        <v>3239</v>
      </c>
      <c r="PJ11">
        <v>48677.238848000001</v>
      </c>
      <c r="PK11">
        <v>5.0000000000000004E-6</v>
      </c>
      <c r="PL11">
        <v>52.398525999999997</v>
      </c>
      <c r="PM11">
        <v>33.334719999999997</v>
      </c>
      <c r="PN11">
        <v>48762.972093999997</v>
      </c>
      <c r="PO11">
        <v>53.865732999999999</v>
      </c>
      <c r="PP11" t="s">
        <v>3241</v>
      </c>
      <c r="PQ11">
        <v>9.9999999999999995E-7</v>
      </c>
      <c r="PR11">
        <v>0</v>
      </c>
      <c r="PS11">
        <v>0</v>
      </c>
      <c r="PT11">
        <v>32.103085999999998</v>
      </c>
      <c r="PU11">
        <v>73620.505613000001</v>
      </c>
      <c r="PV11">
        <v>58.956411000000003</v>
      </c>
      <c r="PW11" t="s">
        <v>3241</v>
      </c>
      <c r="PX11">
        <v>5.7600000000000001E-4</v>
      </c>
      <c r="PY11">
        <v>3.6000000000000001E-5</v>
      </c>
      <c r="PZ11">
        <v>4525.8766889999997</v>
      </c>
      <c r="QA11">
        <v>12151521.526625</v>
      </c>
      <c r="QB11">
        <v>15.202851000000001</v>
      </c>
      <c r="QC11">
        <v>176353067.12031201</v>
      </c>
      <c r="QD11">
        <v>54873.802015000001</v>
      </c>
      <c r="QE11">
        <v>188559462.44895101</v>
      </c>
      <c r="QF11">
        <v>0</v>
      </c>
      <c r="QG11">
        <v>0</v>
      </c>
      <c r="QH11">
        <v>0</v>
      </c>
      <c r="QI11" t="s">
        <v>3239</v>
      </c>
      <c r="QJ11">
        <v>2.63E-4</v>
      </c>
      <c r="QK11">
        <v>0</v>
      </c>
      <c r="QL11">
        <v>1.7100000000000001E-4</v>
      </c>
      <c r="QM11">
        <v>0</v>
      </c>
      <c r="QN11">
        <v>4.3399999999999998E-4</v>
      </c>
      <c r="QO11">
        <v>4.2711230000000002</v>
      </c>
      <c r="QP11" t="s">
        <v>3241</v>
      </c>
      <c r="QQ11">
        <v>0</v>
      </c>
      <c r="QR11">
        <v>0</v>
      </c>
      <c r="QS11">
        <v>0</v>
      </c>
      <c r="QT11">
        <v>4.3020740000000002</v>
      </c>
      <c r="QU11">
        <v>5.5699999999999999E-4</v>
      </c>
      <c r="QV11">
        <v>1.5908370000000001</v>
      </c>
      <c r="QW11" t="s">
        <v>3241</v>
      </c>
      <c r="QX11" s="11">
        <v>44986</v>
      </c>
      <c r="QY11" t="s">
        <v>3259</v>
      </c>
      <c r="QZ11">
        <v>593100.37737100001</v>
      </c>
      <c r="RA11">
        <v>16558862264.320601</v>
      </c>
    </row>
    <row r="12" spans="1:469" x14ac:dyDescent="0.35">
      <c r="A12">
        <v>202</v>
      </c>
      <c r="B12" t="s">
        <v>3238</v>
      </c>
      <c r="C12" t="s">
        <v>1212</v>
      </c>
      <c r="D12" t="s">
        <v>1174</v>
      </c>
      <c r="E12" t="s">
        <v>1175</v>
      </c>
      <c r="F12">
        <v>6</v>
      </c>
      <c r="G12" t="s">
        <v>1213</v>
      </c>
      <c r="H12" t="s">
        <v>1153</v>
      </c>
      <c r="I12">
        <v>29</v>
      </c>
      <c r="J12">
        <v>6029</v>
      </c>
      <c r="K12">
        <v>908530</v>
      </c>
      <c r="L12">
        <v>146738640467</v>
      </c>
      <c r="M12">
        <v>4676111605</v>
      </c>
      <c r="N12">
        <v>8247.3451380000006</v>
      </c>
      <c r="O12">
        <v>348935217.62360501</v>
      </c>
      <c r="P12">
        <v>99.013681000000005</v>
      </c>
      <c r="Q12" t="s">
        <v>1608</v>
      </c>
      <c r="R12">
        <v>79.310344999999998</v>
      </c>
      <c r="S12">
        <v>98.514392000000001</v>
      </c>
      <c r="T12" t="s">
        <v>1608</v>
      </c>
      <c r="U12">
        <v>77.586207000000002</v>
      </c>
      <c r="V12">
        <v>246718363.486002</v>
      </c>
      <c r="W12">
        <v>161170951.30422899</v>
      </c>
      <c r="X12">
        <v>3.4872079999999999</v>
      </c>
      <c r="Y12">
        <v>40451610.088078998</v>
      </c>
      <c r="Z12">
        <v>45095802.093693003</v>
      </c>
      <c r="AA12">
        <v>1.098E-3</v>
      </c>
      <c r="AB12">
        <v>3.9999999999999998E-6</v>
      </c>
      <c r="AC12">
        <v>9.6439999999999998E-3</v>
      </c>
      <c r="AD12">
        <v>69.080780000000004</v>
      </c>
      <c r="AE12">
        <v>76.137448000000006</v>
      </c>
      <c r="AF12">
        <v>96.940002000000007</v>
      </c>
      <c r="AG12" t="s">
        <v>1670</v>
      </c>
      <c r="AH12">
        <v>96.551723999999993</v>
      </c>
      <c r="AI12">
        <v>12.29</v>
      </c>
      <c r="AJ12" t="s">
        <v>3241</v>
      </c>
      <c r="AK12">
        <v>3.4482759999999999</v>
      </c>
      <c r="AL12">
        <v>2.433967</v>
      </c>
      <c r="AM12">
        <v>1.4143060000000001</v>
      </c>
      <c r="AN12" t="s">
        <v>1607</v>
      </c>
      <c r="AO12" t="s">
        <v>1607</v>
      </c>
      <c r="AP12" t="s">
        <v>1607</v>
      </c>
      <c r="AQ12" t="s">
        <v>1607</v>
      </c>
      <c r="AR12" t="s">
        <v>1607</v>
      </c>
      <c r="AS12" t="s">
        <v>1607</v>
      </c>
      <c r="AT12" t="s">
        <v>1607</v>
      </c>
      <c r="AU12" t="s">
        <v>1607</v>
      </c>
      <c r="AV12" t="s">
        <v>1607</v>
      </c>
      <c r="AW12" t="s">
        <v>3240</v>
      </c>
      <c r="AX12" t="s">
        <v>1607</v>
      </c>
      <c r="AY12" t="s">
        <v>1607</v>
      </c>
      <c r="AZ12" t="s">
        <v>1607</v>
      </c>
      <c r="BA12" t="s">
        <v>1607</v>
      </c>
      <c r="BB12" t="s">
        <v>1607</v>
      </c>
      <c r="BC12" t="s">
        <v>3240</v>
      </c>
      <c r="BD12" t="s">
        <v>1607</v>
      </c>
      <c r="BE12" t="s">
        <v>1607</v>
      </c>
      <c r="BF12" t="s">
        <v>1607</v>
      </c>
      <c r="BG12" t="s">
        <v>1607</v>
      </c>
      <c r="BH12" t="s">
        <v>1607</v>
      </c>
      <c r="BI12" t="s">
        <v>3240</v>
      </c>
      <c r="BJ12" t="s">
        <v>1607</v>
      </c>
      <c r="BK12" t="s">
        <v>1607</v>
      </c>
      <c r="BL12" t="s">
        <v>1607</v>
      </c>
      <c r="BM12" t="s">
        <v>1607</v>
      </c>
      <c r="BN12" t="s">
        <v>1607</v>
      </c>
      <c r="BO12" t="s">
        <v>1607</v>
      </c>
      <c r="BP12" t="s">
        <v>1607</v>
      </c>
      <c r="BQ12" t="s">
        <v>1607</v>
      </c>
      <c r="BR12" t="s">
        <v>1607</v>
      </c>
      <c r="BS12" t="s">
        <v>3240</v>
      </c>
      <c r="BT12" t="s">
        <v>1607</v>
      </c>
      <c r="BU12" t="s">
        <v>1607</v>
      </c>
      <c r="BV12" t="s">
        <v>1607</v>
      </c>
      <c r="BW12" t="s">
        <v>1607</v>
      </c>
      <c r="BX12" t="s">
        <v>1607</v>
      </c>
      <c r="BY12" t="s">
        <v>3240</v>
      </c>
      <c r="BZ12" t="s">
        <v>1607</v>
      </c>
      <c r="CA12" t="s">
        <v>1607</v>
      </c>
      <c r="CB12" t="s">
        <v>1607</v>
      </c>
      <c r="CC12" t="s">
        <v>1607</v>
      </c>
      <c r="CD12" t="s">
        <v>1607</v>
      </c>
      <c r="CE12" t="s">
        <v>3240</v>
      </c>
      <c r="CF12">
        <v>0</v>
      </c>
      <c r="CG12">
        <v>0</v>
      </c>
      <c r="CH12">
        <v>8247.3451380000006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2.2727000000000001E-2</v>
      </c>
      <c r="CQ12" t="s">
        <v>3242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 t="s">
        <v>3243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 t="s">
        <v>3242</v>
      </c>
      <c r="DF12">
        <v>1995</v>
      </c>
      <c r="DG12">
        <v>77.044323000000006</v>
      </c>
      <c r="DH12">
        <v>8247.3451380000006</v>
      </c>
      <c r="DI12">
        <v>3899971638.0668898</v>
      </c>
      <c r="DJ12">
        <v>3899971638.0668898</v>
      </c>
      <c r="DK12">
        <v>1.2E-5</v>
      </c>
      <c r="DL12" t="s">
        <v>3241</v>
      </c>
      <c r="DM12">
        <v>3287242.133684</v>
      </c>
      <c r="DN12">
        <v>3287242.133684</v>
      </c>
      <c r="DO12">
        <v>98.418114000000003</v>
      </c>
      <c r="DP12" t="s">
        <v>1608</v>
      </c>
      <c r="DQ12">
        <v>7.0299999999999996E-4</v>
      </c>
      <c r="DR12">
        <v>59.274194000000001</v>
      </c>
      <c r="DS12">
        <v>4832985.1605310002</v>
      </c>
      <c r="DT12">
        <v>98.536429999999996</v>
      </c>
      <c r="DU12" t="s">
        <v>1608</v>
      </c>
      <c r="DV12" t="s">
        <v>1607</v>
      </c>
      <c r="DW12">
        <v>7.5890000000000003E-3</v>
      </c>
      <c r="DX12">
        <v>8247.3451380000006</v>
      </c>
      <c r="DY12">
        <v>146736480000</v>
      </c>
      <c r="DZ12">
        <v>909235</v>
      </c>
      <c r="EA12">
        <v>10547126000000</v>
      </c>
      <c r="EB12">
        <v>10693862480000</v>
      </c>
      <c r="EC12">
        <v>0.112512</v>
      </c>
      <c r="ED12">
        <v>4.6000000000000001E-4</v>
      </c>
      <c r="EE12" t="s">
        <v>1608</v>
      </c>
      <c r="EF12">
        <v>125290424</v>
      </c>
      <c r="EG12">
        <v>3.171475</v>
      </c>
      <c r="EH12">
        <v>36789111.102077998</v>
      </c>
      <c r="EI12">
        <v>162079535.10207799</v>
      </c>
      <c r="EJ12">
        <v>99.442897000000002</v>
      </c>
      <c r="EK12" t="s">
        <v>1608</v>
      </c>
      <c r="EL12">
        <v>8.5400000000000005E-4</v>
      </c>
      <c r="EM12">
        <v>3.0000000000000001E-6</v>
      </c>
      <c r="EN12">
        <v>95.233673999999993</v>
      </c>
      <c r="EO12">
        <v>231604773.866265</v>
      </c>
      <c r="EP12">
        <v>99.490932000000001</v>
      </c>
      <c r="EQ12" t="s">
        <v>1608</v>
      </c>
      <c r="ER12">
        <v>4</v>
      </c>
      <c r="ES12">
        <v>0.10312300000000001</v>
      </c>
      <c r="ET12">
        <v>8247.3451380000006</v>
      </c>
      <c r="EU12">
        <v>146738640467</v>
      </c>
      <c r="EV12">
        <v>908530</v>
      </c>
      <c r="EW12">
        <v>10538948000000</v>
      </c>
      <c r="EX12">
        <v>4676111605</v>
      </c>
      <c r="EY12">
        <v>10690362752072</v>
      </c>
      <c r="EZ12">
        <v>0</v>
      </c>
      <c r="FA12">
        <v>0</v>
      </c>
      <c r="FB12">
        <v>4.9600000000000002E-4</v>
      </c>
      <c r="FC12" t="s">
        <v>3244</v>
      </c>
      <c r="FD12">
        <v>2712.1106890000001</v>
      </c>
      <c r="FE12">
        <v>1.405E-3</v>
      </c>
      <c r="FF12">
        <v>16296.764800999999</v>
      </c>
      <c r="FG12">
        <v>273903.88480599999</v>
      </c>
      <c r="FH12">
        <v>292912.76029599999</v>
      </c>
      <c r="FI12">
        <v>74.441687000000002</v>
      </c>
      <c r="FJ12" t="s">
        <v>3239</v>
      </c>
      <c r="FK12">
        <v>0</v>
      </c>
      <c r="FL12">
        <v>0</v>
      </c>
      <c r="FM12">
        <v>5.8999999999999998E-5</v>
      </c>
      <c r="FN12">
        <v>25.155087000000002</v>
      </c>
      <c r="FO12">
        <v>431559.43723899999</v>
      </c>
      <c r="FP12">
        <v>77.632835</v>
      </c>
      <c r="FQ12" t="s">
        <v>3239</v>
      </c>
      <c r="FR12">
        <v>56.158197999999999</v>
      </c>
      <c r="FS12">
        <v>3.4772880000000002</v>
      </c>
      <c r="FT12">
        <v>8247.3451380000006</v>
      </c>
      <c r="FU12">
        <v>146738638849.63699</v>
      </c>
      <c r="FV12">
        <v>908529.97651900002</v>
      </c>
      <c r="FW12">
        <v>10538947727619.801</v>
      </c>
      <c r="FX12">
        <v>4676111589.6531296</v>
      </c>
      <c r="FY12">
        <v>10690362478059.1</v>
      </c>
      <c r="FZ12">
        <v>0</v>
      </c>
      <c r="GA12">
        <v>0</v>
      </c>
      <c r="GB12">
        <v>7.3999999999999996E-5</v>
      </c>
      <c r="GC12" t="s">
        <v>3241</v>
      </c>
      <c r="GD12">
        <v>6.3277590000000004</v>
      </c>
      <c r="GE12">
        <v>0.25348700000000002</v>
      </c>
      <c r="GF12">
        <v>2940444.7603540001</v>
      </c>
      <c r="GG12">
        <v>1228240.844306</v>
      </c>
      <c r="GH12">
        <v>4168691.9324190002</v>
      </c>
      <c r="GI12">
        <v>97.523985999999994</v>
      </c>
      <c r="GJ12" t="s">
        <v>1608</v>
      </c>
      <c r="GK12">
        <v>0</v>
      </c>
      <c r="GL12">
        <v>0</v>
      </c>
      <c r="GM12">
        <v>2.63E-4</v>
      </c>
      <c r="GN12">
        <v>64.376354000000006</v>
      </c>
      <c r="GO12">
        <v>5993320.766605</v>
      </c>
      <c r="GP12">
        <v>97.900094999999993</v>
      </c>
      <c r="GQ12" t="s">
        <v>1608</v>
      </c>
      <c r="GR12" t="s">
        <v>1607</v>
      </c>
      <c r="GS12" t="s">
        <v>1607</v>
      </c>
      <c r="GT12" t="s">
        <v>1607</v>
      </c>
      <c r="GU12" t="s">
        <v>1607</v>
      </c>
      <c r="GV12" t="s">
        <v>1607</v>
      </c>
      <c r="GW12" t="s">
        <v>1607</v>
      </c>
      <c r="GX12" t="s">
        <v>1607</v>
      </c>
      <c r="GY12" t="s">
        <v>1607</v>
      </c>
      <c r="GZ12" t="s">
        <v>1607</v>
      </c>
      <c r="HA12" t="s">
        <v>1607</v>
      </c>
      <c r="HB12" t="s">
        <v>1607</v>
      </c>
      <c r="HC12" t="s">
        <v>3240</v>
      </c>
      <c r="HD12" t="s">
        <v>1607</v>
      </c>
      <c r="HE12" t="s">
        <v>1607</v>
      </c>
      <c r="HF12" t="s">
        <v>1607</v>
      </c>
      <c r="HG12" t="s">
        <v>1607</v>
      </c>
      <c r="HH12" t="s">
        <v>1607</v>
      </c>
      <c r="HI12" t="s">
        <v>1607</v>
      </c>
      <c r="HJ12" t="s">
        <v>3240</v>
      </c>
      <c r="HK12" t="s">
        <v>1607</v>
      </c>
      <c r="HL12" t="s">
        <v>1607</v>
      </c>
      <c r="HM12" t="s">
        <v>1607</v>
      </c>
      <c r="HN12" t="s">
        <v>1607</v>
      </c>
      <c r="HO12" t="s">
        <v>1607</v>
      </c>
      <c r="HP12" t="s">
        <v>1607</v>
      </c>
      <c r="HQ12" t="s">
        <v>3240</v>
      </c>
      <c r="HR12" t="s">
        <v>1607</v>
      </c>
      <c r="HS12" t="s">
        <v>1607</v>
      </c>
      <c r="HT12" t="s">
        <v>1607</v>
      </c>
      <c r="HU12" t="s">
        <v>1607</v>
      </c>
      <c r="HV12" t="s">
        <v>1607</v>
      </c>
      <c r="HW12" t="s">
        <v>1607</v>
      </c>
      <c r="HX12" t="s">
        <v>1607</v>
      </c>
      <c r="HY12" t="s">
        <v>1607</v>
      </c>
      <c r="HZ12" t="s">
        <v>1607</v>
      </c>
      <c r="IA12" t="s">
        <v>3240</v>
      </c>
      <c r="IB12" t="s">
        <v>1607</v>
      </c>
      <c r="IC12" t="s">
        <v>1607</v>
      </c>
      <c r="ID12" t="s">
        <v>1607</v>
      </c>
      <c r="IE12" t="s">
        <v>1607</v>
      </c>
      <c r="IF12" t="s">
        <v>1607</v>
      </c>
      <c r="IG12" t="s">
        <v>3240</v>
      </c>
      <c r="IH12" t="s">
        <v>1607</v>
      </c>
      <c r="II12" t="s">
        <v>1607</v>
      </c>
      <c r="IJ12" t="s">
        <v>1607</v>
      </c>
      <c r="IK12" t="s">
        <v>1607</v>
      </c>
      <c r="IL12" t="s">
        <v>1607</v>
      </c>
      <c r="IM12" t="s">
        <v>3240</v>
      </c>
      <c r="IN12">
        <v>15</v>
      </c>
      <c r="IO12">
        <v>6.1251E-2</v>
      </c>
      <c r="IP12">
        <v>21.350587999999998</v>
      </c>
      <c r="IQ12">
        <v>9203342312.2737808</v>
      </c>
      <c r="IR12">
        <v>46404.676001</v>
      </c>
      <c r="IS12">
        <v>538294241614.69098</v>
      </c>
      <c r="IT12">
        <v>547497583926.966</v>
      </c>
      <c r="IU12">
        <v>1.1410000000000001E-3</v>
      </c>
      <c r="IV12">
        <v>3.0000000000000001E-6</v>
      </c>
      <c r="IW12" t="s">
        <v>3241</v>
      </c>
      <c r="IX12">
        <v>518940.12774800003</v>
      </c>
      <c r="IY12">
        <v>7.744E-3</v>
      </c>
      <c r="IZ12">
        <v>89830.262361999994</v>
      </c>
      <c r="JA12">
        <v>608770.39010900003</v>
      </c>
      <c r="JB12">
        <v>98.182388000000003</v>
      </c>
      <c r="JC12" t="s">
        <v>1608</v>
      </c>
      <c r="JD12">
        <v>3.9999999999999998E-6</v>
      </c>
      <c r="JE12">
        <v>0</v>
      </c>
      <c r="JF12">
        <v>65.810091</v>
      </c>
      <c r="JG12">
        <v>711545.36928400001</v>
      </c>
      <c r="JH12">
        <v>98.233215999999999</v>
      </c>
      <c r="JI12" t="s">
        <v>1608</v>
      </c>
      <c r="JJ12">
        <v>38</v>
      </c>
      <c r="JK12">
        <v>1.694998</v>
      </c>
      <c r="JL12">
        <v>8247.3451380000006</v>
      </c>
      <c r="JM12">
        <v>146738640467</v>
      </c>
      <c r="JN12">
        <v>908530</v>
      </c>
      <c r="JO12">
        <v>10538948000000</v>
      </c>
      <c r="JP12">
        <v>10685686640467</v>
      </c>
      <c r="JQ12">
        <v>0</v>
      </c>
      <c r="JR12">
        <v>0</v>
      </c>
      <c r="JS12" t="s">
        <v>1608</v>
      </c>
      <c r="JT12">
        <v>13476.661512999999</v>
      </c>
      <c r="JU12">
        <v>3.0505000000000001E-2</v>
      </c>
      <c r="JV12">
        <v>353852.480775</v>
      </c>
      <c r="JW12">
        <v>367329.14228799997</v>
      </c>
      <c r="JX12">
        <v>84.073358999999996</v>
      </c>
      <c r="JY12" t="s">
        <v>3244</v>
      </c>
      <c r="JZ12">
        <v>0</v>
      </c>
      <c r="KA12">
        <v>0</v>
      </c>
      <c r="KB12">
        <v>2.5418280000000002</v>
      </c>
      <c r="KC12">
        <v>515940.10369299998</v>
      </c>
      <c r="KD12">
        <v>86.808237000000005</v>
      </c>
      <c r="KE12" t="s">
        <v>3244</v>
      </c>
      <c r="KF12">
        <v>132</v>
      </c>
      <c r="KG12">
        <v>5.5</v>
      </c>
      <c r="KH12">
        <v>409.39652000000001</v>
      </c>
      <c r="KI12">
        <v>10888661200.442499</v>
      </c>
      <c r="KJ12">
        <v>47085.306662000003</v>
      </c>
      <c r="KK12">
        <v>546189557273.58899</v>
      </c>
      <c r="KL12">
        <v>1273119004.5982699</v>
      </c>
      <c r="KM12">
        <v>558351337478.63</v>
      </c>
      <c r="KN12">
        <v>1.2300000000000001E-4</v>
      </c>
      <c r="KO12">
        <v>0</v>
      </c>
      <c r="KP12">
        <v>5.7559999999999998E-3</v>
      </c>
      <c r="KQ12" t="s">
        <v>3241</v>
      </c>
      <c r="KR12">
        <v>7389449.841054</v>
      </c>
      <c r="KS12">
        <v>1.4981E-2</v>
      </c>
      <c r="KT12">
        <v>173778.265854</v>
      </c>
      <c r="KU12">
        <v>40304075.847387001</v>
      </c>
      <c r="KV12">
        <v>47867303.954295002</v>
      </c>
      <c r="KW12">
        <v>99.535747000000001</v>
      </c>
      <c r="KX12" t="s">
        <v>1670</v>
      </c>
      <c r="KY12">
        <v>5.0000000000000002E-5</v>
      </c>
      <c r="KZ12">
        <v>0</v>
      </c>
      <c r="LA12">
        <v>8.6189999999999999E-3</v>
      </c>
      <c r="LB12">
        <v>93.500463999999994</v>
      </c>
      <c r="LC12">
        <v>72069983.314847007</v>
      </c>
      <c r="LD12">
        <v>99.586382</v>
      </c>
      <c r="LE12" t="s">
        <v>1670</v>
      </c>
      <c r="LF12">
        <v>3</v>
      </c>
      <c r="LG12">
        <v>6.2534000000000006E-2</v>
      </c>
      <c r="LH12">
        <v>8247.3451380000006</v>
      </c>
      <c r="LI12">
        <v>146738640467</v>
      </c>
      <c r="LJ12">
        <v>908530</v>
      </c>
      <c r="LK12">
        <v>10538948000000</v>
      </c>
      <c r="LL12">
        <v>4676111605</v>
      </c>
      <c r="LM12">
        <v>10690362752072</v>
      </c>
      <c r="LN12">
        <v>9.9999999999999995E-7</v>
      </c>
      <c r="LO12">
        <v>0</v>
      </c>
      <c r="LP12">
        <v>1.9999999999999999E-6</v>
      </c>
      <c r="LQ12" t="s">
        <v>3241</v>
      </c>
      <c r="LR12">
        <v>6643.9945049999997</v>
      </c>
      <c r="LS12">
        <v>1.346E-3</v>
      </c>
      <c r="LT12">
        <v>15610.219777</v>
      </c>
      <c r="LU12">
        <v>286.793474</v>
      </c>
      <c r="LV12">
        <v>22541.007754999999</v>
      </c>
      <c r="LW12">
        <v>9.8014890000000001</v>
      </c>
      <c r="LX12" t="s">
        <v>3241</v>
      </c>
      <c r="LY12">
        <v>0</v>
      </c>
      <c r="LZ12">
        <v>0</v>
      </c>
      <c r="MA12">
        <v>0</v>
      </c>
      <c r="MB12">
        <v>3.629032</v>
      </c>
      <c r="MC12">
        <v>32947.637754000003</v>
      </c>
      <c r="MD12">
        <v>8.367801</v>
      </c>
      <c r="ME12" t="s">
        <v>3241</v>
      </c>
      <c r="MF12">
        <v>15</v>
      </c>
      <c r="MG12">
        <v>0.37237999999999999</v>
      </c>
      <c r="MH12">
        <v>8247.3451380000006</v>
      </c>
      <c r="MI12">
        <v>146738640467</v>
      </c>
      <c r="MJ12">
        <v>908530</v>
      </c>
      <c r="MK12">
        <v>10538948000000</v>
      </c>
      <c r="ML12">
        <v>4676111605</v>
      </c>
      <c r="MM12">
        <v>10690362752072</v>
      </c>
      <c r="MN12">
        <v>1.9999999999999999E-6</v>
      </c>
      <c r="MO12">
        <v>0</v>
      </c>
      <c r="MP12">
        <v>9.9999999999999995E-7</v>
      </c>
      <c r="MQ12" t="s">
        <v>3241</v>
      </c>
      <c r="MR12">
        <v>122026.37181500001</v>
      </c>
      <c r="MS12">
        <v>3.7950000000000002E-3</v>
      </c>
      <c r="MT12">
        <v>44018.624244999999</v>
      </c>
      <c r="MU12">
        <v>2051.9026199999998</v>
      </c>
      <c r="MV12">
        <v>168096.89868000001</v>
      </c>
      <c r="MW12">
        <v>20.719602999999999</v>
      </c>
      <c r="MX12" t="s">
        <v>3241</v>
      </c>
      <c r="MY12">
        <v>9.9999999999999995E-7</v>
      </c>
      <c r="MZ12">
        <v>0</v>
      </c>
      <c r="NA12">
        <v>0</v>
      </c>
      <c r="NB12">
        <v>2.4503720000000002</v>
      </c>
      <c r="NC12">
        <v>233087.26145699999</v>
      </c>
      <c r="ND12">
        <v>20.553611</v>
      </c>
      <c r="NE12" t="s">
        <v>3241</v>
      </c>
      <c r="NF12" t="s">
        <v>1607</v>
      </c>
      <c r="NG12" t="s">
        <v>1607</v>
      </c>
      <c r="NH12" t="s">
        <v>1607</v>
      </c>
      <c r="NI12" t="s">
        <v>1607</v>
      </c>
      <c r="NJ12" t="s">
        <v>1607</v>
      </c>
      <c r="NK12" t="s">
        <v>1607</v>
      </c>
      <c r="NL12" t="s">
        <v>1607</v>
      </c>
      <c r="NM12" t="s">
        <v>1607</v>
      </c>
      <c r="NN12" t="s">
        <v>1607</v>
      </c>
      <c r="NO12" t="s">
        <v>3240</v>
      </c>
      <c r="NP12" t="s">
        <v>1607</v>
      </c>
      <c r="NQ12" t="s">
        <v>1607</v>
      </c>
      <c r="NR12" t="s">
        <v>1607</v>
      </c>
      <c r="NS12" t="s">
        <v>1607</v>
      </c>
      <c r="NT12" t="s">
        <v>1607</v>
      </c>
      <c r="NU12" t="s">
        <v>3240</v>
      </c>
      <c r="NV12" t="s">
        <v>1607</v>
      </c>
      <c r="NW12" t="s">
        <v>1607</v>
      </c>
      <c r="NX12" t="s">
        <v>1607</v>
      </c>
      <c r="NY12" t="s">
        <v>1607</v>
      </c>
      <c r="NZ12" t="s">
        <v>1607</v>
      </c>
      <c r="OA12" t="s">
        <v>3240</v>
      </c>
      <c r="OB12" t="s">
        <v>1607</v>
      </c>
      <c r="OC12" t="s">
        <v>1607</v>
      </c>
      <c r="OD12" t="s">
        <v>1607</v>
      </c>
      <c r="OE12" t="s">
        <v>1607</v>
      </c>
      <c r="OF12" t="s">
        <v>1607</v>
      </c>
      <c r="OG12" t="s">
        <v>1607</v>
      </c>
      <c r="OH12" t="s">
        <v>1607</v>
      </c>
      <c r="OI12" t="s">
        <v>1607</v>
      </c>
      <c r="OJ12" t="s">
        <v>1607</v>
      </c>
      <c r="OK12" t="s">
        <v>3240</v>
      </c>
      <c r="OL12" t="s">
        <v>1607</v>
      </c>
      <c r="OM12" t="s">
        <v>1607</v>
      </c>
      <c r="ON12" t="s">
        <v>1607</v>
      </c>
      <c r="OO12" t="s">
        <v>1607</v>
      </c>
      <c r="OP12" t="s">
        <v>1607</v>
      </c>
      <c r="OQ12" t="s">
        <v>3240</v>
      </c>
      <c r="OR12" t="s">
        <v>1607</v>
      </c>
      <c r="OS12" t="s">
        <v>1607</v>
      </c>
      <c r="OT12" t="s">
        <v>1607</v>
      </c>
      <c r="OU12" t="s">
        <v>1607</v>
      </c>
      <c r="OV12" t="s">
        <v>1607</v>
      </c>
      <c r="OW12" t="s">
        <v>3240</v>
      </c>
      <c r="OX12" t="s">
        <v>1607</v>
      </c>
      <c r="OY12">
        <v>7.3590000000000001E-3</v>
      </c>
      <c r="OZ12">
        <v>75.331729999999993</v>
      </c>
      <c r="PA12">
        <v>7010122028.5560703</v>
      </c>
      <c r="PB12">
        <v>31304.003315000002</v>
      </c>
      <c r="PC12">
        <v>363126438450.02301</v>
      </c>
      <c r="PD12">
        <v>243818775.93533701</v>
      </c>
      <c r="PE12">
        <v>370380379254.51398</v>
      </c>
      <c r="PF12">
        <v>0.4</v>
      </c>
      <c r="PG12">
        <v>6.9999999999999999E-6</v>
      </c>
      <c r="PH12">
        <v>0</v>
      </c>
      <c r="PI12" t="s">
        <v>3244</v>
      </c>
      <c r="PJ12">
        <v>27826334.816840999</v>
      </c>
      <c r="PK12">
        <v>1.9840000000000001E-3</v>
      </c>
      <c r="PL12">
        <v>23018.597235000001</v>
      </c>
      <c r="PM12">
        <v>0.68426799999999999</v>
      </c>
      <c r="PN12">
        <v>27849354.098345</v>
      </c>
      <c r="PO12">
        <v>99.586382</v>
      </c>
      <c r="PP12" t="s">
        <v>1608</v>
      </c>
      <c r="PQ12">
        <v>1.9000000000000001E-4</v>
      </c>
      <c r="PR12">
        <v>0</v>
      </c>
      <c r="PS12">
        <v>0</v>
      </c>
      <c r="PT12">
        <v>87.782374000000004</v>
      </c>
      <c r="PU12">
        <v>32500937.886732001</v>
      </c>
      <c r="PV12">
        <v>99.650015999999994</v>
      </c>
      <c r="PW12" t="s">
        <v>1608</v>
      </c>
      <c r="PX12">
        <v>32.624448000000001</v>
      </c>
      <c r="PY12">
        <v>2.0200900000000002</v>
      </c>
      <c r="PZ12">
        <v>8247.3451380000006</v>
      </c>
      <c r="QA12">
        <v>27966572856.292801</v>
      </c>
      <c r="QB12">
        <v>150333.72728600001</v>
      </c>
      <c r="QC12">
        <v>1743871236518.75</v>
      </c>
      <c r="QD12">
        <v>484340834.64858401</v>
      </c>
      <c r="QE12">
        <v>1772322150209.6899</v>
      </c>
      <c r="QF12">
        <v>0</v>
      </c>
      <c r="QG12">
        <v>0</v>
      </c>
      <c r="QH12">
        <v>0</v>
      </c>
      <c r="QI12" t="s">
        <v>3241</v>
      </c>
      <c r="QJ12">
        <v>937.05230500000005</v>
      </c>
      <c r="QK12">
        <v>4.8700000000000002E-4</v>
      </c>
      <c r="QL12">
        <v>5649.0105979999998</v>
      </c>
      <c r="QM12">
        <v>3.1480000000000002E-3</v>
      </c>
      <c r="QN12">
        <v>6586.0660509999998</v>
      </c>
      <c r="QO12">
        <v>14.175178000000001</v>
      </c>
      <c r="QP12" t="s">
        <v>3241</v>
      </c>
      <c r="QQ12">
        <v>0</v>
      </c>
      <c r="QR12">
        <v>0</v>
      </c>
      <c r="QS12">
        <v>0</v>
      </c>
      <c r="QT12">
        <v>5.1377280000000001</v>
      </c>
      <c r="QU12">
        <v>8136.8191989999996</v>
      </c>
      <c r="QV12">
        <v>11.867642</v>
      </c>
      <c r="QW12" t="s">
        <v>3241</v>
      </c>
      <c r="QX12" s="11">
        <v>44986</v>
      </c>
      <c r="QY12" t="s">
        <v>3260</v>
      </c>
      <c r="QZ12">
        <v>861842.43530200003</v>
      </c>
      <c r="RA12">
        <v>31854116825.1866</v>
      </c>
    </row>
    <row r="13" spans="1:469" x14ac:dyDescent="0.35">
      <c r="A13">
        <v>206</v>
      </c>
      <c r="B13" t="s">
        <v>3238</v>
      </c>
      <c r="C13" t="s">
        <v>1173</v>
      </c>
      <c r="D13" t="s">
        <v>1174</v>
      </c>
      <c r="E13" t="s">
        <v>1175</v>
      </c>
      <c r="F13">
        <v>6</v>
      </c>
      <c r="G13" t="s">
        <v>1176</v>
      </c>
      <c r="H13" t="s">
        <v>1153</v>
      </c>
      <c r="I13">
        <v>37</v>
      </c>
      <c r="J13">
        <v>6037</v>
      </c>
      <c r="K13">
        <v>10005712</v>
      </c>
      <c r="L13">
        <v>1517716327871</v>
      </c>
      <c r="M13">
        <v>177338385</v>
      </c>
      <c r="N13">
        <v>4797.3835499999996</v>
      </c>
      <c r="O13">
        <v>5326192908.0829201</v>
      </c>
      <c r="P13">
        <v>100</v>
      </c>
      <c r="Q13" t="s">
        <v>1670</v>
      </c>
      <c r="R13">
        <v>100</v>
      </c>
      <c r="S13">
        <v>100</v>
      </c>
      <c r="T13" t="s">
        <v>1670</v>
      </c>
      <c r="U13">
        <v>100</v>
      </c>
      <c r="V13">
        <v>3916212454.09934</v>
      </c>
      <c r="W13">
        <v>2778736230.8822498</v>
      </c>
      <c r="X13">
        <v>98.006556000000003</v>
      </c>
      <c r="Y13">
        <v>1136876050.6754999</v>
      </c>
      <c r="Z13">
        <v>600172.541585</v>
      </c>
      <c r="AA13">
        <v>1.8309999999999999E-3</v>
      </c>
      <c r="AB13">
        <v>1.0000000000000001E-5</v>
      </c>
      <c r="AC13">
        <v>3.3839999999999999E-3</v>
      </c>
      <c r="AD13">
        <v>86.753326999999999</v>
      </c>
      <c r="AE13">
        <v>90.359528999999995</v>
      </c>
      <c r="AF13">
        <v>85.839995999999999</v>
      </c>
      <c r="AG13" t="s">
        <v>1670</v>
      </c>
      <c r="AH13">
        <v>70.689655000000002</v>
      </c>
      <c r="AI13">
        <v>19.670000000000002</v>
      </c>
      <c r="AJ13" t="s">
        <v>3241</v>
      </c>
      <c r="AK13">
        <v>15.517241</v>
      </c>
      <c r="AL13">
        <v>2.471082</v>
      </c>
      <c r="AM13">
        <v>1.3600369999999999</v>
      </c>
      <c r="AN13">
        <v>1</v>
      </c>
      <c r="AO13">
        <v>1.6667000000000001E-2</v>
      </c>
      <c r="AP13">
        <v>1009.224162</v>
      </c>
      <c r="AQ13">
        <v>1000000</v>
      </c>
      <c r="AR13">
        <v>5</v>
      </c>
      <c r="AS13">
        <v>58000000</v>
      </c>
      <c r="AT13">
        <v>59000000</v>
      </c>
      <c r="AU13">
        <v>4.7479999999999996E-3</v>
      </c>
      <c r="AV13">
        <v>6.3654000000000002E-2</v>
      </c>
      <c r="AW13" t="s">
        <v>3244</v>
      </c>
      <c r="AX13">
        <v>79.139678000000004</v>
      </c>
      <c r="AY13">
        <v>5.3049999999999998E-3</v>
      </c>
      <c r="AZ13">
        <v>61532.536375000003</v>
      </c>
      <c r="BA13">
        <v>61611.676054000003</v>
      </c>
      <c r="BB13">
        <v>39.903846000000001</v>
      </c>
      <c r="BC13" t="s">
        <v>3241</v>
      </c>
      <c r="BD13">
        <v>0</v>
      </c>
      <c r="BE13">
        <v>0</v>
      </c>
      <c r="BF13">
        <v>0.480769</v>
      </c>
      <c r="BG13">
        <v>80336.321498000005</v>
      </c>
      <c r="BH13">
        <v>33.653846000000001</v>
      </c>
      <c r="BI13" t="s">
        <v>3241</v>
      </c>
      <c r="BJ13" t="s">
        <v>1607</v>
      </c>
      <c r="BK13">
        <v>2.169435</v>
      </c>
      <c r="BL13">
        <v>7.5674679999999999</v>
      </c>
      <c r="BM13">
        <v>18200006204.678699</v>
      </c>
      <c r="BN13">
        <v>58371.996001</v>
      </c>
      <c r="BO13">
        <v>677115153609.00403</v>
      </c>
      <c r="BP13">
        <v>695315159813.68298</v>
      </c>
      <c r="BQ13">
        <v>2.6999999999999999E-5</v>
      </c>
      <c r="BR13">
        <v>0</v>
      </c>
      <c r="BS13" t="s">
        <v>3241</v>
      </c>
      <c r="BT13">
        <v>35625.060682000003</v>
      </c>
      <c r="BU13">
        <v>2.1580000000000002E-3</v>
      </c>
      <c r="BV13">
        <v>25035.847462999998</v>
      </c>
      <c r="BW13">
        <v>60660.908144000001</v>
      </c>
      <c r="BX13">
        <v>46.666666999999997</v>
      </c>
      <c r="BY13" t="s">
        <v>3239</v>
      </c>
      <c r="BZ13">
        <v>0</v>
      </c>
      <c r="CA13">
        <v>0</v>
      </c>
      <c r="CB13">
        <v>25.982906</v>
      </c>
      <c r="CC13">
        <v>53677.907524000002</v>
      </c>
      <c r="CD13">
        <v>43.259557000000001</v>
      </c>
      <c r="CE13" t="s">
        <v>3241</v>
      </c>
      <c r="CF13">
        <v>0</v>
      </c>
      <c r="CG13">
        <v>0</v>
      </c>
      <c r="CH13">
        <v>4128.2665429999997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1.238E-2</v>
      </c>
      <c r="CQ13" t="s">
        <v>3242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 t="s">
        <v>3243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 t="s">
        <v>3242</v>
      </c>
      <c r="DF13">
        <v>1925</v>
      </c>
      <c r="DG13">
        <v>71.989962000000006</v>
      </c>
      <c r="DH13">
        <v>4128.2665429999997</v>
      </c>
      <c r="DI13">
        <v>147370082.699848</v>
      </c>
      <c r="DJ13">
        <v>147370082.699848</v>
      </c>
      <c r="DK13">
        <v>1.2E-5</v>
      </c>
      <c r="DL13" t="s">
        <v>3241</v>
      </c>
      <c r="DM13">
        <v>142015.173756</v>
      </c>
      <c r="DN13">
        <v>142015.173756</v>
      </c>
      <c r="DO13">
        <v>73.356078999999994</v>
      </c>
      <c r="DP13" t="s">
        <v>3239</v>
      </c>
      <c r="DQ13">
        <v>8.0099999999999995E-4</v>
      </c>
      <c r="DR13">
        <v>60.638958000000002</v>
      </c>
      <c r="DS13">
        <v>179326.71634000001</v>
      </c>
      <c r="DT13">
        <v>73.846643</v>
      </c>
      <c r="DU13" t="s">
        <v>3239</v>
      </c>
      <c r="DV13" t="s">
        <v>1607</v>
      </c>
      <c r="DW13">
        <v>9.8250000000000004E-3</v>
      </c>
      <c r="DX13">
        <v>4128.2665429999997</v>
      </c>
      <c r="DY13">
        <v>1517692787000</v>
      </c>
      <c r="DZ13">
        <v>10014009</v>
      </c>
      <c r="EA13">
        <v>116162504400000</v>
      </c>
      <c r="EB13">
        <v>117680197187000</v>
      </c>
      <c r="EC13">
        <v>0.17824999999999999</v>
      </c>
      <c r="ED13">
        <v>9.8299999999999993E-4</v>
      </c>
      <c r="EE13" t="s">
        <v>1608</v>
      </c>
      <c r="EF13">
        <v>2658011063.8000002</v>
      </c>
      <c r="EG13">
        <v>96.753521000000006</v>
      </c>
      <c r="EH13">
        <v>1122340843.4928701</v>
      </c>
      <c r="EI13">
        <v>3780351907.29287</v>
      </c>
      <c r="EJ13">
        <v>100</v>
      </c>
      <c r="EK13" t="s">
        <v>1670</v>
      </c>
      <c r="EL13">
        <v>1.751E-3</v>
      </c>
      <c r="EM13">
        <v>1.0000000000000001E-5</v>
      </c>
      <c r="EN13">
        <v>99.133394999999993</v>
      </c>
      <c r="EO13">
        <v>5179355926.8688803</v>
      </c>
      <c r="EP13">
        <v>100</v>
      </c>
      <c r="EQ13" t="s">
        <v>1670</v>
      </c>
      <c r="ER13">
        <v>4</v>
      </c>
      <c r="ES13">
        <v>0.11004700000000001</v>
      </c>
      <c r="ET13">
        <v>4128.2665429999997</v>
      </c>
      <c r="EU13">
        <v>1517716327871</v>
      </c>
      <c r="EV13">
        <v>10005712</v>
      </c>
      <c r="EW13">
        <v>116066259200000</v>
      </c>
      <c r="EX13">
        <v>177338385</v>
      </c>
      <c r="EY13">
        <v>117584152866256</v>
      </c>
      <c r="EZ13">
        <v>0</v>
      </c>
      <c r="FA13">
        <v>0</v>
      </c>
      <c r="FB13">
        <v>6.9999999999999999E-6</v>
      </c>
      <c r="FC13" t="s">
        <v>3241</v>
      </c>
      <c r="FD13">
        <v>21380.495335</v>
      </c>
      <c r="FE13">
        <v>4.4140000000000004E-3</v>
      </c>
      <c r="FF13">
        <v>51203.115983000003</v>
      </c>
      <c r="FG13">
        <v>153.119226</v>
      </c>
      <c r="FH13">
        <v>72736.730544000005</v>
      </c>
      <c r="FI13">
        <v>46.401985000000003</v>
      </c>
      <c r="FJ13" t="s">
        <v>3239</v>
      </c>
      <c r="FK13">
        <v>0</v>
      </c>
      <c r="FL13">
        <v>0</v>
      </c>
      <c r="FM13">
        <v>9.9999999999999995E-7</v>
      </c>
      <c r="FN13">
        <v>1.333747</v>
      </c>
      <c r="FO13">
        <v>99450.352507999996</v>
      </c>
      <c r="FP13">
        <v>48.106904</v>
      </c>
      <c r="FQ13" t="s">
        <v>3239</v>
      </c>
      <c r="FR13">
        <v>64.313481999999993</v>
      </c>
      <c r="FS13">
        <v>4.6273949999999999</v>
      </c>
      <c r="FT13">
        <v>4128.2665429999997</v>
      </c>
      <c r="FU13">
        <v>1516652245686.8101</v>
      </c>
      <c r="FV13">
        <v>9999586.555257</v>
      </c>
      <c r="FW13">
        <v>115995204040985</v>
      </c>
      <c r="FX13">
        <v>177334108.31944799</v>
      </c>
      <c r="FY13">
        <v>117512033620780</v>
      </c>
      <c r="FZ13">
        <v>0</v>
      </c>
      <c r="GA13">
        <v>0</v>
      </c>
      <c r="GB13">
        <v>4.6E-5</v>
      </c>
      <c r="GC13" t="s">
        <v>3241</v>
      </c>
      <c r="GD13">
        <v>3063.4119660000001</v>
      </c>
      <c r="GE13">
        <v>0.45935999999999999</v>
      </c>
      <c r="GF13">
        <v>5328576.6338480003</v>
      </c>
      <c r="GG13">
        <v>39318.117749999998</v>
      </c>
      <c r="GH13">
        <v>5370958.1635640003</v>
      </c>
      <c r="GI13">
        <v>98.112039999999993</v>
      </c>
      <c r="GJ13" t="s">
        <v>1608</v>
      </c>
      <c r="GK13">
        <v>0</v>
      </c>
      <c r="GL13">
        <v>0</v>
      </c>
      <c r="GM13">
        <v>2.22E-4</v>
      </c>
      <c r="GN13">
        <v>25.100587999999998</v>
      </c>
      <c r="GO13">
        <v>7380152.4622320002</v>
      </c>
      <c r="GP13">
        <v>98.440979999999996</v>
      </c>
      <c r="GQ13" t="s">
        <v>1608</v>
      </c>
      <c r="GR13" t="s">
        <v>1607</v>
      </c>
      <c r="GS13" t="s">
        <v>1607</v>
      </c>
      <c r="GT13" t="s">
        <v>1607</v>
      </c>
      <c r="GU13" t="s">
        <v>1607</v>
      </c>
      <c r="GV13" t="s">
        <v>1607</v>
      </c>
      <c r="GW13" t="s">
        <v>1607</v>
      </c>
      <c r="GX13" t="s">
        <v>1607</v>
      </c>
      <c r="GY13" t="s">
        <v>1607</v>
      </c>
      <c r="GZ13" t="s">
        <v>1607</v>
      </c>
      <c r="HA13" t="s">
        <v>1607</v>
      </c>
      <c r="HB13" t="s">
        <v>1607</v>
      </c>
      <c r="HC13" t="s">
        <v>3240</v>
      </c>
      <c r="HD13" t="s">
        <v>1607</v>
      </c>
      <c r="HE13" t="s">
        <v>1607</v>
      </c>
      <c r="HF13" t="s">
        <v>1607</v>
      </c>
      <c r="HG13" t="s">
        <v>1607</v>
      </c>
      <c r="HH13" t="s">
        <v>1607</v>
      </c>
      <c r="HI13" t="s">
        <v>1607</v>
      </c>
      <c r="HJ13" t="s">
        <v>3240</v>
      </c>
      <c r="HK13" t="s">
        <v>1607</v>
      </c>
      <c r="HL13" t="s">
        <v>1607</v>
      </c>
      <c r="HM13" t="s">
        <v>1607</v>
      </c>
      <c r="HN13" t="s">
        <v>1607</v>
      </c>
      <c r="HO13" t="s">
        <v>1607</v>
      </c>
      <c r="HP13" t="s">
        <v>1607</v>
      </c>
      <c r="HQ13" t="s">
        <v>3240</v>
      </c>
      <c r="HR13" t="s">
        <v>1607</v>
      </c>
      <c r="HS13" t="s">
        <v>1607</v>
      </c>
      <c r="HT13" t="s">
        <v>1607</v>
      </c>
      <c r="HU13" t="s">
        <v>1607</v>
      </c>
      <c r="HV13" t="s">
        <v>1607</v>
      </c>
      <c r="HW13" t="s">
        <v>1607</v>
      </c>
      <c r="HX13" t="s">
        <v>1607</v>
      </c>
      <c r="HY13" t="s">
        <v>1607</v>
      </c>
      <c r="HZ13" t="s">
        <v>1607</v>
      </c>
      <c r="IA13" t="s">
        <v>3240</v>
      </c>
      <c r="IB13" t="s">
        <v>1607</v>
      </c>
      <c r="IC13" t="s">
        <v>1607</v>
      </c>
      <c r="ID13" t="s">
        <v>1607</v>
      </c>
      <c r="IE13" t="s">
        <v>1607</v>
      </c>
      <c r="IF13" t="s">
        <v>1607</v>
      </c>
      <c r="IG13" t="s">
        <v>3240</v>
      </c>
      <c r="IH13" t="s">
        <v>1607</v>
      </c>
      <c r="II13" t="s">
        <v>1607</v>
      </c>
      <c r="IJ13" t="s">
        <v>1607</v>
      </c>
      <c r="IK13" t="s">
        <v>1607</v>
      </c>
      <c r="IL13" t="s">
        <v>1607</v>
      </c>
      <c r="IM13" t="s">
        <v>3240</v>
      </c>
      <c r="IN13">
        <v>105</v>
      </c>
      <c r="IO13">
        <v>0.18845899999999999</v>
      </c>
      <c r="IP13">
        <v>172.93361300000001</v>
      </c>
      <c r="IQ13">
        <v>284144236623.5</v>
      </c>
      <c r="IR13">
        <v>1510740.7959080001</v>
      </c>
      <c r="IS13">
        <v>17524593232530.4</v>
      </c>
      <c r="IT13">
        <v>17808737469154.199</v>
      </c>
      <c r="IU13">
        <v>4.8000000000000001E-5</v>
      </c>
      <c r="IV13">
        <v>0</v>
      </c>
      <c r="IW13" t="s">
        <v>3241</v>
      </c>
      <c r="IX13">
        <v>319542.26186500001</v>
      </c>
      <c r="IY13">
        <v>2.921E-3</v>
      </c>
      <c r="IZ13">
        <v>33887.770987000004</v>
      </c>
      <c r="JA13">
        <v>353430.03285199997</v>
      </c>
      <c r="JB13">
        <v>96.521467000000001</v>
      </c>
      <c r="JC13" t="s">
        <v>1608</v>
      </c>
      <c r="JD13">
        <v>0</v>
      </c>
      <c r="JE13">
        <v>0</v>
      </c>
      <c r="JF13">
        <v>6.7377000000000002</v>
      </c>
      <c r="JG13">
        <v>380675.35354400001</v>
      </c>
      <c r="JH13">
        <v>96.305813999999998</v>
      </c>
      <c r="JI13" t="s">
        <v>1608</v>
      </c>
      <c r="JJ13">
        <v>41</v>
      </c>
      <c r="JK13">
        <v>2.121702</v>
      </c>
      <c r="JL13">
        <v>4128.2665429999997</v>
      </c>
      <c r="JM13">
        <v>1517716327871</v>
      </c>
      <c r="JN13">
        <v>10005712</v>
      </c>
      <c r="JO13">
        <v>116066259200000</v>
      </c>
      <c r="JP13">
        <v>117583975527871</v>
      </c>
      <c r="JQ13">
        <v>0</v>
      </c>
      <c r="JR13">
        <v>0</v>
      </c>
      <c r="JS13" t="s">
        <v>3239</v>
      </c>
      <c r="JT13">
        <v>13151.324794</v>
      </c>
      <c r="JU13">
        <v>6.5638000000000002E-2</v>
      </c>
      <c r="JV13">
        <v>761395.95863100002</v>
      </c>
      <c r="JW13">
        <v>774547.28342400002</v>
      </c>
      <c r="JX13">
        <v>93.243243000000007</v>
      </c>
      <c r="JY13" t="s">
        <v>1608</v>
      </c>
      <c r="JZ13">
        <v>0</v>
      </c>
      <c r="KA13">
        <v>0</v>
      </c>
      <c r="KB13">
        <v>0.25740000000000002</v>
      </c>
      <c r="KC13">
        <v>1104706.986847</v>
      </c>
      <c r="KD13">
        <v>95.012870000000007</v>
      </c>
      <c r="KE13" t="s">
        <v>1608</v>
      </c>
      <c r="KF13">
        <v>106</v>
      </c>
      <c r="KG13">
        <v>4.4166670000000003</v>
      </c>
      <c r="KH13">
        <v>12.109283</v>
      </c>
      <c r="KI13">
        <v>12461142641.155899</v>
      </c>
      <c r="KJ13">
        <v>60924.626212000003</v>
      </c>
      <c r="KK13">
        <v>706725664061.80896</v>
      </c>
      <c r="KL13">
        <v>26036433.079742</v>
      </c>
      <c r="KM13">
        <v>719212843136.04199</v>
      </c>
      <c r="KN13">
        <v>1.9999999999999999E-6</v>
      </c>
      <c r="KO13">
        <v>9.9999999999999995E-7</v>
      </c>
      <c r="KP13">
        <v>3.637E-3</v>
      </c>
      <c r="KQ13" t="s">
        <v>3241</v>
      </c>
      <c r="KR13">
        <v>94652.596393</v>
      </c>
      <c r="KS13">
        <v>0.23386899999999999</v>
      </c>
      <c r="KT13">
        <v>2712877.8332210002</v>
      </c>
      <c r="KU13">
        <v>418193.537602</v>
      </c>
      <c r="KV13">
        <v>3225723.9672150002</v>
      </c>
      <c r="KW13">
        <v>89.755493999999999</v>
      </c>
      <c r="KX13" t="s">
        <v>3244</v>
      </c>
      <c r="KY13">
        <v>0</v>
      </c>
      <c r="KZ13">
        <v>0</v>
      </c>
      <c r="LA13">
        <v>2.3579999999999999E-3</v>
      </c>
      <c r="LB13">
        <v>10.275456999999999</v>
      </c>
      <c r="LC13">
        <v>4341457.4843030004</v>
      </c>
      <c r="LD13">
        <v>90.836780000000005</v>
      </c>
      <c r="LE13" t="s">
        <v>3244</v>
      </c>
      <c r="LF13">
        <v>5</v>
      </c>
      <c r="LG13">
        <v>0.16829</v>
      </c>
      <c r="LH13">
        <v>4128.2665429999997</v>
      </c>
      <c r="LI13">
        <v>1517716327871</v>
      </c>
      <c r="LJ13">
        <v>10005712</v>
      </c>
      <c r="LK13">
        <v>116066259200000</v>
      </c>
      <c r="LL13">
        <v>177338385</v>
      </c>
      <c r="LM13">
        <v>117584152866256</v>
      </c>
      <c r="LN13">
        <v>0</v>
      </c>
      <c r="LO13">
        <v>0</v>
      </c>
      <c r="LP13">
        <v>9.9999999999999995E-7</v>
      </c>
      <c r="LQ13" t="s">
        <v>3241</v>
      </c>
      <c r="LR13">
        <v>1940.9604750000001</v>
      </c>
      <c r="LS13">
        <v>4.8939000000000003E-2</v>
      </c>
      <c r="LT13">
        <v>567686.83274600003</v>
      </c>
      <c r="LU13">
        <v>25.999822000000002</v>
      </c>
      <c r="LV13">
        <v>569653.79304300004</v>
      </c>
      <c r="LW13">
        <v>69.385856000000004</v>
      </c>
      <c r="LX13" t="s">
        <v>3244</v>
      </c>
      <c r="LY13">
        <v>0</v>
      </c>
      <c r="LZ13">
        <v>0</v>
      </c>
      <c r="MA13">
        <v>0</v>
      </c>
      <c r="MB13">
        <v>4.4975189999999996</v>
      </c>
      <c r="MC13">
        <v>795169.45983299997</v>
      </c>
      <c r="MD13">
        <v>73.464843000000002</v>
      </c>
      <c r="ME13" t="s">
        <v>3244</v>
      </c>
      <c r="MF13">
        <v>25</v>
      </c>
      <c r="MG13">
        <v>0.47014299999999998</v>
      </c>
      <c r="MH13">
        <v>4797.3835499999996</v>
      </c>
      <c r="MI13">
        <v>1517716327871</v>
      </c>
      <c r="MJ13">
        <v>10005712</v>
      </c>
      <c r="MK13">
        <v>116066259200000</v>
      </c>
      <c r="ML13">
        <v>177338385</v>
      </c>
      <c r="MM13">
        <v>117584152866256</v>
      </c>
      <c r="MN13">
        <v>1.5999999999999999E-5</v>
      </c>
      <c r="MO13">
        <v>0</v>
      </c>
      <c r="MP13">
        <v>6.0000000000000002E-6</v>
      </c>
      <c r="MQ13" t="s">
        <v>3241</v>
      </c>
      <c r="MR13">
        <v>11649509.681802001</v>
      </c>
      <c r="MS13">
        <v>0.40204400000000001</v>
      </c>
      <c r="MT13">
        <v>4663710.9591680001</v>
      </c>
      <c r="MU13">
        <v>466.23170699999997</v>
      </c>
      <c r="MV13">
        <v>16313686.872678</v>
      </c>
      <c r="MW13">
        <v>96.960297999999995</v>
      </c>
      <c r="MX13" t="s">
        <v>1608</v>
      </c>
      <c r="MY13">
        <v>7.9999999999999996E-6</v>
      </c>
      <c r="MZ13">
        <v>0</v>
      </c>
      <c r="NA13">
        <v>3.0000000000000001E-6</v>
      </c>
      <c r="NB13">
        <v>12.468983</v>
      </c>
      <c r="NC13">
        <v>21880210.870244</v>
      </c>
      <c r="ND13">
        <v>97.613744999999994</v>
      </c>
      <c r="NE13" t="s">
        <v>1608</v>
      </c>
      <c r="NF13">
        <v>53</v>
      </c>
      <c r="NG13">
        <v>8.7480000000000006E-3</v>
      </c>
      <c r="NH13">
        <v>6.5222800000000003</v>
      </c>
      <c r="NI13">
        <v>14662260978.626499</v>
      </c>
      <c r="NJ13">
        <v>60735.432067000002</v>
      </c>
      <c r="NK13">
        <v>704531011976.03699</v>
      </c>
      <c r="NL13">
        <v>719193272954.66394</v>
      </c>
      <c r="NM13">
        <v>1.2999999999999999E-5</v>
      </c>
      <c r="NN13">
        <v>3.0000000000000001E-6</v>
      </c>
      <c r="NO13" t="s">
        <v>3239</v>
      </c>
      <c r="NP13">
        <v>4652.2442929999997</v>
      </c>
      <c r="NQ13">
        <v>2.49E-3</v>
      </c>
      <c r="NR13">
        <v>28882.586035</v>
      </c>
      <c r="NS13">
        <v>33534.830328999997</v>
      </c>
      <c r="NT13">
        <v>78.90625</v>
      </c>
      <c r="NU13" t="s">
        <v>3244</v>
      </c>
      <c r="NV13">
        <v>0</v>
      </c>
      <c r="NW13">
        <v>0</v>
      </c>
      <c r="NX13">
        <v>48.4375</v>
      </c>
      <c r="NY13">
        <v>32059.134300999998</v>
      </c>
      <c r="NZ13">
        <v>63.513514000000001</v>
      </c>
      <c r="OA13" t="s">
        <v>3244</v>
      </c>
      <c r="OB13" t="s">
        <v>1607</v>
      </c>
      <c r="OC13" t="s">
        <v>1607</v>
      </c>
      <c r="OD13" t="s">
        <v>1607</v>
      </c>
      <c r="OE13" t="s">
        <v>1607</v>
      </c>
      <c r="OF13" t="s">
        <v>1607</v>
      </c>
      <c r="OG13" t="s">
        <v>1607</v>
      </c>
      <c r="OH13" t="s">
        <v>1607</v>
      </c>
      <c r="OI13" t="s">
        <v>1607</v>
      </c>
      <c r="OJ13" t="s">
        <v>1607</v>
      </c>
      <c r="OK13" t="s">
        <v>3240</v>
      </c>
      <c r="OL13" t="s">
        <v>1607</v>
      </c>
      <c r="OM13" t="s">
        <v>1607</v>
      </c>
      <c r="ON13" t="s">
        <v>1607</v>
      </c>
      <c r="OO13" t="s">
        <v>1607</v>
      </c>
      <c r="OP13" t="s">
        <v>1607</v>
      </c>
      <c r="OQ13" t="s">
        <v>3240</v>
      </c>
      <c r="OR13" t="s">
        <v>1607</v>
      </c>
      <c r="OS13" t="s">
        <v>1607</v>
      </c>
      <c r="OT13" t="s">
        <v>1607</v>
      </c>
      <c r="OU13" t="s">
        <v>1607</v>
      </c>
      <c r="OV13" t="s">
        <v>1607</v>
      </c>
      <c r="OW13" t="s">
        <v>3240</v>
      </c>
      <c r="OX13" t="s">
        <v>1607</v>
      </c>
      <c r="OY13">
        <v>8.0789999999999994E-3</v>
      </c>
      <c r="OZ13">
        <v>68.972502000000006</v>
      </c>
      <c r="PA13">
        <v>28418956512.7966</v>
      </c>
      <c r="PB13">
        <v>123095.22380199999</v>
      </c>
      <c r="PC13">
        <v>1427904596103.29</v>
      </c>
      <c r="PD13">
        <v>84300883.967831999</v>
      </c>
      <c r="PE13">
        <v>1456407853500.05</v>
      </c>
      <c r="PF13">
        <v>0.4</v>
      </c>
      <c r="PG13">
        <v>2.0000000000000002E-5</v>
      </c>
      <c r="PH13">
        <v>9.9999999999999995E-7</v>
      </c>
      <c r="PI13" t="s">
        <v>3244</v>
      </c>
      <c r="PJ13">
        <v>108580866.311809</v>
      </c>
      <c r="PK13">
        <v>2.1949E-2</v>
      </c>
      <c r="PL13">
        <v>254605.04916</v>
      </c>
      <c r="PM13">
        <v>0.36154599999999998</v>
      </c>
      <c r="PN13">
        <v>108835471.722514</v>
      </c>
      <c r="PO13">
        <v>99.90455</v>
      </c>
      <c r="PP13" t="s">
        <v>1670</v>
      </c>
      <c r="PQ13">
        <v>7.2000000000000002E-5</v>
      </c>
      <c r="PR13">
        <v>0</v>
      </c>
      <c r="PS13">
        <v>0</v>
      </c>
      <c r="PT13">
        <v>77.760102000000003</v>
      </c>
      <c r="PU13">
        <v>110453363.339761</v>
      </c>
      <c r="PV13">
        <v>99.90455</v>
      </c>
      <c r="PW13" t="s">
        <v>1670</v>
      </c>
      <c r="PX13">
        <v>35.625135</v>
      </c>
      <c r="PY13">
        <v>2.5634260000000002</v>
      </c>
      <c r="PZ13">
        <v>4128.2665429999997</v>
      </c>
      <c r="QA13">
        <v>69372287186.076202</v>
      </c>
      <c r="QB13">
        <v>470793.05566399998</v>
      </c>
      <c r="QC13">
        <v>5461199445696.9697</v>
      </c>
      <c r="QD13">
        <v>145835401.242203</v>
      </c>
      <c r="QE13">
        <v>5530717568284.29</v>
      </c>
      <c r="QF13">
        <v>0</v>
      </c>
      <c r="QG13">
        <v>0</v>
      </c>
      <c r="QH13">
        <v>0</v>
      </c>
      <c r="QI13" t="s">
        <v>3241</v>
      </c>
      <c r="QJ13">
        <v>703.593165</v>
      </c>
      <c r="QK13">
        <v>3.9490000000000003E-3</v>
      </c>
      <c r="QL13">
        <v>45812.059008999997</v>
      </c>
      <c r="QM13">
        <v>1.76E-4</v>
      </c>
      <c r="QN13">
        <v>46515.652349999997</v>
      </c>
      <c r="QO13">
        <v>49.551223</v>
      </c>
      <c r="QP13" t="s">
        <v>3239</v>
      </c>
      <c r="QQ13">
        <v>0</v>
      </c>
      <c r="QR13">
        <v>0</v>
      </c>
      <c r="QS13">
        <v>0</v>
      </c>
      <c r="QT13">
        <v>4.9520270000000002</v>
      </c>
      <c r="QU13">
        <v>56394.825102000003</v>
      </c>
      <c r="QV13">
        <v>48.552339000000003</v>
      </c>
      <c r="QW13" t="s">
        <v>3239</v>
      </c>
      <c r="QX13" s="11">
        <v>44986</v>
      </c>
      <c r="QY13" t="s">
        <v>3261</v>
      </c>
      <c r="QZ13">
        <v>1033940.87266</v>
      </c>
      <c r="RA13">
        <v>15543995508.9342</v>
      </c>
    </row>
    <row r="14" spans="1:469" x14ac:dyDescent="0.35">
      <c r="A14">
        <v>208</v>
      </c>
      <c r="B14" t="s">
        <v>3238</v>
      </c>
      <c r="C14" t="s">
        <v>3262</v>
      </c>
      <c r="D14" t="s">
        <v>1174</v>
      </c>
      <c r="E14" t="s">
        <v>1175</v>
      </c>
      <c r="F14">
        <v>6</v>
      </c>
      <c r="G14" t="s">
        <v>3263</v>
      </c>
      <c r="H14" t="s">
        <v>1153</v>
      </c>
      <c r="I14">
        <v>41</v>
      </c>
      <c r="J14">
        <v>6041</v>
      </c>
      <c r="K14">
        <v>262172</v>
      </c>
      <c r="L14">
        <v>62770338814</v>
      </c>
      <c r="M14">
        <v>109354310</v>
      </c>
      <c r="N14">
        <v>836.53731900000002</v>
      </c>
      <c r="O14">
        <v>124917718.496777</v>
      </c>
      <c r="P14">
        <v>96.022908000000001</v>
      </c>
      <c r="Q14" t="s">
        <v>1608</v>
      </c>
      <c r="R14">
        <v>55.172414000000003</v>
      </c>
      <c r="S14">
        <v>96.502630999999994</v>
      </c>
      <c r="T14" t="s">
        <v>1608</v>
      </c>
      <c r="U14">
        <v>58.620690000000003</v>
      </c>
      <c r="V14">
        <v>122042804.680867</v>
      </c>
      <c r="W14">
        <v>93304000.823080003</v>
      </c>
      <c r="X14">
        <v>2.368217</v>
      </c>
      <c r="Y14">
        <v>27471322.822092999</v>
      </c>
      <c r="Z14">
        <v>1267481.0356940001</v>
      </c>
      <c r="AA14">
        <v>1.4859999999999999E-3</v>
      </c>
      <c r="AB14">
        <v>9.0000000000000002E-6</v>
      </c>
      <c r="AC14">
        <v>1.1591000000000001E-2</v>
      </c>
      <c r="AD14">
        <v>83.905911000000003</v>
      </c>
      <c r="AE14">
        <v>79.350938999999997</v>
      </c>
      <c r="AF14">
        <v>33.159999999999997</v>
      </c>
      <c r="AG14" t="s">
        <v>3239</v>
      </c>
      <c r="AH14">
        <v>12.068966</v>
      </c>
      <c r="AI14">
        <v>94.400002000000001</v>
      </c>
      <c r="AJ14" t="s">
        <v>1670</v>
      </c>
      <c r="AK14">
        <v>96.551723999999993</v>
      </c>
      <c r="AL14">
        <v>2.7987690000000001</v>
      </c>
      <c r="AM14">
        <v>1.0235570000000001</v>
      </c>
      <c r="AN14" t="s">
        <v>1607</v>
      </c>
      <c r="AO14" t="s">
        <v>1607</v>
      </c>
      <c r="AP14" t="s">
        <v>1607</v>
      </c>
      <c r="AQ14" t="s">
        <v>1607</v>
      </c>
      <c r="AR14" t="s">
        <v>1607</v>
      </c>
      <c r="AS14" t="s">
        <v>1607</v>
      </c>
      <c r="AT14" t="s">
        <v>1607</v>
      </c>
      <c r="AU14" t="s">
        <v>1607</v>
      </c>
      <c r="AV14" t="s">
        <v>1607</v>
      </c>
      <c r="AW14" t="s">
        <v>3240</v>
      </c>
      <c r="AX14" t="s">
        <v>1607</v>
      </c>
      <c r="AY14" t="s">
        <v>1607</v>
      </c>
      <c r="AZ14" t="s">
        <v>1607</v>
      </c>
      <c r="BA14" t="s">
        <v>1607</v>
      </c>
      <c r="BB14" t="s">
        <v>1607</v>
      </c>
      <c r="BC14" t="s">
        <v>3240</v>
      </c>
      <c r="BD14" t="s">
        <v>1607</v>
      </c>
      <c r="BE14" t="s">
        <v>1607</v>
      </c>
      <c r="BF14" t="s">
        <v>1607</v>
      </c>
      <c r="BG14" t="s">
        <v>1607</v>
      </c>
      <c r="BH14" t="s">
        <v>1607</v>
      </c>
      <c r="BI14" t="s">
        <v>3240</v>
      </c>
      <c r="BJ14" t="s">
        <v>1607</v>
      </c>
      <c r="BK14">
        <v>1.6249180000000001</v>
      </c>
      <c r="BL14">
        <v>8.5732429999999997</v>
      </c>
      <c r="BM14">
        <v>15717366695.303699</v>
      </c>
      <c r="BN14">
        <v>73660.587358999997</v>
      </c>
      <c r="BO14">
        <v>854462813364.43201</v>
      </c>
      <c r="BP14">
        <v>870180180059.73596</v>
      </c>
      <c r="BQ14">
        <v>7.2800000000000002E-4</v>
      </c>
      <c r="BR14">
        <v>0</v>
      </c>
      <c r="BS14" t="s">
        <v>3241</v>
      </c>
      <c r="BT14">
        <v>3712376.5072019999</v>
      </c>
      <c r="BU14">
        <v>7.6670000000000002E-3</v>
      </c>
      <c r="BV14">
        <v>88941.765463999996</v>
      </c>
      <c r="BW14">
        <v>3801318.2726650001</v>
      </c>
      <c r="BX14">
        <v>90.598291000000003</v>
      </c>
      <c r="BY14" t="s">
        <v>3244</v>
      </c>
      <c r="BZ14">
        <v>5.8999999999999998E-5</v>
      </c>
      <c r="CA14">
        <v>0</v>
      </c>
      <c r="CB14">
        <v>73.162392999999994</v>
      </c>
      <c r="CC14">
        <v>4161748.5363639998</v>
      </c>
      <c r="CD14">
        <v>89.537222999999997</v>
      </c>
      <c r="CE14" t="s">
        <v>3244</v>
      </c>
      <c r="CF14">
        <v>0</v>
      </c>
      <c r="CG14">
        <v>0</v>
      </c>
      <c r="CH14">
        <v>534.12723300000005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1.7179999999999999E-3</v>
      </c>
      <c r="CQ14" t="s">
        <v>3242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 t="s">
        <v>3243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 t="s">
        <v>3242</v>
      </c>
      <c r="DF14">
        <v>644</v>
      </c>
      <c r="DG14">
        <v>19.537013999999999</v>
      </c>
      <c r="DH14">
        <v>534.12723300000005</v>
      </c>
      <c r="DI14">
        <v>10828504.360867999</v>
      </c>
      <c r="DJ14">
        <v>10828504.360867999</v>
      </c>
      <c r="DK14">
        <v>2.611E-3</v>
      </c>
      <c r="DL14" t="s">
        <v>1608</v>
      </c>
      <c r="DM14">
        <v>780052.343903</v>
      </c>
      <c r="DN14">
        <v>780052.343903</v>
      </c>
      <c r="DO14">
        <v>92.617866000000006</v>
      </c>
      <c r="DP14" t="s">
        <v>3244</v>
      </c>
      <c r="DQ14">
        <v>7.1329999999999996E-3</v>
      </c>
      <c r="DR14">
        <v>91.004963000000004</v>
      </c>
      <c r="DS14">
        <v>645893.03900500003</v>
      </c>
      <c r="DT14">
        <v>89.691378</v>
      </c>
      <c r="DU14" t="s">
        <v>3244</v>
      </c>
      <c r="DV14" t="s">
        <v>1607</v>
      </c>
      <c r="DW14">
        <v>9.3469999999999994E-3</v>
      </c>
      <c r="DX14">
        <v>534.12723300000005</v>
      </c>
      <c r="DY14">
        <v>62769667000</v>
      </c>
      <c r="DZ14">
        <v>262321</v>
      </c>
      <c r="EA14">
        <v>3042923600000</v>
      </c>
      <c r="EB14">
        <v>3105693267000</v>
      </c>
      <c r="EC14">
        <v>0.11579200000000001</v>
      </c>
      <c r="ED14">
        <v>6.1300000000000005E-4</v>
      </c>
      <c r="EE14" t="s">
        <v>1608</v>
      </c>
      <c r="EF14">
        <v>67935169.700000003</v>
      </c>
      <c r="EG14">
        <v>1.502858</v>
      </c>
      <c r="EH14">
        <v>17433151.196003001</v>
      </c>
      <c r="EI14">
        <v>85368320.896002993</v>
      </c>
      <c r="EJ14">
        <v>98.823893999999996</v>
      </c>
      <c r="EK14" t="s">
        <v>1608</v>
      </c>
      <c r="EL14">
        <v>1.0820000000000001E-3</v>
      </c>
      <c r="EM14">
        <v>6.0000000000000002E-6</v>
      </c>
      <c r="EN14">
        <v>97.307334999999995</v>
      </c>
      <c r="EO14">
        <v>86293309.011919007</v>
      </c>
      <c r="EP14">
        <v>98.663696999999999</v>
      </c>
      <c r="EQ14" t="s">
        <v>1608</v>
      </c>
      <c r="ER14">
        <v>1</v>
      </c>
      <c r="ES14">
        <v>2.2485000000000002E-2</v>
      </c>
      <c r="ET14">
        <v>534.12723300000005</v>
      </c>
      <c r="EU14">
        <v>62770338814</v>
      </c>
      <c r="EV14">
        <v>262172</v>
      </c>
      <c r="EW14">
        <v>3041195200000</v>
      </c>
      <c r="EX14">
        <v>109354310</v>
      </c>
      <c r="EY14">
        <v>3104074893124</v>
      </c>
      <c r="EZ14">
        <v>0</v>
      </c>
      <c r="FA14">
        <v>0</v>
      </c>
      <c r="FB14">
        <v>0</v>
      </c>
      <c r="FC14" t="s">
        <v>3241</v>
      </c>
      <c r="FD14">
        <v>6.1696999999999997</v>
      </c>
      <c r="FE14">
        <v>1.11E-4</v>
      </c>
      <c r="FF14">
        <v>1288.8076590000001</v>
      </c>
      <c r="FG14">
        <v>0.112443</v>
      </c>
      <c r="FH14">
        <v>1295.089802</v>
      </c>
      <c r="FI14">
        <v>4.931762</v>
      </c>
      <c r="FJ14" t="s">
        <v>3241</v>
      </c>
      <c r="FK14">
        <v>0</v>
      </c>
      <c r="FL14">
        <v>0</v>
      </c>
      <c r="FM14">
        <v>0</v>
      </c>
      <c r="FN14">
        <v>1.0545910000000001</v>
      </c>
      <c r="FO14">
        <v>1287.3939290000001</v>
      </c>
      <c r="FP14">
        <v>2.577156</v>
      </c>
      <c r="FQ14" t="s">
        <v>3241</v>
      </c>
      <c r="FR14">
        <v>8.0131990000000002</v>
      </c>
      <c r="FS14">
        <v>0.77198699999999998</v>
      </c>
      <c r="FT14">
        <v>534.12723300000005</v>
      </c>
      <c r="FU14">
        <v>61822293730.986801</v>
      </c>
      <c r="FV14">
        <v>259797.14129100001</v>
      </c>
      <c r="FW14">
        <v>3013646838972.6699</v>
      </c>
      <c r="FX14">
        <v>109354310</v>
      </c>
      <c r="FY14">
        <v>3075578487013.6499</v>
      </c>
      <c r="FZ14">
        <v>0</v>
      </c>
      <c r="GA14">
        <v>0</v>
      </c>
      <c r="GB14">
        <v>0</v>
      </c>
      <c r="GC14" t="s">
        <v>3241</v>
      </c>
      <c r="GD14">
        <v>8.6926279999999991</v>
      </c>
      <c r="GE14">
        <v>3.2037000000000003E-2</v>
      </c>
      <c r="GF14">
        <v>371634.40298200003</v>
      </c>
      <c r="GG14">
        <v>6.4308000000000004E-2</v>
      </c>
      <c r="GH14">
        <v>371643.15991699998</v>
      </c>
      <c r="GI14">
        <v>77.004024000000001</v>
      </c>
      <c r="GJ14" t="s">
        <v>3244</v>
      </c>
      <c r="GK14">
        <v>0</v>
      </c>
      <c r="GL14">
        <v>0</v>
      </c>
      <c r="GM14">
        <v>0</v>
      </c>
      <c r="GN14">
        <v>31.971526000000001</v>
      </c>
      <c r="GO14">
        <v>375597.42399899999</v>
      </c>
      <c r="GP14">
        <v>74.292078000000004</v>
      </c>
      <c r="GQ14" t="s">
        <v>3244</v>
      </c>
      <c r="GR14" t="s">
        <v>1607</v>
      </c>
      <c r="GS14" t="s">
        <v>1607</v>
      </c>
      <c r="GT14" t="s">
        <v>1607</v>
      </c>
      <c r="GU14" t="s">
        <v>1607</v>
      </c>
      <c r="GV14" t="s">
        <v>1607</v>
      </c>
      <c r="GW14" t="s">
        <v>1607</v>
      </c>
      <c r="GX14" t="s">
        <v>1607</v>
      </c>
      <c r="GY14" t="s">
        <v>1607</v>
      </c>
      <c r="GZ14" t="s">
        <v>1607</v>
      </c>
      <c r="HA14" t="s">
        <v>1607</v>
      </c>
      <c r="HB14" t="s">
        <v>1607</v>
      </c>
      <c r="HC14" t="s">
        <v>3240</v>
      </c>
      <c r="HD14" t="s">
        <v>1607</v>
      </c>
      <c r="HE14" t="s">
        <v>1607</v>
      </c>
      <c r="HF14" t="s">
        <v>1607</v>
      </c>
      <c r="HG14" t="s">
        <v>1607</v>
      </c>
      <c r="HH14" t="s">
        <v>1607</v>
      </c>
      <c r="HI14" t="s">
        <v>1607</v>
      </c>
      <c r="HJ14" t="s">
        <v>3240</v>
      </c>
      <c r="HK14" t="s">
        <v>1607</v>
      </c>
      <c r="HL14" t="s">
        <v>1607</v>
      </c>
      <c r="HM14" t="s">
        <v>1607</v>
      </c>
      <c r="HN14" t="s">
        <v>1607</v>
      </c>
      <c r="HO14" t="s">
        <v>1607</v>
      </c>
      <c r="HP14" t="s">
        <v>1607</v>
      </c>
      <c r="HQ14" t="s">
        <v>3240</v>
      </c>
      <c r="HR14" t="s">
        <v>1607</v>
      </c>
      <c r="HS14" t="s">
        <v>1607</v>
      </c>
      <c r="HT14" t="s">
        <v>1607</v>
      </c>
      <c r="HU14" t="s">
        <v>1607</v>
      </c>
      <c r="HV14" t="s">
        <v>1607</v>
      </c>
      <c r="HW14" t="s">
        <v>1607</v>
      </c>
      <c r="HX14" t="s">
        <v>1607</v>
      </c>
      <c r="HY14" t="s">
        <v>1607</v>
      </c>
      <c r="HZ14" t="s">
        <v>1607</v>
      </c>
      <c r="IA14" t="s">
        <v>3240</v>
      </c>
      <c r="IB14" t="s">
        <v>1607</v>
      </c>
      <c r="IC14" t="s">
        <v>1607</v>
      </c>
      <c r="ID14" t="s">
        <v>1607</v>
      </c>
      <c r="IE14" t="s">
        <v>1607</v>
      </c>
      <c r="IF14" t="s">
        <v>1607</v>
      </c>
      <c r="IG14" t="s">
        <v>3240</v>
      </c>
      <c r="IH14" t="s">
        <v>1607</v>
      </c>
      <c r="II14" t="s">
        <v>1607</v>
      </c>
      <c r="IJ14" t="s">
        <v>1607</v>
      </c>
      <c r="IK14" t="s">
        <v>1607</v>
      </c>
      <c r="IL14" t="s">
        <v>1607</v>
      </c>
      <c r="IM14" t="s">
        <v>3240</v>
      </c>
      <c r="IN14">
        <v>37</v>
      </c>
      <c r="IO14">
        <v>0.17971200000000001</v>
      </c>
      <c r="IP14">
        <v>31.476866999999999</v>
      </c>
      <c r="IQ14">
        <v>43602191637.975899</v>
      </c>
      <c r="IR14">
        <v>183146.71217099999</v>
      </c>
      <c r="IS14">
        <v>2124501861178.9099</v>
      </c>
      <c r="IT14">
        <v>2168104052816.8899</v>
      </c>
      <c r="IU14">
        <v>3.1E-4</v>
      </c>
      <c r="IV14">
        <v>9.9999999999999995E-7</v>
      </c>
      <c r="IW14" t="s">
        <v>3241</v>
      </c>
      <c r="IX14">
        <v>686468.92820199998</v>
      </c>
      <c r="IY14">
        <v>7.2100000000000003E-3</v>
      </c>
      <c r="IZ14">
        <v>83633.539984999996</v>
      </c>
      <c r="JA14">
        <v>770102.46818700002</v>
      </c>
      <c r="JB14">
        <v>98.683797999999996</v>
      </c>
      <c r="JC14" t="s">
        <v>1670</v>
      </c>
      <c r="JD14">
        <v>1.1E-5</v>
      </c>
      <c r="JE14">
        <v>0</v>
      </c>
      <c r="JF14">
        <v>87.715450000000004</v>
      </c>
      <c r="JG14">
        <v>736098.14590500004</v>
      </c>
      <c r="JH14">
        <v>98.329586000000006</v>
      </c>
      <c r="JI14" t="s">
        <v>1608</v>
      </c>
      <c r="JJ14">
        <v>5</v>
      </c>
      <c r="JK14">
        <v>0.34676400000000002</v>
      </c>
      <c r="JL14">
        <v>534.12723300000005</v>
      </c>
      <c r="JM14">
        <v>62770338814</v>
      </c>
      <c r="JN14">
        <v>262172</v>
      </c>
      <c r="JO14">
        <v>3041195200000</v>
      </c>
      <c r="JP14">
        <v>3103965538814</v>
      </c>
      <c r="JQ14">
        <v>0</v>
      </c>
      <c r="JR14">
        <v>0</v>
      </c>
      <c r="JS14" t="s">
        <v>3244</v>
      </c>
      <c r="JT14">
        <v>2418.2016010000002</v>
      </c>
      <c r="JU14">
        <v>9.9400000000000009E-4</v>
      </c>
      <c r="JV14">
        <v>11528.777821</v>
      </c>
      <c r="JW14">
        <v>13946.979422</v>
      </c>
      <c r="JX14">
        <v>8.6872589999999992</v>
      </c>
      <c r="JY14" t="s">
        <v>3241</v>
      </c>
      <c r="JZ14">
        <v>0</v>
      </c>
      <c r="KA14">
        <v>0</v>
      </c>
      <c r="KB14">
        <v>0.41827500000000001</v>
      </c>
      <c r="KC14">
        <v>13461.708315</v>
      </c>
      <c r="KD14">
        <v>6.8854569999999997</v>
      </c>
      <c r="KE14" t="s">
        <v>3241</v>
      </c>
      <c r="KF14">
        <v>53</v>
      </c>
      <c r="KG14">
        <v>2.2083330000000001</v>
      </c>
      <c r="KH14">
        <v>5.7819589999999996</v>
      </c>
      <c r="KI14">
        <v>9344641262.9917908</v>
      </c>
      <c r="KJ14">
        <v>40992.959963000001</v>
      </c>
      <c r="KK14">
        <v>475518335574.302</v>
      </c>
      <c r="KL14">
        <v>74192070.719405994</v>
      </c>
      <c r="KM14">
        <v>484937168908.01398</v>
      </c>
      <c r="KN14">
        <v>8.8800000000000001E-4</v>
      </c>
      <c r="KO14">
        <v>9.0000000000000002E-6</v>
      </c>
      <c r="KP14">
        <v>2.9740000000000001E-3</v>
      </c>
      <c r="KQ14" t="s">
        <v>3241</v>
      </c>
      <c r="KR14">
        <v>18331245.099576999</v>
      </c>
      <c r="KS14">
        <v>0.81142400000000003</v>
      </c>
      <c r="KT14">
        <v>9412522.2379190009</v>
      </c>
      <c r="KU14">
        <v>487275.23924999998</v>
      </c>
      <c r="KV14">
        <v>28231042.576746002</v>
      </c>
      <c r="KW14">
        <v>99.071494999999999</v>
      </c>
      <c r="KX14" t="s">
        <v>1608</v>
      </c>
      <c r="KY14">
        <v>2.92E-4</v>
      </c>
      <c r="KZ14">
        <v>3.0000000000000001E-6</v>
      </c>
      <c r="LA14">
        <v>4.4559999999999999E-3</v>
      </c>
      <c r="LB14">
        <v>93.190962999999996</v>
      </c>
      <c r="LC14">
        <v>30230863.898045</v>
      </c>
      <c r="LD14">
        <v>98.981864000000002</v>
      </c>
      <c r="LE14" t="s">
        <v>1608</v>
      </c>
      <c r="LF14">
        <v>1</v>
      </c>
      <c r="LG14">
        <v>3.2412999999999997E-2</v>
      </c>
      <c r="LH14">
        <v>534.12723300000005</v>
      </c>
      <c r="LI14">
        <v>62770338814</v>
      </c>
      <c r="LJ14">
        <v>262172</v>
      </c>
      <c r="LK14">
        <v>3041195200000</v>
      </c>
      <c r="LL14">
        <v>109354310</v>
      </c>
      <c r="LM14">
        <v>3104074893124</v>
      </c>
      <c r="LN14">
        <v>1.9999999999999999E-6</v>
      </c>
      <c r="LO14">
        <v>0</v>
      </c>
      <c r="LP14">
        <v>2.0999999999999999E-5</v>
      </c>
      <c r="LQ14" t="s">
        <v>3241</v>
      </c>
      <c r="LR14">
        <v>3418.0571500000001</v>
      </c>
      <c r="LS14">
        <v>8.9599999999999999E-4</v>
      </c>
      <c r="LT14">
        <v>10396.464843</v>
      </c>
      <c r="LU14">
        <v>73.363523999999998</v>
      </c>
      <c r="LV14">
        <v>13887.885517000001</v>
      </c>
      <c r="LW14">
        <v>7.5062030000000002</v>
      </c>
      <c r="LX14" t="s">
        <v>3241</v>
      </c>
      <c r="LY14">
        <v>0</v>
      </c>
      <c r="LZ14">
        <v>0</v>
      </c>
      <c r="MA14">
        <v>9.9999999999999995E-7</v>
      </c>
      <c r="MB14">
        <v>4.0942930000000004</v>
      </c>
      <c r="MC14">
        <v>13687.683965</v>
      </c>
      <c r="MD14">
        <v>4.3907100000000003</v>
      </c>
      <c r="ME14" t="s">
        <v>3241</v>
      </c>
      <c r="MF14">
        <v>2</v>
      </c>
      <c r="MG14">
        <v>3.9033999999999999E-2</v>
      </c>
      <c r="MH14">
        <v>836.53731900000002</v>
      </c>
      <c r="MI14">
        <v>62770338814</v>
      </c>
      <c r="MJ14">
        <v>262172</v>
      </c>
      <c r="MK14">
        <v>3041195200000</v>
      </c>
      <c r="ML14">
        <v>109354310</v>
      </c>
      <c r="MM14">
        <v>3104074893124</v>
      </c>
      <c r="MN14">
        <v>6.7999999999999999E-5</v>
      </c>
      <c r="MO14">
        <v>0</v>
      </c>
      <c r="MP14">
        <v>1.9000000000000001E-5</v>
      </c>
      <c r="MQ14" t="s">
        <v>3241</v>
      </c>
      <c r="MR14">
        <v>166400.89515500001</v>
      </c>
      <c r="MS14">
        <v>4.6239999999999996E-3</v>
      </c>
      <c r="MT14">
        <v>53637.321449000003</v>
      </c>
      <c r="MU14">
        <v>79.742092999999997</v>
      </c>
      <c r="MV14">
        <v>220117.95869699999</v>
      </c>
      <c r="MW14">
        <v>23.666253000000001</v>
      </c>
      <c r="MX14" t="s">
        <v>3241</v>
      </c>
      <c r="MY14">
        <v>3.0000000000000001E-6</v>
      </c>
      <c r="MZ14">
        <v>0</v>
      </c>
      <c r="NA14">
        <v>9.9999999999999995E-7</v>
      </c>
      <c r="NB14">
        <v>6.9168729999999998</v>
      </c>
      <c r="NC14">
        <v>213533.775066</v>
      </c>
      <c r="ND14">
        <v>19.440024999999999</v>
      </c>
      <c r="NE14" t="s">
        <v>3241</v>
      </c>
      <c r="NF14">
        <v>30</v>
      </c>
      <c r="NG14">
        <v>3.1276999999999999E-2</v>
      </c>
      <c r="NH14">
        <v>1.8246579999999999</v>
      </c>
      <c r="NI14">
        <v>3361996204.27564</v>
      </c>
      <c r="NJ14">
        <v>12681.050004999999</v>
      </c>
      <c r="NK14">
        <v>147100180058.08301</v>
      </c>
      <c r="NL14">
        <v>150462176262.35901</v>
      </c>
      <c r="NM14">
        <v>8.9999999999999998E-4</v>
      </c>
      <c r="NN14">
        <v>3.0000000000000001E-6</v>
      </c>
      <c r="NO14" t="s">
        <v>3239</v>
      </c>
      <c r="NP14">
        <v>30889.627768999999</v>
      </c>
      <c r="NQ14">
        <v>3.1399999999999999E-4</v>
      </c>
      <c r="NR14">
        <v>3639.915579</v>
      </c>
      <c r="NS14">
        <v>34529.543347999999</v>
      </c>
      <c r="NT14">
        <v>79.6875</v>
      </c>
      <c r="NU14" t="s">
        <v>3244</v>
      </c>
      <c r="NV14">
        <v>0</v>
      </c>
      <c r="NW14">
        <v>0</v>
      </c>
      <c r="NX14">
        <v>71.09375</v>
      </c>
      <c r="NY14">
        <v>26783.252079999998</v>
      </c>
      <c r="NZ14">
        <v>62.162162000000002</v>
      </c>
      <c r="OA14" t="s">
        <v>3239</v>
      </c>
      <c r="OB14" t="s">
        <v>1607</v>
      </c>
      <c r="OC14" t="s">
        <v>1607</v>
      </c>
      <c r="OD14" t="s">
        <v>1607</v>
      </c>
      <c r="OE14" t="s">
        <v>1607</v>
      </c>
      <c r="OF14" t="s">
        <v>1607</v>
      </c>
      <c r="OG14" t="s">
        <v>1607</v>
      </c>
      <c r="OH14" t="s">
        <v>1607</v>
      </c>
      <c r="OI14" t="s">
        <v>1607</v>
      </c>
      <c r="OJ14" t="s">
        <v>1607</v>
      </c>
      <c r="OK14" t="s">
        <v>3240</v>
      </c>
      <c r="OL14" t="s">
        <v>1607</v>
      </c>
      <c r="OM14" t="s">
        <v>1607</v>
      </c>
      <c r="ON14" t="s">
        <v>1607</v>
      </c>
      <c r="OO14" t="s">
        <v>1607</v>
      </c>
      <c r="OP14" t="s">
        <v>1607</v>
      </c>
      <c r="OQ14" t="s">
        <v>3240</v>
      </c>
      <c r="OR14" t="s">
        <v>1607</v>
      </c>
      <c r="OS14" t="s">
        <v>1607</v>
      </c>
      <c r="OT14" t="s">
        <v>1607</v>
      </c>
      <c r="OU14" t="s">
        <v>1607</v>
      </c>
      <c r="OV14" t="s">
        <v>1607</v>
      </c>
      <c r="OW14" t="s">
        <v>3240</v>
      </c>
      <c r="OX14" t="s">
        <v>1607</v>
      </c>
      <c r="OY14">
        <v>1.506E-3</v>
      </c>
      <c r="OZ14">
        <v>7.1318419999999998</v>
      </c>
      <c r="PA14">
        <v>6287662822.8065901</v>
      </c>
      <c r="PB14">
        <v>24376.442502000002</v>
      </c>
      <c r="PC14">
        <v>282766733020.414</v>
      </c>
      <c r="PD14">
        <v>29666560.389725</v>
      </c>
      <c r="PE14">
        <v>289084062403.61102</v>
      </c>
      <c r="PF14">
        <v>0.4</v>
      </c>
      <c r="PG14">
        <v>3.9999999999999998E-6</v>
      </c>
      <c r="PH14">
        <v>9.9999999999999995E-7</v>
      </c>
      <c r="PI14" t="s">
        <v>3239</v>
      </c>
      <c r="PJ14">
        <v>2435598.9440959999</v>
      </c>
      <c r="PK14">
        <v>8.2000000000000001E-5</v>
      </c>
      <c r="PL14">
        <v>948.39238899999998</v>
      </c>
      <c r="PM14">
        <v>0.17017399999999999</v>
      </c>
      <c r="PN14">
        <v>2436547.5066590002</v>
      </c>
      <c r="PO14">
        <v>93.095768000000007</v>
      </c>
      <c r="PP14" t="s">
        <v>3244</v>
      </c>
      <c r="PQ14">
        <v>3.8999999999999999E-5</v>
      </c>
      <c r="PR14">
        <v>0</v>
      </c>
      <c r="PS14">
        <v>0</v>
      </c>
      <c r="PT14">
        <v>71.205854000000002</v>
      </c>
      <c r="PU14">
        <v>2205454.628184</v>
      </c>
      <c r="PV14">
        <v>91.759465000000006</v>
      </c>
      <c r="PW14" t="s">
        <v>3244</v>
      </c>
      <c r="PX14">
        <v>0</v>
      </c>
      <c r="PY14">
        <v>0</v>
      </c>
      <c r="PZ14">
        <v>534.12723300000005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 t="s">
        <v>3242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 t="s">
        <v>3243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 t="s">
        <v>3242</v>
      </c>
      <c r="QX14" s="11">
        <v>44986</v>
      </c>
      <c r="QY14" t="s">
        <v>3264</v>
      </c>
      <c r="QZ14">
        <v>540729.56002199999</v>
      </c>
      <c r="RA14">
        <v>2192741837.7432699</v>
      </c>
    </row>
    <row r="15" spans="1:469" x14ac:dyDescent="0.35">
      <c r="A15">
        <v>214</v>
      </c>
      <c r="B15" t="s">
        <v>3238</v>
      </c>
      <c r="C15" t="s">
        <v>1280</v>
      </c>
      <c r="D15" t="s">
        <v>1174</v>
      </c>
      <c r="E15" t="s">
        <v>1175</v>
      </c>
      <c r="F15">
        <v>6</v>
      </c>
      <c r="G15" t="s">
        <v>1281</v>
      </c>
      <c r="H15" t="s">
        <v>1153</v>
      </c>
      <c r="I15">
        <v>53</v>
      </c>
      <c r="J15">
        <v>6053</v>
      </c>
      <c r="K15">
        <v>438599</v>
      </c>
      <c r="L15">
        <v>76406937519</v>
      </c>
      <c r="M15">
        <v>4721131468</v>
      </c>
      <c r="N15">
        <v>3809.2926379999999</v>
      </c>
      <c r="O15">
        <v>263588413.77456999</v>
      </c>
      <c r="P15">
        <v>98.377346000000003</v>
      </c>
      <c r="Q15" t="s">
        <v>1608</v>
      </c>
      <c r="R15">
        <v>75.862069000000005</v>
      </c>
      <c r="S15">
        <v>98.112039999999993</v>
      </c>
      <c r="T15" t="s">
        <v>1608</v>
      </c>
      <c r="U15">
        <v>74.137930999999995</v>
      </c>
      <c r="V15">
        <v>192004893.327979</v>
      </c>
      <c r="W15">
        <v>123634381.96778201</v>
      </c>
      <c r="X15">
        <v>3.2998850000000002</v>
      </c>
      <c r="Y15">
        <v>38278665.506820001</v>
      </c>
      <c r="Z15">
        <v>30091845.853376999</v>
      </c>
      <c r="AA15">
        <v>1.6180000000000001E-3</v>
      </c>
      <c r="AB15">
        <v>7.9999999999999996E-6</v>
      </c>
      <c r="AC15">
        <v>6.3740000000000003E-3</v>
      </c>
      <c r="AD15">
        <v>80.253791000000007</v>
      </c>
      <c r="AE15">
        <v>84.918867000000006</v>
      </c>
      <c r="AF15">
        <v>84.5</v>
      </c>
      <c r="AG15" t="s">
        <v>1670</v>
      </c>
      <c r="AH15">
        <v>67.241378999999995</v>
      </c>
      <c r="AI15">
        <v>28.9</v>
      </c>
      <c r="AJ15" t="s">
        <v>3239</v>
      </c>
      <c r="AK15">
        <v>31.034483000000002</v>
      </c>
      <c r="AL15">
        <v>2.5128750000000002</v>
      </c>
      <c r="AM15">
        <v>1.3728210000000001</v>
      </c>
      <c r="AN15" t="s">
        <v>1607</v>
      </c>
      <c r="AO15" t="s">
        <v>1607</v>
      </c>
      <c r="AP15" t="s">
        <v>1607</v>
      </c>
      <c r="AQ15" t="s">
        <v>1607</v>
      </c>
      <c r="AR15" t="s">
        <v>1607</v>
      </c>
      <c r="AS15" t="s">
        <v>1607</v>
      </c>
      <c r="AT15" t="s">
        <v>1607</v>
      </c>
      <c r="AU15" t="s">
        <v>1607</v>
      </c>
      <c r="AV15" t="s">
        <v>1607</v>
      </c>
      <c r="AW15" t="s">
        <v>3240</v>
      </c>
      <c r="AX15" t="s">
        <v>1607</v>
      </c>
      <c r="AY15" t="s">
        <v>1607</v>
      </c>
      <c r="AZ15" t="s">
        <v>1607</v>
      </c>
      <c r="BA15" t="s">
        <v>1607</v>
      </c>
      <c r="BB15" t="s">
        <v>1607</v>
      </c>
      <c r="BC15" t="s">
        <v>3240</v>
      </c>
      <c r="BD15" t="s">
        <v>1607</v>
      </c>
      <c r="BE15" t="s">
        <v>1607</v>
      </c>
      <c r="BF15" t="s">
        <v>1607</v>
      </c>
      <c r="BG15" t="s">
        <v>1607</v>
      </c>
      <c r="BH15" t="s">
        <v>1607</v>
      </c>
      <c r="BI15" t="s">
        <v>3240</v>
      </c>
      <c r="BJ15" t="s">
        <v>1607</v>
      </c>
      <c r="BK15">
        <v>3.1020159999999999</v>
      </c>
      <c r="BL15">
        <v>1.0864279999999999</v>
      </c>
      <c r="BM15">
        <v>1539849714.24069</v>
      </c>
      <c r="BN15">
        <v>4965.4161459999996</v>
      </c>
      <c r="BO15">
        <v>57598827292.355904</v>
      </c>
      <c r="BP15">
        <v>59138677006.596603</v>
      </c>
      <c r="BQ15">
        <v>5.6800000000000004E-4</v>
      </c>
      <c r="BR15">
        <v>0</v>
      </c>
      <c r="BS15" t="s">
        <v>3241</v>
      </c>
      <c r="BT15">
        <v>61999.313797000003</v>
      </c>
      <c r="BU15">
        <v>6.3E-5</v>
      </c>
      <c r="BV15">
        <v>726.34323199999994</v>
      </c>
      <c r="BW15">
        <v>62725.657029000002</v>
      </c>
      <c r="BX15">
        <v>47.350427000000003</v>
      </c>
      <c r="BY15" t="s">
        <v>3239</v>
      </c>
      <c r="BZ15">
        <v>9.9999999999999995E-7</v>
      </c>
      <c r="CA15">
        <v>0</v>
      </c>
      <c r="CB15">
        <v>33.846153999999999</v>
      </c>
      <c r="CC15">
        <v>84746.057675999997</v>
      </c>
      <c r="CD15">
        <v>46.680079999999997</v>
      </c>
      <c r="CE15" t="s">
        <v>3239</v>
      </c>
      <c r="CF15">
        <v>0</v>
      </c>
      <c r="CG15">
        <v>0</v>
      </c>
      <c r="CH15">
        <v>3348.3434769999999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1.103E-2</v>
      </c>
      <c r="CQ15" t="s">
        <v>3242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 t="s">
        <v>3243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 t="s">
        <v>3242</v>
      </c>
      <c r="DF15">
        <v>1736</v>
      </c>
      <c r="DG15">
        <v>62.080601999999999</v>
      </c>
      <c r="DH15">
        <v>3348.3434769999999</v>
      </c>
      <c r="DI15">
        <v>4341423214.3508997</v>
      </c>
      <c r="DJ15">
        <v>4341423214.3509102</v>
      </c>
      <c r="DK15">
        <v>6.4999999999999994E-5</v>
      </c>
      <c r="DL15" t="s">
        <v>3241</v>
      </c>
      <c r="DM15">
        <v>17876568.792300999</v>
      </c>
      <c r="DN15">
        <v>17876568.792300999</v>
      </c>
      <c r="DO15">
        <v>99.565757000000005</v>
      </c>
      <c r="DP15" t="s">
        <v>1608</v>
      </c>
      <c r="DQ15">
        <v>3.787E-3</v>
      </c>
      <c r="DR15">
        <v>83.560794000000001</v>
      </c>
      <c r="DS15">
        <v>24386984.541691002</v>
      </c>
      <c r="DT15">
        <v>99.554565999999994</v>
      </c>
      <c r="DU15" t="s">
        <v>1608</v>
      </c>
      <c r="DV15" t="s">
        <v>1607</v>
      </c>
      <c r="DW15">
        <v>9.0010000000000003E-3</v>
      </c>
      <c r="DX15">
        <v>3348.3434769999999</v>
      </c>
      <c r="DY15">
        <v>76405948000</v>
      </c>
      <c r="DZ15">
        <v>439035</v>
      </c>
      <c r="EA15">
        <v>5092806000000</v>
      </c>
      <c r="EB15">
        <v>5169211948000</v>
      </c>
      <c r="EC15">
        <v>0.16485900000000001</v>
      </c>
      <c r="ED15">
        <v>7.7499999999999997E-4</v>
      </c>
      <c r="EE15" t="s">
        <v>1608</v>
      </c>
      <c r="EF15">
        <v>113376338.90000001</v>
      </c>
      <c r="EG15">
        <v>3.0620560000000001</v>
      </c>
      <c r="EH15">
        <v>35519852.842924997</v>
      </c>
      <c r="EI15">
        <v>148896191.74292499</v>
      </c>
      <c r="EJ15">
        <v>99.288145999999998</v>
      </c>
      <c r="EK15" t="s">
        <v>1608</v>
      </c>
      <c r="EL15">
        <v>1.4840000000000001E-3</v>
      </c>
      <c r="EM15">
        <v>6.9999999999999999E-6</v>
      </c>
      <c r="EN15">
        <v>98.452490999999995</v>
      </c>
      <c r="EO15">
        <v>206749720.456534</v>
      </c>
      <c r="EP15">
        <v>99.363664999999997</v>
      </c>
      <c r="EQ15" t="s">
        <v>1608</v>
      </c>
      <c r="ER15">
        <v>2</v>
      </c>
      <c r="ES15">
        <v>5.2578E-2</v>
      </c>
      <c r="ET15">
        <v>3348.3434769999999</v>
      </c>
      <c r="EU15">
        <v>76406937519</v>
      </c>
      <c r="EV15">
        <v>438599</v>
      </c>
      <c r="EW15">
        <v>5087748400000</v>
      </c>
      <c r="EX15">
        <v>4721131468</v>
      </c>
      <c r="EY15">
        <v>5168876468987</v>
      </c>
      <c r="EZ15">
        <v>0</v>
      </c>
      <c r="FA15">
        <v>0</v>
      </c>
      <c r="FB15">
        <v>0</v>
      </c>
      <c r="FC15" t="s">
        <v>3239</v>
      </c>
      <c r="FD15">
        <v>1.223651</v>
      </c>
      <c r="FE15">
        <v>1.2390000000000001E-3</v>
      </c>
      <c r="FF15">
        <v>14366.825471</v>
      </c>
      <c r="FG15">
        <v>96.124975000000006</v>
      </c>
      <c r="FH15">
        <v>14464.174096999999</v>
      </c>
      <c r="FI15">
        <v>17.679901000000001</v>
      </c>
      <c r="FJ15" t="s">
        <v>3241</v>
      </c>
      <c r="FK15">
        <v>0</v>
      </c>
      <c r="FL15">
        <v>0</v>
      </c>
      <c r="FM15">
        <v>0</v>
      </c>
      <c r="FN15">
        <v>6.3275430000000004</v>
      </c>
      <c r="FO15">
        <v>20252.509729000001</v>
      </c>
      <c r="FP15">
        <v>17.944638999999999</v>
      </c>
      <c r="FQ15" t="s">
        <v>3241</v>
      </c>
      <c r="FR15">
        <v>22.261937</v>
      </c>
      <c r="FS15">
        <v>1.5682119999999999</v>
      </c>
      <c r="FT15">
        <v>3348.3434769999999</v>
      </c>
      <c r="FU15">
        <v>76406937519</v>
      </c>
      <c r="FV15">
        <v>438599</v>
      </c>
      <c r="FW15">
        <v>5087748400000</v>
      </c>
      <c r="FX15">
        <v>4721131463.83634</v>
      </c>
      <c r="FY15">
        <v>5168876468982.8301</v>
      </c>
      <c r="FZ15">
        <v>0</v>
      </c>
      <c r="GA15">
        <v>0</v>
      </c>
      <c r="GB15">
        <v>1.0900000000000001E-4</v>
      </c>
      <c r="GC15" t="s">
        <v>3241</v>
      </c>
      <c r="GD15">
        <v>130.712751</v>
      </c>
      <c r="GE15">
        <v>9.0430000000000007E-3</v>
      </c>
      <c r="GF15">
        <v>104896.62121700001</v>
      </c>
      <c r="GG15">
        <v>529221.53182300006</v>
      </c>
      <c r="GH15">
        <v>634248.86579099996</v>
      </c>
      <c r="GI15">
        <v>85.701020999999997</v>
      </c>
      <c r="GJ15" t="s">
        <v>3244</v>
      </c>
      <c r="GK15">
        <v>0</v>
      </c>
      <c r="GL15">
        <v>0</v>
      </c>
      <c r="GM15">
        <v>1.12E-4</v>
      </c>
      <c r="GN15">
        <v>83.225008000000003</v>
      </c>
      <c r="GO15">
        <v>851236.49268699996</v>
      </c>
      <c r="GP15">
        <v>86.541521000000003</v>
      </c>
      <c r="GQ15" t="s">
        <v>3244</v>
      </c>
      <c r="GR15" t="s">
        <v>1607</v>
      </c>
      <c r="GS15" t="s">
        <v>1607</v>
      </c>
      <c r="GT15" t="s">
        <v>1607</v>
      </c>
      <c r="GU15" t="s">
        <v>1607</v>
      </c>
      <c r="GV15" t="s">
        <v>1607</v>
      </c>
      <c r="GW15" t="s">
        <v>1607</v>
      </c>
      <c r="GX15" t="s">
        <v>1607</v>
      </c>
      <c r="GY15" t="s">
        <v>1607</v>
      </c>
      <c r="GZ15" t="s">
        <v>1607</v>
      </c>
      <c r="HA15" t="s">
        <v>1607</v>
      </c>
      <c r="HB15" t="s">
        <v>1607</v>
      </c>
      <c r="HC15" t="s">
        <v>3240</v>
      </c>
      <c r="HD15" t="s">
        <v>1607</v>
      </c>
      <c r="HE15" t="s">
        <v>1607</v>
      </c>
      <c r="HF15" t="s">
        <v>1607</v>
      </c>
      <c r="HG15" t="s">
        <v>1607</v>
      </c>
      <c r="HH15" t="s">
        <v>1607</v>
      </c>
      <c r="HI15" t="s">
        <v>1607</v>
      </c>
      <c r="HJ15" t="s">
        <v>3240</v>
      </c>
      <c r="HK15" t="s">
        <v>1607</v>
      </c>
      <c r="HL15" t="s">
        <v>1607</v>
      </c>
      <c r="HM15" t="s">
        <v>1607</v>
      </c>
      <c r="HN15" t="s">
        <v>1607</v>
      </c>
      <c r="HO15" t="s">
        <v>1607</v>
      </c>
      <c r="HP15" t="s">
        <v>1607</v>
      </c>
      <c r="HQ15" t="s">
        <v>3240</v>
      </c>
      <c r="HR15" t="s">
        <v>1607</v>
      </c>
      <c r="HS15" t="s">
        <v>1607</v>
      </c>
      <c r="HT15" t="s">
        <v>1607</v>
      </c>
      <c r="HU15" t="s">
        <v>1607</v>
      </c>
      <c r="HV15" t="s">
        <v>1607</v>
      </c>
      <c r="HW15" t="s">
        <v>1607</v>
      </c>
      <c r="HX15" t="s">
        <v>1607</v>
      </c>
      <c r="HY15" t="s">
        <v>1607</v>
      </c>
      <c r="HZ15" t="s">
        <v>1607</v>
      </c>
      <c r="IA15" t="s">
        <v>3240</v>
      </c>
      <c r="IB15" t="s">
        <v>1607</v>
      </c>
      <c r="IC15" t="s">
        <v>1607</v>
      </c>
      <c r="ID15" t="s">
        <v>1607</v>
      </c>
      <c r="IE15" t="s">
        <v>1607</v>
      </c>
      <c r="IF15" t="s">
        <v>1607</v>
      </c>
      <c r="IG15" t="s">
        <v>3240</v>
      </c>
      <c r="IH15" t="s">
        <v>1607</v>
      </c>
      <c r="II15" t="s">
        <v>1607</v>
      </c>
      <c r="IJ15" t="s">
        <v>1607</v>
      </c>
      <c r="IK15" t="s">
        <v>1607</v>
      </c>
      <c r="IL15" t="s">
        <v>1607</v>
      </c>
      <c r="IM15" t="s">
        <v>3240</v>
      </c>
      <c r="IN15">
        <v>25</v>
      </c>
      <c r="IO15">
        <v>0.35576099999999999</v>
      </c>
      <c r="IP15">
        <v>22.740939000000001</v>
      </c>
      <c r="IQ15">
        <v>14465240408.069201</v>
      </c>
      <c r="IR15">
        <v>65903.185597999996</v>
      </c>
      <c r="IS15">
        <v>764476952937.28503</v>
      </c>
      <c r="IT15">
        <v>778942193345.354</v>
      </c>
      <c r="IU15">
        <v>7.2599999999999997E-4</v>
      </c>
      <c r="IV15">
        <v>1.9999999999999999E-6</v>
      </c>
      <c r="IW15" t="s">
        <v>3241</v>
      </c>
      <c r="IX15">
        <v>886773.14976399997</v>
      </c>
      <c r="IY15">
        <v>8.6789999999999992E-3</v>
      </c>
      <c r="IZ15">
        <v>100676.858614</v>
      </c>
      <c r="JA15">
        <v>987450.008378</v>
      </c>
      <c r="JB15">
        <v>99.279223000000002</v>
      </c>
      <c r="JC15" t="s">
        <v>1670</v>
      </c>
      <c r="JD15">
        <v>1.2E-5</v>
      </c>
      <c r="JE15">
        <v>0</v>
      </c>
      <c r="JF15">
        <v>87.778126</v>
      </c>
      <c r="JG15">
        <v>1169486.3040690001</v>
      </c>
      <c r="JH15">
        <v>99.453902999999997</v>
      </c>
      <c r="JI15" t="s">
        <v>1670</v>
      </c>
      <c r="JJ15">
        <v>7</v>
      </c>
      <c r="JK15">
        <v>0.34784100000000001</v>
      </c>
      <c r="JL15">
        <v>3348.3434769999999</v>
      </c>
      <c r="JM15">
        <v>76406937519</v>
      </c>
      <c r="JN15">
        <v>438599</v>
      </c>
      <c r="JO15">
        <v>5087748400000</v>
      </c>
      <c r="JP15">
        <v>5164155337519</v>
      </c>
      <c r="JQ15">
        <v>0</v>
      </c>
      <c r="JR15">
        <v>0</v>
      </c>
      <c r="JS15" t="s">
        <v>1670</v>
      </c>
      <c r="JT15">
        <v>9976.9828010000001</v>
      </c>
      <c r="JU15">
        <v>9.3439999999999999E-3</v>
      </c>
      <c r="JV15">
        <v>108387.261201</v>
      </c>
      <c r="JW15">
        <v>118364.24400200001</v>
      </c>
      <c r="JX15">
        <v>59.555985</v>
      </c>
      <c r="JY15" t="s">
        <v>3239</v>
      </c>
      <c r="JZ15">
        <v>0</v>
      </c>
      <c r="KA15">
        <v>0</v>
      </c>
      <c r="KB15">
        <v>1.640927</v>
      </c>
      <c r="KC15">
        <v>155699.871564</v>
      </c>
      <c r="KD15">
        <v>62.516088000000003</v>
      </c>
      <c r="KE15" t="s">
        <v>3239</v>
      </c>
      <c r="KF15">
        <v>39</v>
      </c>
      <c r="KG15">
        <v>1.625</v>
      </c>
      <c r="KH15">
        <v>84.846410000000006</v>
      </c>
      <c r="KI15">
        <v>2923608684.9239502</v>
      </c>
      <c r="KJ15">
        <v>13591.578461999999</v>
      </c>
      <c r="KK15">
        <v>157662310163.73999</v>
      </c>
      <c r="KL15">
        <v>1081828580.8499</v>
      </c>
      <c r="KM15">
        <v>161667747429.51401</v>
      </c>
      <c r="KN15">
        <v>2.4800000000000001E-4</v>
      </c>
      <c r="KO15">
        <v>9.0000000000000002E-6</v>
      </c>
      <c r="KP15">
        <v>6.6220000000000003E-3</v>
      </c>
      <c r="KQ15" t="s">
        <v>3239</v>
      </c>
      <c r="KR15">
        <v>1178304.1388650001</v>
      </c>
      <c r="KS15">
        <v>0.19796900000000001</v>
      </c>
      <c r="KT15">
        <v>2296441.4170220001</v>
      </c>
      <c r="KU15">
        <v>11641748.896276001</v>
      </c>
      <c r="KV15">
        <v>15116494.452163</v>
      </c>
      <c r="KW15">
        <v>97.957289000000003</v>
      </c>
      <c r="KX15" t="s">
        <v>1608</v>
      </c>
      <c r="KY15">
        <v>1.5E-5</v>
      </c>
      <c r="KZ15">
        <v>0</v>
      </c>
      <c r="LA15">
        <v>2.4659999999999999E-3</v>
      </c>
      <c r="LB15">
        <v>76.539771000000002</v>
      </c>
      <c r="LC15">
        <v>20925547.268922001</v>
      </c>
      <c r="LD15">
        <v>98.440979999999996</v>
      </c>
      <c r="LE15" t="s">
        <v>1608</v>
      </c>
      <c r="LF15">
        <v>1</v>
      </c>
      <c r="LG15">
        <v>1.7461999999999998E-2</v>
      </c>
      <c r="LH15">
        <v>3348.3434769999999</v>
      </c>
      <c r="LI15">
        <v>76406937519</v>
      </c>
      <c r="LJ15">
        <v>438599</v>
      </c>
      <c r="LK15">
        <v>5087748400000</v>
      </c>
      <c r="LL15">
        <v>4721131468</v>
      </c>
      <c r="LM15">
        <v>5168876468987</v>
      </c>
      <c r="LN15">
        <v>3.0000000000000001E-6</v>
      </c>
      <c r="LO15">
        <v>0</v>
      </c>
      <c r="LP15">
        <v>1.9000000000000001E-5</v>
      </c>
      <c r="LQ15" t="s">
        <v>3239</v>
      </c>
      <c r="LR15">
        <v>3298.7259680000002</v>
      </c>
      <c r="LS15">
        <v>2.7239999999999999E-3</v>
      </c>
      <c r="LT15">
        <v>31598.808845</v>
      </c>
      <c r="LU15">
        <v>1534.130668</v>
      </c>
      <c r="LV15">
        <v>36431.665480000003</v>
      </c>
      <c r="LW15">
        <v>12.810174</v>
      </c>
      <c r="LX15" t="s">
        <v>3241</v>
      </c>
      <c r="LY15">
        <v>0</v>
      </c>
      <c r="LZ15">
        <v>0</v>
      </c>
      <c r="MA15">
        <v>0</v>
      </c>
      <c r="MB15">
        <v>4.9937969999999998</v>
      </c>
      <c r="MC15">
        <v>50411.296681</v>
      </c>
      <c r="MD15">
        <v>11.613108</v>
      </c>
      <c r="ME15" t="s">
        <v>3241</v>
      </c>
      <c r="MF15">
        <v>5</v>
      </c>
      <c r="MG15">
        <v>0.18615100000000001</v>
      </c>
      <c r="MH15">
        <v>3809.2926379999999</v>
      </c>
      <c r="MI15">
        <v>76406937519</v>
      </c>
      <c r="MJ15">
        <v>438599</v>
      </c>
      <c r="MK15">
        <v>5087748400000</v>
      </c>
      <c r="ML15">
        <v>4721131468</v>
      </c>
      <c r="MM15">
        <v>5168876468987</v>
      </c>
      <c r="MN15">
        <v>1.9000000000000001E-5</v>
      </c>
      <c r="MO15">
        <v>0</v>
      </c>
      <c r="MP15">
        <v>6.9999999999999999E-6</v>
      </c>
      <c r="MQ15" t="s">
        <v>3241</v>
      </c>
      <c r="MR15">
        <v>272184.24166699999</v>
      </c>
      <c r="MS15">
        <v>7.7539999999999996E-3</v>
      </c>
      <c r="MT15">
        <v>89949.993308999998</v>
      </c>
      <c r="MU15">
        <v>6307.9553560000004</v>
      </c>
      <c r="MV15">
        <v>368442.19033200003</v>
      </c>
      <c r="MW15">
        <v>29.993797000000001</v>
      </c>
      <c r="MX15" t="s">
        <v>3239</v>
      </c>
      <c r="MY15">
        <v>3.9999999999999998E-6</v>
      </c>
      <c r="MZ15">
        <v>0</v>
      </c>
      <c r="NA15">
        <v>9.9999999999999995E-7</v>
      </c>
      <c r="NB15">
        <v>7.8473949999999997</v>
      </c>
      <c r="NC15">
        <v>492455.68676700001</v>
      </c>
      <c r="ND15">
        <v>29.907730999999998</v>
      </c>
      <c r="NE15" t="s">
        <v>3239</v>
      </c>
      <c r="NF15">
        <v>22</v>
      </c>
      <c r="NG15">
        <v>4.7200000000000002E-3</v>
      </c>
      <c r="NH15">
        <v>0.58650500000000005</v>
      </c>
      <c r="NI15">
        <v>1150576107.8118999</v>
      </c>
      <c r="NJ15">
        <v>2340.213929</v>
      </c>
      <c r="NK15">
        <v>27146481580.189999</v>
      </c>
      <c r="NL15">
        <v>28297057688.0019</v>
      </c>
      <c r="NM15">
        <v>7.3300000000000004E-4</v>
      </c>
      <c r="NN15">
        <v>3.0000000000000001E-6</v>
      </c>
      <c r="NO15" t="s">
        <v>1670</v>
      </c>
      <c r="NP15">
        <v>54407.946422000001</v>
      </c>
      <c r="NQ15">
        <v>4.06E-4</v>
      </c>
      <c r="NR15">
        <v>4704.3372810000001</v>
      </c>
      <c r="NS15">
        <v>59112.283703000001</v>
      </c>
      <c r="NT15">
        <v>85.9375</v>
      </c>
      <c r="NU15" t="s">
        <v>3244</v>
      </c>
      <c r="NV15">
        <v>9.9999999999999995E-7</v>
      </c>
      <c r="NW15">
        <v>0</v>
      </c>
      <c r="NX15">
        <v>73.4375</v>
      </c>
      <c r="NY15">
        <v>67482.312197000007</v>
      </c>
      <c r="NZ15">
        <v>75.675675999999996</v>
      </c>
      <c r="OA15" t="s">
        <v>3244</v>
      </c>
      <c r="OB15" t="s">
        <v>1607</v>
      </c>
      <c r="OC15" t="s">
        <v>1607</v>
      </c>
      <c r="OD15" t="s">
        <v>1607</v>
      </c>
      <c r="OE15" t="s">
        <v>1607</v>
      </c>
      <c r="OF15" t="s">
        <v>1607</v>
      </c>
      <c r="OG15" t="s">
        <v>1607</v>
      </c>
      <c r="OH15" t="s">
        <v>1607</v>
      </c>
      <c r="OI15" t="s">
        <v>1607</v>
      </c>
      <c r="OJ15" t="s">
        <v>1607</v>
      </c>
      <c r="OK15" t="s">
        <v>3240</v>
      </c>
      <c r="OL15" t="s">
        <v>1607</v>
      </c>
      <c r="OM15" t="s">
        <v>1607</v>
      </c>
      <c r="ON15" t="s">
        <v>1607</v>
      </c>
      <c r="OO15" t="s">
        <v>1607</v>
      </c>
      <c r="OP15" t="s">
        <v>1607</v>
      </c>
      <c r="OQ15" t="s">
        <v>3240</v>
      </c>
      <c r="OR15" t="s">
        <v>1607</v>
      </c>
      <c r="OS15" t="s">
        <v>1607</v>
      </c>
      <c r="OT15" t="s">
        <v>1607</v>
      </c>
      <c r="OU15" t="s">
        <v>1607</v>
      </c>
      <c r="OV15" t="s">
        <v>1607</v>
      </c>
      <c r="OW15" t="s">
        <v>3240</v>
      </c>
      <c r="OX15" t="s">
        <v>1607</v>
      </c>
      <c r="OY15">
        <v>5.3249999999999999E-3</v>
      </c>
      <c r="OZ15">
        <v>32.173245999999999</v>
      </c>
      <c r="PA15">
        <v>4541442084.2162399</v>
      </c>
      <c r="PB15">
        <v>17184.52504</v>
      </c>
      <c r="PC15">
        <v>199340490459.26199</v>
      </c>
      <c r="PD15">
        <v>302591756.91683102</v>
      </c>
      <c r="PE15">
        <v>204184524300.39499</v>
      </c>
      <c r="PF15">
        <v>0.4</v>
      </c>
      <c r="PG15">
        <v>1.0000000000000001E-5</v>
      </c>
      <c r="PH15">
        <v>2.3297999999999999E-2</v>
      </c>
      <c r="PI15" t="s">
        <v>3239</v>
      </c>
      <c r="PJ15">
        <v>7790929.878211</v>
      </c>
      <c r="PK15">
        <v>5.9999999999999995E-4</v>
      </c>
      <c r="PL15">
        <v>6956.5188349999999</v>
      </c>
      <c r="PM15">
        <v>36368.421910999998</v>
      </c>
      <c r="PN15">
        <v>7834254.818957</v>
      </c>
      <c r="PO15">
        <v>97.391028000000006</v>
      </c>
      <c r="PP15" t="s">
        <v>1608</v>
      </c>
      <c r="PQ15">
        <v>1.02E-4</v>
      </c>
      <c r="PR15">
        <v>0</v>
      </c>
      <c r="PS15">
        <v>7.9999999999999996E-6</v>
      </c>
      <c r="PT15">
        <v>81.419026000000002</v>
      </c>
      <c r="PU15">
        <v>8634244.9628669992</v>
      </c>
      <c r="PV15">
        <v>97.486478000000005</v>
      </c>
      <c r="PW15" t="s">
        <v>1608</v>
      </c>
      <c r="PX15">
        <v>0.73717900000000003</v>
      </c>
      <c r="PY15">
        <v>5.1929999999999997E-2</v>
      </c>
      <c r="PZ15">
        <v>3348.3434769999999</v>
      </c>
      <c r="QA15">
        <v>4606107964.9542599</v>
      </c>
      <c r="QB15">
        <v>13335.79127</v>
      </c>
      <c r="QC15">
        <v>154695178728.94101</v>
      </c>
      <c r="QD15">
        <v>320891477.44073302</v>
      </c>
      <c r="QE15">
        <v>159622178171.336</v>
      </c>
      <c r="QF15">
        <v>0</v>
      </c>
      <c r="QG15">
        <v>0</v>
      </c>
      <c r="QH15">
        <v>0</v>
      </c>
      <c r="QI15" t="s">
        <v>3241</v>
      </c>
      <c r="QJ15">
        <v>36.753886000000001</v>
      </c>
      <c r="QK15">
        <v>9.0000000000000002E-6</v>
      </c>
      <c r="QL15">
        <v>107.678867</v>
      </c>
      <c r="QM15">
        <v>6.7000000000000002E-5</v>
      </c>
      <c r="QN15">
        <v>144.43281999999999</v>
      </c>
      <c r="QO15">
        <v>4.828227</v>
      </c>
      <c r="QP15" t="s">
        <v>3241</v>
      </c>
      <c r="QQ15">
        <v>0</v>
      </c>
      <c r="QR15">
        <v>0</v>
      </c>
      <c r="QS15">
        <v>0</v>
      </c>
      <c r="QT15">
        <v>4.7353759999999996</v>
      </c>
      <c r="QU15">
        <v>146.01318599999999</v>
      </c>
      <c r="QV15">
        <v>2.0999050000000001</v>
      </c>
      <c r="QW15" t="s">
        <v>3241</v>
      </c>
      <c r="QX15" s="11">
        <v>44986</v>
      </c>
      <c r="QY15" t="s">
        <v>3265</v>
      </c>
      <c r="QZ15">
        <v>810798.52801200002</v>
      </c>
      <c r="RA15">
        <v>13210634617.8074</v>
      </c>
    </row>
    <row r="16" spans="1:469" x14ac:dyDescent="0.35">
      <c r="A16">
        <v>215</v>
      </c>
      <c r="B16" t="s">
        <v>3238</v>
      </c>
      <c r="C16" t="s">
        <v>3266</v>
      </c>
      <c r="D16" t="s">
        <v>1174</v>
      </c>
      <c r="E16" t="s">
        <v>1175</v>
      </c>
      <c r="F16">
        <v>6</v>
      </c>
      <c r="G16" t="s">
        <v>3267</v>
      </c>
      <c r="H16" t="s">
        <v>1153</v>
      </c>
      <c r="I16">
        <v>55</v>
      </c>
      <c r="J16">
        <v>6055</v>
      </c>
      <c r="K16">
        <v>137956</v>
      </c>
      <c r="L16">
        <v>33563805976</v>
      </c>
      <c r="M16">
        <v>657482262</v>
      </c>
      <c r="N16">
        <v>796.495273</v>
      </c>
      <c r="O16">
        <v>210300736.58174199</v>
      </c>
      <c r="P16">
        <v>97.677378000000004</v>
      </c>
      <c r="Q16" t="s">
        <v>1608</v>
      </c>
      <c r="R16">
        <v>67.241378999999995</v>
      </c>
      <c r="S16">
        <v>97.864438000000007</v>
      </c>
      <c r="T16" t="s">
        <v>1608</v>
      </c>
      <c r="U16">
        <v>72.413792999999998</v>
      </c>
      <c r="V16">
        <v>179102840.09642199</v>
      </c>
      <c r="W16">
        <v>74517078.004522994</v>
      </c>
      <c r="X16">
        <v>1.565261</v>
      </c>
      <c r="Y16">
        <v>18157026.641740002</v>
      </c>
      <c r="Z16">
        <v>86428735.450158998</v>
      </c>
      <c r="AA16">
        <v>2.2200000000000002E-3</v>
      </c>
      <c r="AB16">
        <v>1.1E-5</v>
      </c>
      <c r="AC16">
        <v>0.13145399999999999</v>
      </c>
      <c r="AD16">
        <v>97.431135999999995</v>
      </c>
      <c r="AE16">
        <v>97.263761000000002</v>
      </c>
      <c r="AF16">
        <v>62.09</v>
      </c>
      <c r="AG16" t="s">
        <v>1608</v>
      </c>
      <c r="AH16">
        <v>41.379309999999997</v>
      </c>
      <c r="AI16">
        <v>77.980002999999996</v>
      </c>
      <c r="AJ16" t="s">
        <v>1608</v>
      </c>
      <c r="AK16">
        <v>87.931033999999997</v>
      </c>
      <c r="AL16">
        <v>2.7036129999999998</v>
      </c>
      <c r="AM16">
        <v>1.1741900000000001</v>
      </c>
      <c r="AN16" t="s">
        <v>1607</v>
      </c>
      <c r="AO16" t="s">
        <v>1607</v>
      </c>
      <c r="AP16" t="s">
        <v>1607</v>
      </c>
      <c r="AQ16" t="s">
        <v>1607</v>
      </c>
      <c r="AR16" t="s">
        <v>1607</v>
      </c>
      <c r="AS16" t="s">
        <v>1607</v>
      </c>
      <c r="AT16" t="s">
        <v>1607</v>
      </c>
      <c r="AU16" t="s">
        <v>1607</v>
      </c>
      <c r="AV16" t="s">
        <v>1607</v>
      </c>
      <c r="AW16" t="s">
        <v>3240</v>
      </c>
      <c r="AX16" t="s">
        <v>1607</v>
      </c>
      <c r="AY16" t="s">
        <v>1607</v>
      </c>
      <c r="AZ16" t="s">
        <v>1607</v>
      </c>
      <c r="BA16" t="s">
        <v>1607</v>
      </c>
      <c r="BB16" t="s">
        <v>1607</v>
      </c>
      <c r="BC16" t="s">
        <v>3240</v>
      </c>
      <c r="BD16" t="s">
        <v>1607</v>
      </c>
      <c r="BE16" t="s">
        <v>1607</v>
      </c>
      <c r="BF16" t="s">
        <v>1607</v>
      </c>
      <c r="BG16" t="s">
        <v>1607</v>
      </c>
      <c r="BH16" t="s">
        <v>1607</v>
      </c>
      <c r="BI16" t="s">
        <v>3240</v>
      </c>
      <c r="BJ16" t="s">
        <v>1607</v>
      </c>
      <c r="BK16">
        <v>3.595453</v>
      </c>
      <c r="BL16">
        <v>0.25085499999999999</v>
      </c>
      <c r="BM16">
        <v>267503550.60276499</v>
      </c>
      <c r="BN16">
        <v>684.06558700000005</v>
      </c>
      <c r="BO16">
        <v>7935160813.6238203</v>
      </c>
      <c r="BP16">
        <v>8202664364.2265797</v>
      </c>
      <c r="BQ16">
        <v>7.2800000000000002E-4</v>
      </c>
      <c r="BR16">
        <v>0</v>
      </c>
      <c r="BS16" t="s">
        <v>3239</v>
      </c>
      <c r="BT16">
        <v>186493.72829599999</v>
      </c>
      <c r="BU16">
        <v>2.04E-4</v>
      </c>
      <c r="BV16">
        <v>2369.42265</v>
      </c>
      <c r="BW16">
        <v>188863.15094600001</v>
      </c>
      <c r="BX16">
        <v>56.923076999999999</v>
      </c>
      <c r="BY16" t="s">
        <v>3239</v>
      </c>
      <c r="BZ16">
        <v>6.0000000000000002E-6</v>
      </c>
      <c r="CA16">
        <v>0</v>
      </c>
      <c r="CB16">
        <v>48.034188</v>
      </c>
      <c r="CC16">
        <v>204036.89686899999</v>
      </c>
      <c r="CD16">
        <v>56.539234999999998</v>
      </c>
      <c r="CE16" t="s">
        <v>3239</v>
      </c>
      <c r="CF16">
        <v>0</v>
      </c>
      <c r="CG16">
        <v>0</v>
      </c>
      <c r="CH16">
        <v>795.67988500000001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9.9999999999999995E-7</v>
      </c>
      <c r="CP16">
        <v>3.9300000000000001E-4</v>
      </c>
      <c r="CQ16" t="s">
        <v>3242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 t="s">
        <v>3243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 t="s">
        <v>3242</v>
      </c>
      <c r="DF16">
        <v>1281</v>
      </c>
      <c r="DG16">
        <v>54.888817000000003</v>
      </c>
      <c r="DH16">
        <v>795.67988500000001</v>
      </c>
      <c r="DI16">
        <v>608086149.88621902</v>
      </c>
      <c r="DJ16">
        <v>608086149.88621902</v>
      </c>
      <c r="DK16">
        <v>2.611E-3</v>
      </c>
      <c r="DL16" t="s">
        <v>1608</v>
      </c>
      <c r="DM16">
        <v>85116690.768702</v>
      </c>
      <c r="DN16">
        <v>85116690.768702</v>
      </c>
      <c r="DO16">
        <v>99.937965000000005</v>
      </c>
      <c r="DP16" t="s">
        <v>1670</v>
      </c>
      <c r="DQ16">
        <v>0.12945899999999999</v>
      </c>
      <c r="DR16">
        <v>99.844913000000005</v>
      </c>
      <c r="DS16">
        <v>96048060.195924997</v>
      </c>
      <c r="DT16">
        <v>99.90455</v>
      </c>
      <c r="DU16" t="s">
        <v>1670</v>
      </c>
      <c r="DV16" t="s">
        <v>1607</v>
      </c>
      <c r="DW16">
        <v>9.1940000000000008E-3</v>
      </c>
      <c r="DX16">
        <v>795.67988500000001</v>
      </c>
      <c r="DY16">
        <v>33563385000</v>
      </c>
      <c r="DZ16">
        <v>138019</v>
      </c>
      <c r="EA16">
        <v>1601020400000</v>
      </c>
      <c r="EB16">
        <v>1634583785000</v>
      </c>
      <c r="EC16">
        <v>0.19702800000000001</v>
      </c>
      <c r="ED16">
        <v>1.183E-3</v>
      </c>
      <c r="EE16" t="s">
        <v>1670</v>
      </c>
      <c r="EF16">
        <v>60796015.100000001</v>
      </c>
      <c r="EG16">
        <v>1.5008999999999999</v>
      </c>
      <c r="EH16">
        <v>17410434.657251</v>
      </c>
      <c r="EI16">
        <v>78206449.757250994</v>
      </c>
      <c r="EJ16">
        <v>98.792942999999994</v>
      </c>
      <c r="EK16" t="s">
        <v>1608</v>
      </c>
      <c r="EL16">
        <v>1.8109999999999999E-3</v>
      </c>
      <c r="EM16">
        <v>1.1E-5</v>
      </c>
      <c r="EN16">
        <v>99.380996999999994</v>
      </c>
      <c r="EO16">
        <v>95715540.300205007</v>
      </c>
      <c r="EP16">
        <v>98.759146999999999</v>
      </c>
      <c r="EQ16" t="s">
        <v>1608</v>
      </c>
      <c r="ER16">
        <v>2</v>
      </c>
      <c r="ES16">
        <v>4.4738E-2</v>
      </c>
      <c r="ET16">
        <v>795.67988500000001</v>
      </c>
      <c r="EU16">
        <v>33563805976</v>
      </c>
      <c r="EV16">
        <v>137956</v>
      </c>
      <c r="EW16">
        <v>1600289600000</v>
      </c>
      <c r="EX16">
        <v>657482262</v>
      </c>
      <c r="EY16">
        <v>1634510888238</v>
      </c>
      <c r="EZ16">
        <v>0</v>
      </c>
      <c r="FA16">
        <v>0</v>
      </c>
      <c r="FB16">
        <v>2.13E-4</v>
      </c>
      <c r="FC16" t="s">
        <v>3239</v>
      </c>
      <c r="FD16">
        <v>275.47203200000001</v>
      </c>
      <c r="FE16">
        <v>1.18E-4</v>
      </c>
      <c r="FF16">
        <v>1371.4456889999999</v>
      </c>
      <c r="FG16">
        <v>5579.3796609999999</v>
      </c>
      <c r="FH16">
        <v>7226.2973819999997</v>
      </c>
      <c r="FI16">
        <v>11.414391999999999</v>
      </c>
      <c r="FJ16" t="s">
        <v>3241</v>
      </c>
      <c r="FK16">
        <v>0</v>
      </c>
      <c r="FL16">
        <v>0</v>
      </c>
      <c r="FM16">
        <v>7.9999999999999996E-6</v>
      </c>
      <c r="FN16">
        <v>7.5372209999999997</v>
      </c>
      <c r="FO16">
        <v>8275.0508439999994</v>
      </c>
      <c r="FP16">
        <v>8.8768689999999992</v>
      </c>
      <c r="FQ16" t="s">
        <v>3241</v>
      </c>
      <c r="FR16">
        <v>23.966685999999999</v>
      </c>
      <c r="FS16">
        <v>1.4855259999999999</v>
      </c>
      <c r="FT16">
        <v>795.67988500000001</v>
      </c>
      <c r="FU16">
        <v>33147102540.4058</v>
      </c>
      <c r="FV16">
        <v>134392.14961699999</v>
      </c>
      <c r="FW16">
        <v>1558948935554.0601</v>
      </c>
      <c r="FX16">
        <v>657482262</v>
      </c>
      <c r="FY16">
        <v>1592753520356.47</v>
      </c>
      <c r="FZ16">
        <v>0</v>
      </c>
      <c r="GA16">
        <v>0</v>
      </c>
      <c r="GB16">
        <v>1.06E-4</v>
      </c>
      <c r="GC16" t="s">
        <v>3241</v>
      </c>
      <c r="GD16">
        <v>119.559741</v>
      </c>
      <c r="GE16">
        <v>1.1422E-2</v>
      </c>
      <c r="GF16">
        <v>132493.55151700001</v>
      </c>
      <c r="GG16">
        <v>72592.089011999997</v>
      </c>
      <c r="GH16">
        <v>205205.20027</v>
      </c>
      <c r="GI16">
        <v>68.307025999999993</v>
      </c>
      <c r="GJ16" t="s">
        <v>3239</v>
      </c>
      <c r="GK16">
        <v>0</v>
      </c>
      <c r="GL16">
        <v>0</v>
      </c>
      <c r="GM16">
        <v>1.1E-4</v>
      </c>
      <c r="GN16">
        <v>49.613123000000002</v>
      </c>
      <c r="GO16">
        <v>240519.59977900001</v>
      </c>
      <c r="GP16">
        <v>67.006045</v>
      </c>
      <c r="GQ16" t="s">
        <v>3239</v>
      </c>
      <c r="GR16" t="s">
        <v>1607</v>
      </c>
      <c r="GS16" t="s">
        <v>1607</v>
      </c>
      <c r="GT16" t="s">
        <v>1607</v>
      </c>
      <c r="GU16" t="s">
        <v>1607</v>
      </c>
      <c r="GV16" t="s">
        <v>1607</v>
      </c>
      <c r="GW16" t="s">
        <v>1607</v>
      </c>
      <c r="GX16" t="s">
        <v>1607</v>
      </c>
      <c r="GY16" t="s">
        <v>1607</v>
      </c>
      <c r="GZ16" t="s">
        <v>1607</v>
      </c>
      <c r="HA16" t="s">
        <v>1607</v>
      </c>
      <c r="HB16" t="s">
        <v>1607</v>
      </c>
      <c r="HC16" t="s">
        <v>3240</v>
      </c>
      <c r="HD16" t="s">
        <v>1607</v>
      </c>
      <c r="HE16" t="s">
        <v>1607</v>
      </c>
      <c r="HF16" t="s">
        <v>1607</v>
      </c>
      <c r="HG16" t="s">
        <v>1607</v>
      </c>
      <c r="HH16" t="s">
        <v>1607</v>
      </c>
      <c r="HI16" t="s">
        <v>1607</v>
      </c>
      <c r="HJ16" t="s">
        <v>3240</v>
      </c>
      <c r="HK16" t="s">
        <v>1607</v>
      </c>
      <c r="HL16" t="s">
        <v>1607</v>
      </c>
      <c r="HM16" t="s">
        <v>1607</v>
      </c>
      <c r="HN16" t="s">
        <v>1607</v>
      </c>
      <c r="HO16" t="s">
        <v>1607</v>
      </c>
      <c r="HP16" t="s">
        <v>1607</v>
      </c>
      <c r="HQ16" t="s">
        <v>3240</v>
      </c>
      <c r="HR16" t="s">
        <v>1607</v>
      </c>
      <c r="HS16" t="s">
        <v>1607</v>
      </c>
      <c r="HT16" t="s">
        <v>1607</v>
      </c>
      <c r="HU16" t="s">
        <v>1607</v>
      </c>
      <c r="HV16" t="s">
        <v>1607</v>
      </c>
      <c r="HW16" t="s">
        <v>1607</v>
      </c>
      <c r="HX16" t="s">
        <v>1607</v>
      </c>
      <c r="HY16" t="s">
        <v>1607</v>
      </c>
      <c r="HZ16" t="s">
        <v>1607</v>
      </c>
      <c r="IA16" t="s">
        <v>3240</v>
      </c>
      <c r="IB16" t="s">
        <v>1607</v>
      </c>
      <c r="IC16" t="s">
        <v>1607</v>
      </c>
      <c r="ID16" t="s">
        <v>1607</v>
      </c>
      <c r="IE16" t="s">
        <v>1607</v>
      </c>
      <c r="IF16" t="s">
        <v>1607</v>
      </c>
      <c r="IG16" t="s">
        <v>3240</v>
      </c>
      <c r="IH16" t="s">
        <v>1607</v>
      </c>
      <c r="II16" t="s">
        <v>1607</v>
      </c>
      <c r="IJ16" t="s">
        <v>1607</v>
      </c>
      <c r="IK16" t="s">
        <v>1607</v>
      </c>
      <c r="IL16" t="s">
        <v>1607</v>
      </c>
      <c r="IM16" t="s">
        <v>3240</v>
      </c>
      <c r="IN16">
        <v>5</v>
      </c>
      <c r="IO16">
        <v>6.1669000000000002E-2</v>
      </c>
      <c r="IP16">
        <v>13.404415999999999</v>
      </c>
      <c r="IQ16">
        <v>11067352893.210199</v>
      </c>
      <c r="IR16">
        <v>41505.876214000004</v>
      </c>
      <c r="IS16">
        <v>481468164084.00403</v>
      </c>
      <c r="IT16">
        <v>492535516977.21399</v>
      </c>
      <c r="IU16">
        <v>9.4899999999999997E-4</v>
      </c>
      <c r="IV16">
        <v>3.9999999999999998E-6</v>
      </c>
      <c r="IW16" t="s">
        <v>3241</v>
      </c>
      <c r="IX16">
        <v>287830.26360599999</v>
      </c>
      <c r="IY16">
        <v>3.493E-3</v>
      </c>
      <c r="IZ16">
        <v>40522.570893999997</v>
      </c>
      <c r="JA16">
        <v>328352.8345</v>
      </c>
      <c r="JB16">
        <v>96.114070999999996</v>
      </c>
      <c r="JC16" t="s">
        <v>1608</v>
      </c>
      <c r="JD16">
        <v>9.0000000000000002E-6</v>
      </c>
      <c r="JE16">
        <v>0</v>
      </c>
      <c r="JF16">
        <v>83.860859000000005</v>
      </c>
      <c r="JG16">
        <v>346374.09451800003</v>
      </c>
      <c r="JH16">
        <v>95.727593999999996</v>
      </c>
      <c r="JI16" t="s">
        <v>1608</v>
      </c>
      <c r="JJ16">
        <v>12</v>
      </c>
      <c r="JK16">
        <v>0.53263000000000005</v>
      </c>
      <c r="JL16">
        <v>795.67988500000001</v>
      </c>
      <c r="JM16">
        <v>33563805976</v>
      </c>
      <c r="JN16">
        <v>137956</v>
      </c>
      <c r="JO16">
        <v>1600289600000</v>
      </c>
      <c r="JP16">
        <v>1633853405976</v>
      </c>
      <c r="JQ16">
        <v>0</v>
      </c>
      <c r="JR16">
        <v>0</v>
      </c>
      <c r="JS16" t="s">
        <v>1670</v>
      </c>
      <c r="JT16">
        <v>1919.1198770000001</v>
      </c>
      <c r="JU16">
        <v>8.4270000000000005E-3</v>
      </c>
      <c r="JV16">
        <v>97753.266648999997</v>
      </c>
      <c r="JW16">
        <v>99672.386526000002</v>
      </c>
      <c r="JX16">
        <v>53.539254</v>
      </c>
      <c r="JY16" t="s">
        <v>3239</v>
      </c>
      <c r="JZ16">
        <v>0</v>
      </c>
      <c r="KA16">
        <v>0</v>
      </c>
      <c r="KB16">
        <v>4.7619049999999996</v>
      </c>
      <c r="KC16">
        <v>120873.761243</v>
      </c>
      <c r="KD16">
        <v>53.957529000000001</v>
      </c>
      <c r="KE16" t="s">
        <v>3239</v>
      </c>
      <c r="KF16">
        <v>31</v>
      </c>
      <c r="KG16">
        <v>1.2916669999999999</v>
      </c>
      <c r="KH16">
        <v>14.862584</v>
      </c>
      <c r="KI16">
        <v>2044385453.5668099</v>
      </c>
      <c r="KJ16">
        <v>8115.9728370000003</v>
      </c>
      <c r="KK16">
        <v>94145284905.104904</v>
      </c>
      <c r="KL16">
        <v>171315885.186344</v>
      </c>
      <c r="KM16">
        <v>96360986243.858093</v>
      </c>
      <c r="KN16">
        <v>3.3999999999999998E-3</v>
      </c>
      <c r="KO16">
        <v>3.9999999999999998E-6</v>
      </c>
      <c r="KP16">
        <v>5.5539999999999999E-3</v>
      </c>
      <c r="KQ16" t="s">
        <v>3239</v>
      </c>
      <c r="KR16">
        <v>8978222.7450099997</v>
      </c>
      <c r="KS16">
        <v>3.7148E-2</v>
      </c>
      <c r="KT16">
        <v>430913.95341199997</v>
      </c>
      <c r="KU16">
        <v>1229115.90592</v>
      </c>
      <c r="KV16">
        <v>10638252.604342001</v>
      </c>
      <c r="KW16">
        <v>97.090683999999996</v>
      </c>
      <c r="KX16" t="s">
        <v>1608</v>
      </c>
      <c r="KY16">
        <v>2.6699999999999998E-4</v>
      </c>
      <c r="KZ16">
        <v>0</v>
      </c>
      <c r="LA16">
        <v>1.869E-3</v>
      </c>
      <c r="LB16">
        <v>87.960384000000005</v>
      </c>
      <c r="LC16">
        <v>13016303.017813001</v>
      </c>
      <c r="LD16">
        <v>97.422843999999998</v>
      </c>
      <c r="LE16" t="s">
        <v>1608</v>
      </c>
      <c r="LF16">
        <v>1</v>
      </c>
      <c r="LG16">
        <v>2.7459000000000001E-2</v>
      </c>
      <c r="LH16">
        <v>795.67988500000001</v>
      </c>
      <c r="LI16">
        <v>33563805976</v>
      </c>
      <c r="LJ16">
        <v>137956</v>
      </c>
      <c r="LK16">
        <v>1600289600000</v>
      </c>
      <c r="LL16">
        <v>657482262</v>
      </c>
      <c r="LM16">
        <v>1634510888238</v>
      </c>
      <c r="LN16">
        <v>1.9999999999999999E-6</v>
      </c>
      <c r="LO16">
        <v>0</v>
      </c>
      <c r="LP16">
        <v>2.0999999999999999E-5</v>
      </c>
      <c r="LQ16" t="s">
        <v>3239</v>
      </c>
      <c r="LR16">
        <v>1520.678731</v>
      </c>
      <c r="LS16">
        <v>7.5900000000000002E-4</v>
      </c>
      <c r="LT16">
        <v>8801.9684720000005</v>
      </c>
      <c r="LU16">
        <v>390.69383399999998</v>
      </c>
      <c r="LV16">
        <v>10713.341037</v>
      </c>
      <c r="LW16">
        <v>6.4205959999999997</v>
      </c>
      <c r="LX16" t="s">
        <v>3241</v>
      </c>
      <c r="LY16">
        <v>0</v>
      </c>
      <c r="LZ16">
        <v>0</v>
      </c>
      <c r="MA16">
        <v>9.9999999999999995E-7</v>
      </c>
      <c r="MB16">
        <v>4.9627790000000003</v>
      </c>
      <c r="MC16">
        <v>12889.407463</v>
      </c>
      <c r="MD16">
        <v>4.0407250000000001</v>
      </c>
      <c r="ME16" t="s">
        <v>3241</v>
      </c>
      <c r="MF16">
        <v>1</v>
      </c>
      <c r="MG16">
        <v>9.3954999999999997E-2</v>
      </c>
      <c r="MH16">
        <v>796.495273</v>
      </c>
      <c r="MI16">
        <v>33563805976</v>
      </c>
      <c r="MJ16">
        <v>137956</v>
      </c>
      <c r="MK16">
        <v>1600289600000</v>
      </c>
      <c r="ML16">
        <v>657482262</v>
      </c>
      <c r="MM16">
        <v>1634510888238</v>
      </c>
      <c r="MN16">
        <v>5.0000000000000002E-5</v>
      </c>
      <c r="MO16">
        <v>0</v>
      </c>
      <c r="MP16">
        <v>7.1000000000000005E-5</v>
      </c>
      <c r="MQ16" t="s">
        <v>3241</v>
      </c>
      <c r="MR16">
        <v>158758.37194400001</v>
      </c>
      <c r="MS16">
        <v>2.415E-3</v>
      </c>
      <c r="MT16">
        <v>28013.888481999998</v>
      </c>
      <c r="MU16">
        <v>4366.1848650000002</v>
      </c>
      <c r="MV16">
        <v>191138.44529100001</v>
      </c>
      <c r="MW16">
        <v>22.208437</v>
      </c>
      <c r="MX16" t="s">
        <v>3241</v>
      </c>
      <c r="MY16">
        <v>5.0000000000000004E-6</v>
      </c>
      <c r="MZ16">
        <v>0</v>
      </c>
      <c r="NA16">
        <v>6.9999999999999999E-6</v>
      </c>
      <c r="NB16">
        <v>10.018610000000001</v>
      </c>
      <c r="NC16">
        <v>224743.833767</v>
      </c>
      <c r="ND16">
        <v>20.108177000000001</v>
      </c>
      <c r="NE16" t="s">
        <v>3241</v>
      </c>
      <c r="NF16">
        <v>0</v>
      </c>
      <c r="NG16">
        <v>4.5059999999999996E-3</v>
      </c>
      <c r="NH16">
        <v>2.5110000000000002E-3</v>
      </c>
      <c r="NI16">
        <v>2648205.9543249998</v>
      </c>
      <c r="NJ16">
        <v>8.7788170000000001</v>
      </c>
      <c r="NK16">
        <v>101834282.224981</v>
      </c>
      <c r="NL16">
        <v>104482488.179305</v>
      </c>
      <c r="NM16">
        <v>8.9999999999999998E-4</v>
      </c>
      <c r="NN16">
        <v>5.0000000000000004E-6</v>
      </c>
      <c r="NO16" t="s">
        <v>3244</v>
      </c>
      <c r="NP16">
        <v>10.727347</v>
      </c>
      <c r="NQ16">
        <v>0</v>
      </c>
      <c r="NR16">
        <v>2.0811929999999998</v>
      </c>
      <c r="NS16">
        <v>12.808540000000001</v>
      </c>
      <c r="NT16">
        <v>39.0625</v>
      </c>
      <c r="NU16" t="s">
        <v>3241</v>
      </c>
      <c r="NV16">
        <v>0</v>
      </c>
      <c r="NW16">
        <v>0</v>
      </c>
      <c r="NX16">
        <v>38.28125</v>
      </c>
      <c r="NY16">
        <v>13.213801</v>
      </c>
      <c r="NZ16">
        <v>22.972973</v>
      </c>
      <c r="OA16" t="s">
        <v>3241</v>
      </c>
      <c r="OB16" t="s">
        <v>1607</v>
      </c>
      <c r="OC16" t="s">
        <v>1607</v>
      </c>
      <c r="OD16" t="s">
        <v>1607</v>
      </c>
      <c r="OE16" t="s">
        <v>1607</v>
      </c>
      <c r="OF16" t="s">
        <v>1607</v>
      </c>
      <c r="OG16" t="s">
        <v>1607</v>
      </c>
      <c r="OH16" t="s">
        <v>1607</v>
      </c>
      <c r="OI16" t="s">
        <v>1607</v>
      </c>
      <c r="OJ16" t="s">
        <v>1607</v>
      </c>
      <c r="OK16" t="s">
        <v>3240</v>
      </c>
      <c r="OL16" t="s">
        <v>1607</v>
      </c>
      <c r="OM16" t="s">
        <v>1607</v>
      </c>
      <c r="ON16" t="s">
        <v>1607</v>
      </c>
      <c r="OO16" t="s">
        <v>1607</v>
      </c>
      <c r="OP16" t="s">
        <v>1607</v>
      </c>
      <c r="OQ16" t="s">
        <v>3240</v>
      </c>
      <c r="OR16" t="s">
        <v>1607</v>
      </c>
      <c r="OS16" t="s">
        <v>1607</v>
      </c>
      <c r="OT16" t="s">
        <v>1607</v>
      </c>
      <c r="OU16" t="s">
        <v>1607</v>
      </c>
      <c r="OV16" t="s">
        <v>1607</v>
      </c>
      <c r="OW16" t="s">
        <v>3240</v>
      </c>
      <c r="OX16" t="s">
        <v>1607</v>
      </c>
      <c r="OY16">
        <v>3.722E-3</v>
      </c>
      <c r="OZ16">
        <v>10.242938000000001</v>
      </c>
      <c r="PA16">
        <v>3241780785.81429</v>
      </c>
      <c r="PB16">
        <v>9877.5000479999999</v>
      </c>
      <c r="PC16">
        <v>114579000562.19299</v>
      </c>
      <c r="PD16">
        <v>59521105.070574999</v>
      </c>
      <c r="PE16">
        <v>117880302453.078</v>
      </c>
      <c r="PF16">
        <v>0.4</v>
      </c>
      <c r="PG16">
        <v>1.4E-5</v>
      </c>
      <c r="PH16">
        <v>1.9999999999999999E-6</v>
      </c>
      <c r="PI16" t="s">
        <v>3244</v>
      </c>
      <c r="PJ16">
        <v>4105912.2289430001</v>
      </c>
      <c r="PK16">
        <v>3.7500000000000001E-4</v>
      </c>
      <c r="PL16">
        <v>4349.6002850000004</v>
      </c>
      <c r="PM16">
        <v>0.42816599999999999</v>
      </c>
      <c r="PN16">
        <v>4110262.257394</v>
      </c>
      <c r="PO16">
        <v>95.704740999999999</v>
      </c>
      <c r="PP16" t="s">
        <v>3244</v>
      </c>
      <c r="PQ16">
        <v>1.22E-4</v>
      </c>
      <c r="PR16">
        <v>0</v>
      </c>
      <c r="PS16">
        <v>0</v>
      </c>
      <c r="PT16">
        <v>82.978046000000006</v>
      </c>
      <c r="PU16">
        <v>4363106.9008149998</v>
      </c>
      <c r="PV16">
        <v>95.513840000000002</v>
      </c>
      <c r="PW16" t="s">
        <v>3244</v>
      </c>
      <c r="PX16">
        <v>0.124352</v>
      </c>
      <c r="PY16">
        <v>7.7079999999999996E-3</v>
      </c>
      <c r="PZ16">
        <v>795.67988500000001</v>
      </c>
      <c r="QA16">
        <v>117388144.756391</v>
      </c>
      <c r="QB16">
        <v>273.34111799999999</v>
      </c>
      <c r="QC16">
        <v>3170756974.54529</v>
      </c>
      <c r="QD16">
        <v>3822724.0393190002</v>
      </c>
      <c r="QE16">
        <v>3291967843.3410001</v>
      </c>
      <c r="QF16">
        <v>0</v>
      </c>
      <c r="QG16">
        <v>0</v>
      </c>
      <c r="QH16">
        <v>0</v>
      </c>
      <c r="QI16" t="s">
        <v>3241</v>
      </c>
      <c r="QJ16">
        <v>8.9949999999999995E-3</v>
      </c>
      <c r="QK16">
        <v>0</v>
      </c>
      <c r="QL16">
        <v>0.23524500000000001</v>
      </c>
      <c r="QM16">
        <v>9.9999999999999995E-7</v>
      </c>
      <c r="QN16">
        <v>0.24424100000000001</v>
      </c>
      <c r="QO16">
        <v>4.4877750000000001</v>
      </c>
      <c r="QP16" t="s">
        <v>3241</v>
      </c>
      <c r="QQ16">
        <v>0</v>
      </c>
      <c r="QR16">
        <v>0</v>
      </c>
      <c r="QS16">
        <v>0</v>
      </c>
      <c r="QT16">
        <v>4.4877750000000001</v>
      </c>
      <c r="QU16">
        <v>0.308699</v>
      </c>
      <c r="QV16">
        <v>1.8135540000000001</v>
      </c>
      <c r="QW16" t="s">
        <v>3241</v>
      </c>
      <c r="QX16" s="11">
        <v>44986</v>
      </c>
      <c r="QY16" t="s">
        <v>3268</v>
      </c>
      <c r="QZ16">
        <v>364129.35386999999</v>
      </c>
      <c r="RA16">
        <v>3336824768.1043901</v>
      </c>
    </row>
    <row r="17" spans="1:469" x14ac:dyDescent="0.35">
      <c r="A17">
        <v>217</v>
      </c>
      <c r="B17" t="s">
        <v>3238</v>
      </c>
      <c r="C17" t="s">
        <v>1324</v>
      </c>
      <c r="D17" t="s">
        <v>1174</v>
      </c>
      <c r="E17" t="s">
        <v>1175</v>
      </c>
      <c r="F17">
        <v>6</v>
      </c>
      <c r="G17" t="s">
        <v>1323</v>
      </c>
      <c r="H17" t="s">
        <v>1153</v>
      </c>
      <c r="I17">
        <v>59</v>
      </c>
      <c r="J17">
        <v>6059</v>
      </c>
      <c r="K17">
        <v>3183647</v>
      </c>
      <c r="L17">
        <v>540194502903</v>
      </c>
      <c r="M17">
        <v>94633911</v>
      </c>
      <c r="N17">
        <v>959.30460800000003</v>
      </c>
      <c r="O17">
        <v>1246484361.25034</v>
      </c>
      <c r="P17">
        <v>99.777282999999997</v>
      </c>
      <c r="Q17" t="s">
        <v>1670</v>
      </c>
      <c r="R17">
        <v>91.379310000000004</v>
      </c>
      <c r="S17">
        <v>99.814299000000005</v>
      </c>
      <c r="T17" t="s">
        <v>1670</v>
      </c>
      <c r="U17">
        <v>91.379310000000004</v>
      </c>
      <c r="V17">
        <v>989276586.31809402</v>
      </c>
      <c r="W17">
        <v>732036877.75794005</v>
      </c>
      <c r="X17">
        <v>22.162747</v>
      </c>
      <c r="Y17">
        <v>257087864.07905599</v>
      </c>
      <c r="Z17">
        <v>151844.48109799999</v>
      </c>
      <c r="AA17">
        <v>1.3550000000000001E-3</v>
      </c>
      <c r="AB17">
        <v>6.9999999999999999E-6</v>
      </c>
      <c r="AC17">
        <v>1.6050000000000001E-3</v>
      </c>
      <c r="AD17">
        <v>76.787372000000005</v>
      </c>
      <c r="AE17">
        <v>80.146356999999995</v>
      </c>
      <c r="AF17">
        <v>56.209999000000003</v>
      </c>
      <c r="AG17" t="s">
        <v>3244</v>
      </c>
      <c r="AH17">
        <v>31.034483000000002</v>
      </c>
      <c r="AI17">
        <v>15.44</v>
      </c>
      <c r="AJ17" t="s">
        <v>3241</v>
      </c>
      <c r="AK17">
        <v>8.6206899999999997</v>
      </c>
      <c r="AL17">
        <v>2.4504429999999999</v>
      </c>
      <c r="AM17">
        <v>1.2599959999999999</v>
      </c>
      <c r="AN17" t="s">
        <v>1607</v>
      </c>
      <c r="AO17" t="s">
        <v>1607</v>
      </c>
      <c r="AP17" t="s">
        <v>1607</v>
      </c>
      <c r="AQ17" t="s">
        <v>1607</v>
      </c>
      <c r="AR17" t="s">
        <v>1607</v>
      </c>
      <c r="AS17" t="s">
        <v>1607</v>
      </c>
      <c r="AT17" t="s">
        <v>1607</v>
      </c>
      <c r="AU17" t="s">
        <v>1607</v>
      </c>
      <c r="AV17" t="s">
        <v>1607</v>
      </c>
      <c r="AW17" t="s">
        <v>3240</v>
      </c>
      <c r="AX17" t="s">
        <v>1607</v>
      </c>
      <c r="AY17" t="s">
        <v>1607</v>
      </c>
      <c r="AZ17" t="s">
        <v>1607</v>
      </c>
      <c r="BA17" t="s">
        <v>1607</v>
      </c>
      <c r="BB17" t="s">
        <v>1607</v>
      </c>
      <c r="BC17" t="s">
        <v>3240</v>
      </c>
      <c r="BD17" t="s">
        <v>1607</v>
      </c>
      <c r="BE17" t="s">
        <v>1607</v>
      </c>
      <c r="BF17" t="s">
        <v>1607</v>
      </c>
      <c r="BG17" t="s">
        <v>1607</v>
      </c>
      <c r="BH17" t="s">
        <v>1607</v>
      </c>
      <c r="BI17" t="s">
        <v>3240</v>
      </c>
      <c r="BJ17" t="s">
        <v>1607</v>
      </c>
      <c r="BK17">
        <v>2.1306389999999999</v>
      </c>
      <c r="BL17">
        <v>12.293474</v>
      </c>
      <c r="BM17">
        <v>23450696400.553398</v>
      </c>
      <c r="BN17">
        <v>108812.59816199999</v>
      </c>
      <c r="BO17">
        <v>1262226138677.98</v>
      </c>
      <c r="BP17">
        <v>1285676835078.54</v>
      </c>
      <c r="BQ17">
        <v>1.7E-5</v>
      </c>
      <c r="BR17">
        <v>0</v>
      </c>
      <c r="BS17" t="s">
        <v>3241</v>
      </c>
      <c r="BT17">
        <v>36792.361637000002</v>
      </c>
      <c r="BU17">
        <v>3.0720000000000001E-3</v>
      </c>
      <c r="BV17">
        <v>35638.424937000003</v>
      </c>
      <c r="BW17">
        <v>72430.786573999998</v>
      </c>
      <c r="BX17">
        <v>47.863247999999999</v>
      </c>
      <c r="BY17" t="s">
        <v>3239</v>
      </c>
      <c r="BZ17">
        <v>0</v>
      </c>
      <c r="CA17">
        <v>0</v>
      </c>
      <c r="CB17">
        <v>32.307692000000003</v>
      </c>
      <c r="CC17">
        <v>61412.534166999998</v>
      </c>
      <c r="CD17">
        <v>44.668008</v>
      </c>
      <c r="CE17" t="s">
        <v>3241</v>
      </c>
      <c r="CF17">
        <v>0</v>
      </c>
      <c r="CG17">
        <v>0</v>
      </c>
      <c r="CH17">
        <v>805.928811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1.3951E-2</v>
      </c>
      <c r="CQ17" t="s">
        <v>3242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 t="s">
        <v>3243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 t="s">
        <v>3242</v>
      </c>
      <c r="DF17">
        <v>1603</v>
      </c>
      <c r="DG17">
        <v>53.943348999999998</v>
      </c>
      <c r="DH17">
        <v>805.928811</v>
      </c>
      <c r="DI17">
        <v>93187547.737133995</v>
      </c>
      <c r="DJ17">
        <v>93187547.737133995</v>
      </c>
      <c r="DK17">
        <v>1.2E-5</v>
      </c>
      <c r="DL17" t="s">
        <v>3241</v>
      </c>
      <c r="DM17">
        <v>70452.615122999996</v>
      </c>
      <c r="DN17">
        <v>70452.615122999996</v>
      </c>
      <c r="DO17">
        <v>63.709676999999999</v>
      </c>
      <c r="DP17" t="s">
        <v>3239</v>
      </c>
      <c r="DQ17">
        <v>7.4399999999999998E-4</v>
      </c>
      <c r="DR17">
        <v>59.863523999999998</v>
      </c>
      <c r="DS17">
        <v>72661.405454000007</v>
      </c>
      <c r="DT17">
        <v>61.310850000000002</v>
      </c>
      <c r="DU17" t="s">
        <v>3239</v>
      </c>
      <c r="DV17" t="s">
        <v>1607</v>
      </c>
      <c r="DW17">
        <v>8.9929999999999993E-3</v>
      </c>
      <c r="DX17">
        <v>805.928811</v>
      </c>
      <c r="DY17">
        <v>540188479000</v>
      </c>
      <c r="DZ17">
        <v>3186989</v>
      </c>
      <c r="EA17">
        <v>36969072400000</v>
      </c>
      <c r="EB17">
        <v>37509260879000</v>
      </c>
      <c r="EC17">
        <v>0.138513</v>
      </c>
      <c r="ED17">
        <v>7.6199999999999998E-4</v>
      </c>
      <c r="EE17" t="s">
        <v>1608</v>
      </c>
      <c r="EF17">
        <v>672909934.10000002</v>
      </c>
      <c r="EG17">
        <v>21.828158999999999</v>
      </c>
      <c r="EH17">
        <v>253206642.15590999</v>
      </c>
      <c r="EI17">
        <v>926116576.25591004</v>
      </c>
      <c r="EJ17">
        <v>99.876199</v>
      </c>
      <c r="EK17" t="s">
        <v>1670</v>
      </c>
      <c r="EL17">
        <v>1.2459999999999999E-3</v>
      </c>
      <c r="EM17">
        <v>6.9999999999999999E-6</v>
      </c>
      <c r="EN17">
        <v>97.802537999999998</v>
      </c>
      <c r="EO17">
        <v>1183370693.3484099</v>
      </c>
      <c r="EP17">
        <v>99.872732999999997</v>
      </c>
      <c r="EQ17" t="s">
        <v>1670</v>
      </c>
      <c r="ER17">
        <v>4</v>
      </c>
      <c r="ES17">
        <v>0.117786</v>
      </c>
      <c r="ET17">
        <v>805.928811</v>
      </c>
      <c r="EU17">
        <v>540194502903</v>
      </c>
      <c r="EV17">
        <v>3183647</v>
      </c>
      <c r="EW17">
        <v>36930305200000</v>
      </c>
      <c r="EX17">
        <v>94633911</v>
      </c>
      <c r="EY17">
        <v>37470594336814</v>
      </c>
      <c r="EZ17">
        <v>0</v>
      </c>
      <c r="FA17">
        <v>0</v>
      </c>
      <c r="FB17">
        <v>6.9999999999999999E-6</v>
      </c>
      <c r="FC17" t="s">
        <v>3241</v>
      </c>
      <c r="FD17">
        <v>3860.5431199999998</v>
      </c>
      <c r="FE17">
        <v>2.4030000000000002E-3</v>
      </c>
      <c r="FF17">
        <v>27877.513803000002</v>
      </c>
      <c r="FG17">
        <v>76.207823000000005</v>
      </c>
      <c r="FH17">
        <v>31814.264747000001</v>
      </c>
      <c r="FI17">
        <v>29.714639999999999</v>
      </c>
      <c r="FJ17" t="s">
        <v>3241</v>
      </c>
      <c r="FK17">
        <v>0</v>
      </c>
      <c r="FL17">
        <v>0</v>
      </c>
      <c r="FM17">
        <v>9.9999999999999995E-7</v>
      </c>
      <c r="FN17">
        <v>1.457816</v>
      </c>
      <c r="FO17">
        <v>40145.989354999998</v>
      </c>
      <c r="FP17">
        <v>28.985046000000001</v>
      </c>
      <c r="FQ17" t="s">
        <v>3241</v>
      </c>
      <c r="FR17">
        <v>25.516200999999999</v>
      </c>
      <c r="FS17">
        <v>1.880617</v>
      </c>
      <c r="FT17">
        <v>805.928811</v>
      </c>
      <c r="FU17">
        <v>540176984179.02197</v>
      </c>
      <c r="FV17">
        <v>3183616.3755979999</v>
      </c>
      <c r="FW17">
        <v>36929949956931.898</v>
      </c>
      <c r="FX17">
        <v>94633911</v>
      </c>
      <c r="FY17">
        <v>37470221575021.898</v>
      </c>
      <c r="FZ17">
        <v>0</v>
      </c>
      <c r="GA17">
        <v>0</v>
      </c>
      <c r="GB17">
        <v>7.6000000000000004E-5</v>
      </c>
      <c r="GC17" t="s">
        <v>3241</v>
      </c>
      <c r="GD17">
        <v>642.22623899999996</v>
      </c>
      <c r="GE17">
        <v>6.7326999999999998E-2</v>
      </c>
      <c r="GF17">
        <v>780992.20788700006</v>
      </c>
      <c r="GG17">
        <v>13579.392318</v>
      </c>
      <c r="GH17">
        <v>795213.826443</v>
      </c>
      <c r="GI17">
        <v>88.238934999999998</v>
      </c>
      <c r="GJ17" t="s">
        <v>3244</v>
      </c>
      <c r="GK17">
        <v>0</v>
      </c>
      <c r="GL17">
        <v>0</v>
      </c>
      <c r="GM17">
        <v>1.4300000000000001E-4</v>
      </c>
      <c r="GN17">
        <v>23.305478000000001</v>
      </c>
      <c r="GO17">
        <v>1021682.650316</v>
      </c>
      <c r="GP17">
        <v>89.118675999999994</v>
      </c>
      <c r="GQ17" t="s">
        <v>3244</v>
      </c>
      <c r="GR17" t="s">
        <v>1607</v>
      </c>
      <c r="GS17" t="s">
        <v>1607</v>
      </c>
      <c r="GT17" t="s">
        <v>1607</v>
      </c>
      <c r="GU17" t="s">
        <v>1607</v>
      </c>
      <c r="GV17" t="s">
        <v>1607</v>
      </c>
      <c r="GW17" t="s">
        <v>1607</v>
      </c>
      <c r="GX17" t="s">
        <v>1607</v>
      </c>
      <c r="GY17" t="s">
        <v>1607</v>
      </c>
      <c r="GZ17" t="s">
        <v>1607</v>
      </c>
      <c r="HA17" t="s">
        <v>1607</v>
      </c>
      <c r="HB17" t="s">
        <v>1607</v>
      </c>
      <c r="HC17" t="s">
        <v>3240</v>
      </c>
      <c r="HD17" t="s">
        <v>1607</v>
      </c>
      <c r="HE17" t="s">
        <v>1607</v>
      </c>
      <c r="HF17" t="s">
        <v>1607</v>
      </c>
      <c r="HG17" t="s">
        <v>1607</v>
      </c>
      <c r="HH17" t="s">
        <v>1607</v>
      </c>
      <c r="HI17" t="s">
        <v>1607</v>
      </c>
      <c r="HJ17" t="s">
        <v>3240</v>
      </c>
      <c r="HK17" t="s">
        <v>1607</v>
      </c>
      <c r="HL17" t="s">
        <v>1607</v>
      </c>
      <c r="HM17" t="s">
        <v>1607</v>
      </c>
      <c r="HN17" t="s">
        <v>1607</v>
      </c>
      <c r="HO17" t="s">
        <v>1607</v>
      </c>
      <c r="HP17" t="s">
        <v>1607</v>
      </c>
      <c r="HQ17" t="s">
        <v>3240</v>
      </c>
      <c r="HR17" t="s">
        <v>1607</v>
      </c>
      <c r="HS17" t="s">
        <v>1607</v>
      </c>
      <c r="HT17" t="s">
        <v>1607</v>
      </c>
      <c r="HU17" t="s">
        <v>1607</v>
      </c>
      <c r="HV17" t="s">
        <v>1607</v>
      </c>
      <c r="HW17" t="s">
        <v>1607</v>
      </c>
      <c r="HX17" t="s">
        <v>1607</v>
      </c>
      <c r="HY17" t="s">
        <v>1607</v>
      </c>
      <c r="HZ17" t="s">
        <v>1607</v>
      </c>
      <c r="IA17" t="s">
        <v>3240</v>
      </c>
      <c r="IB17" t="s">
        <v>1607</v>
      </c>
      <c r="IC17" t="s">
        <v>1607</v>
      </c>
      <c r="ID17" t="s">
        <v>1607</v>
      </c>
      <c r="IE17" t="s">
        <v>1607</v>
      </c>
      <c r="IF17" t="s">
        <v>1607</v>
      </c>
      <c r="IG17" t="s">
        <v>3240</v>
      </c>
      <c r="IH17" t="s">
        <v>1607</v>
      </c>
      <c r="II17" t="s">
        <v>1607</v>
      </c>
      <c r="IJ17" t="s">
        <v>1607</v>
      </c>
      <c r="IK17" t="s">
        <v>1607</v>
      </c>
      <c r="IL17" t="s">
        <v>1607</v>
      </c>
      <c r="IM17" t="s">
        <v>3240</v>
      </c>
      <c r="IN17">
        <v>24</v>
      </c>
      <c r="IO17">
        <v>5.5830999999999999E-2</v>
      </c>
      <c r="IP17">
        <v>51.552227999999999</v>
      </c>
      <c r="IQ17">
        <v>86797070290.447601</v>
      </c>
      <c r="IR17">
        <v>407112.026839</v>
      </c>
      <c r="IS17">
        <v>4722499511328.6504</v>
      </c>
      <c r="IT17">
        <v>4809296581619.1104</v>
      </c>
      <c r="IU17">
        <v>1.56E-4</v>
      </c>
      <c r="IV17">
        <v>0</v>
      </c>
      <c r="IW17" t="s">
        <v>3241</v>
      </c>
      <c r="IX17">
        <v>229955.48464899999</v>
      </c>
      <c r="IY17">
        <v>2.3609999999999998E-3</v>
      </c>
      <c r="IZ17">
        <v>27389.399093</v>
      </c>
      <c r="JA17">
        <v>257344.88374200001</v>
      </c>
      <c r="JB17">
        <v>95.142589000000001</v>
      </c>
      <c r="JC17" t="s">
        <v>1608</v>
      </c>
      <c r="JD17">
        <v>0</v>
      </c>
      <c r="JE17">
        <v>0</v>
      </c>
      <c r="JF17">
        <v>13.256033</v>
      </c>
      <c r="JG17">
        <v>252628.28025700001</v>
      </c>
      <c r="JH17">
        <v>94.506906999999998</v>
      </c>
      <c r="JI17" t="s">
        <v>3244</v>
      </c>
      <c r="JJ17">
        <v>18</v>
      </c>
      <c r="JK17">
        <v>0.92675099999999999</v>
      </c>
      <c r="JL17">
        <v>805.928811</v>
      </c>
      <c r="JM17">
        <v>540194502903</v>
      </c>
      <c r="JN17">
        <v>3183647</v>
      </c>
      <c r="JO17">
        <v>36930305200000</v>
      </c>
      <c r="JP17">
        <v>37470499702903</v>
      </c>
      <c r="JQ17">
        <v>0</v>
      </c>
      <c r="JR17">
        <v>0</v>
      </c>
      <c r="JS17" t="s">
        <v>3239</v>
      </c>
      <c r="JT17">
        <v>5081.3131670000002</v>
      </c>
      <c r="JU17">
        <v>1.2253E-2</v>
      </c>
      <c r="JV17">
        <v>142137.78376699999</v>
      </c>
      <c r="JW17">
        <v>147219.09693299999</v>
      </c>
      <c r="JX17">
        <v>65.926641000000004</v>
      </c>
      <c r="JY17" t="s">
        <v>3244</v>
      </c>
      <c r="JZ17">
        <v>0</v>
      </c>
      <c r="KA17">
        <v>0</v>
      </c>
      <c r="KB17">
        <v>6.4350000000000004E-2</v>
      </c>
      <c r="KC17">
        <v>184963.787297</v>
      </c>
      <c r="KD17">
        <v>67.245817000000002</v>
      </c>
      <c r="KE17" t="s">
        <v>3239</v>
      </c>
      <c r="KF17">
        <v>61</v>
      </c>
      <c r="KG17">
        <v>2.5416669999999999</v>
      </c>
      <c r="KH17">
        <v>9.8249220000000008</v>
      </c>
      <c r="KI17">
        <v>13695785695.8717</v>
      </c>
      <c r="KJ17">
        <v>104995.025674</v>
      </c>
      <c r="KK17">
        <v>1217942297821.7</v>
      </c>
      <c r="KL17">
        <v>4559346.6698580002</v>
      </c>
      <c r="KM17">
        <v>1231642642864.24</v>
      </c>
      <c r="KN17">
        <v>1.7899999999999999E-4</v>
      </c>
      <c r="KO17">
        <v>0</v>
      </c>
      <c r="KP17">
        <v>5.6420000000000003E-3</v>
      </c>
      <c r="KQ17" t="s">
        <v>3241</v>
      </c>
      <c r="KR17">
        <v>6242162.9083580002</v>
      </c>
      <c r="KS17">
        <v>7.9352000000000006E-2</v>
      </c>
      <c r="KT17">
        <v>920484.77312499995</v>
      </c>
      <c r="KU17">
        <v>65382.141257000003</v>
      </c>
      <c r="KV17">
        <v>7228029.8227399997</v>
      </c>
      <c r="KW17">
        <v>95.574126000000007</v>
      </c>
      <c r="KX17" t="s">
        <v>1608</v>
      </c>
      <c r="KY17">
        <v>1.2E-5</v>
      </c>
      <c r="KZ17">
        <v>0</v>
      </c>
      <c r="LA17">
        <v>6.9099999999999999E-4</v>
      </c>
      <c r="LB17">
        <v>21.665119000000001</v>
      </c>
      <c r="LC17">
        <v>9652289.3349649999</v>
      </c>
      <c r="LD17">
        <v>95.991090999999997</v>
      </c>
      <c r="LE17" t="s">
        <v>1608</v>
      </c>
      <c r="LF17">
        <v>6</v>
      </c>
      <c r="LG17">
        <v>0.196657</v>
      </c>
      <c r="LH17">
        <v>805.928811</v>
      </c>
      <c r="LI17">
        <v>540194502903</v>
      </c>
      <c r="LJ17">
        <v>3183647</v>
      </c>
      <c r="LK17">
        <v>36930305200000</v>
      </c>
      <c r="LL17">
        <v>94633911</v>
      </c>
      <c r="LM17">
        <v>37470594336814</v>
      </c>
      <c r="LN17">
        <v>9.9999999999999995E-7</v>
      </c>
      <c r="LO17">
        <v>0</v>
      </c>
      <c r="LP17">
        <v>6.0000000000000002E-6</v>
      </c>
      <c r="LQ17" t="s">
        <v>3241</v>
      </c>
      <c r="LR17">
        <v>58367.445732</v>
      </c>
      <c r="LS17">
        <v>1.2303E-2</v>
      </c>
      <c r="LT17">
        <v>142719.450132</v>
      </c>
      <c r="LU17">
        <v>96.955466999999999</v>
      </c>
      <c r="LV17">
        <v>201183.85133100001</v>
      </c>
      <c r="LW17">
        <v>37.282877999999997</v>
      </c>
      <c r="LX17" t="s">
        <v>3239</v>
      </c>
      <c r="LY17">
        <v>0</v>
      </c>
      <c r="LZ17">
        <v>0</v>
      </c>
      <c r="MA17">
        <v>9.9999999999999995E-7</v>
      </c>
      <c r="MB17">
        <v>4.3424319999999996</v>
      </c>
      <c r="MC17">
        <v>251692.337623</v>
      </c>
      <c r="MD17">
        <v>36.684696000000002</v>
      </c>
      <c r="ME17" t="s">
        <v>3239</v>
      </c>
      <c r="MF17">
        <v>22</v>
      </c>
      <c r="MG17">
        <v>0.10742599999999999</v>
      </c>
      <c r="MH17">
        <v>959.30460800000003</v>
      </c>
      <c r="MI17">
        <v>540194502903</v>
      </c>
      <c r="MJ17">
        <v>3183647</v>
      </c>
      <c r="MK17">
        <v>36930305200000</v>
      </c>
      <c r="ML17">
        <v>94633911</v>
      </c>
      <c r="MM17">
        <v>37470594336814</v>
      </c>
      <c r="MN17">
        <v>5.3999999999999998E-5</v>
      </c>
      <c r="MO17">
        <v>0</v>
      </c>
      <c r="MP17">
        <v>5.3000000000000001E-5</v>
      </c>
      <c r="MQ17" t="s">
        <v>3241</v>
      </c>
      <c r="MR17">
        <v>3133211.2393390001</v>
      </c>
      <c r="MS17">
        <v>0.143593</v>
      </c>
      <c r="MT17">
        <v>1665679.0543760001</v>
      </c>
      <c r="MU17">
        <v>538.70883400000002</v>
      </c>
      <c r="MV17">
        <v>4799429.0025500003</v>
      </c>
      <c r="MW17">
        <v>86.755583000000001</v>
      </c>
      <c r="MX17" t="s">
        <v>3244</v>
      </c>
      <c r="MY17">
        <v>6.0000000000000002E-6</v>
      </c>
      <c r="MZ17">
        <v>0</v>
      </c>
      <c r="NA17">
        <v>6.0000000000000002E-6</v>
      </c>
      <c r="NB17">
        <v>10.763026999999999</v>
      </c>
      <c r="NC17">
        <v>5847332.4064450003</v>
      </c>
      <c r="ND17">
        <v>87.400572999999994</v>
      </c>
      <c r="NE17" t="s">
        <v>3244</v>
      </c>
      <c r="NF17">
        <v>13</v>
      </c>
      <c r="NG17">
        <v>4.6629999999999996E-3</v>
      </c>
      <c r="NH17">
        <v>3.6209319999999998</v>
      </c>
      <c r="NI17">
        <v>9092555518.7698708</v>
      </c>
      <c r="NJ17">
        <v>34120.317499999997</v>
      </c>
      <c r="NK17">
        <v>395795683000.43597</v>
      </c>
      <c r="NL17">
        <v>404888238519.20697</v>
      </c>
      <c r="NM17">
        <v>6.9999999999999999E-6</v>
      </c>
      <c r="NN17">
        <v>3.0000000000000001E-6</v>
      </c>
      <c r="NO17" t="s">
        <v>3239</v>
      </c>
      <c r="NP17">
        <v>545.428179</v>
      </c>
      <c r="NQ17">
        <v>9.7300000000000002E-4</v>
      </c>
      <c r="NR17">
        <v>11291.422495000001</v>
      </c>
      <c r="NS17">
        <v>11836.850673999999</v>
      </c>
      <c r="NT17">
        <v>73.4375</v>
      </c>
      <c r="NU17" t="s">
        <v>3239</v>
      </c>
      <c r="NV17">
        <v>0</v>
      </c>
      <c r="NW17">
        <v>0</v>
      </c>
      <c r="NX17">
        <v>53.125</v>
      </c>
      <c r="NY17">
        <v>10337.986972999999</v>
      </c>
      <c r="NZ17">
        <v>56.756757</v>
      </c>
      <c r="OA17" t="s">
        <v>3239</v>
      </c>
      <c r="OB17" t="s">
        <v>1607</v>
      </c>
      <c r="OC17" t="s">
        <v>1607</v>
      </c>
      <c r="OD17" t="s">
        <v>1607</v>
      </c>
      <c r="OE17" t="s">
        <v>1607</v>
      </c>
      <c r="OF17" t="s">
        <v>1607</v>
      </c>
      <c r="OG17" t="s">
        <v>1607</v>
      </c>
      <c r="OH17" t="s">
        <v>1607</v>
      </c>
      <c r="OI17" t="s">
        <v>1607</v>
      </c>
      <c r="OJ17" t="s">
        <v>1607</v>
      </c>
      <c r="OK17" t="s">
        <v>3240</v>
      </c>
      <c r="OL17" t="s">
        <v>1607</v>
      </c>
      <c r="OM17" t="s">
        <v>1607</v>
      </c>
      <c r="ON17" t="s">
        <v>1607</v>
      </c>
      <c r="OO17" t="s">
        <v>1607</v>
      </c>
      <c r="OP17" t="s">
        <v>1607</v>
      </c>
      <c r="OQ17" t="s">
        <v>3240</v>
      </c>
      <c r="OR17" t="s">
        <v>1607</v>
      </c>
      <c r="OS17" t="s">
        <v>1607</v>
      </c>
      <c r="OT17" t="s">
        <v>1607</v>
      </c>
      <c r="OU17" t="s">
        <v>1607</v>
      </c>
      <c r="OV17" t="s">
        <v>1607</v>
      </c>
      <c r="OW17" t="s">
        <v>3240</v>
      </c>
      <c r="OX17" t="s">
        <v>1607</v>
      </c>
      <c r="OY17">
        <v>1.4631E-2</v>
      </c>
      <c r="OZ17">
        <v>7.4954520000000002</v>
      </c>
      <c r="PA17">
        <v>9413903355.7416801</v>
      </c>
      <c r="PB17">
        <v>43481.049642999998</v>
      </c>
      <c r="PC17">
        <v>504380175862.22302</v>
      </c>
      <c r="PD17">
        <v>49950939.764521003</v>
      </c>
      <c r="PE17">
        <v>513844030157.729</v>
      </c>
      <c r="PF17">
        <v>0.4</v>
      </c>
      <c r="PG17">
        <v>2.0000000000000002E-5</v>
      </c>
      <c r="PH17">
        <v>1.8010000000000001E-3</v>
      </c>
      <c r="PI17" t="s">
        <v>3239</v>
      </c>
      <c r="PJ17">
        <v>49416324.063804001</v>
      </c>
      <c r="PK17">
        <v>1.0945E-2</v>
      </c>
      <c r="PL17">
        <v>126960.056941</v>
      </c>
      <c r="PM17">
        <v>1718.460276</v>
      </c>
      <c r="PN17">
        <v>49545002.581019998</v>
      </c>
      <c r="PO17">
        <v>99.840916000000007</v>
      </c>
      <c r="PP17" t="s">
        <v>1608</v>
      </c>
      <c r="PQ17">
        <v>9.1000000000000003E-5</v>
      </c>
      <c r="PR17">
        <v>0</v>
      </c>
      <c r="PS17">
        <v>1.8E-5</v>
      </c>
      <c r="PT17">
        <v>79.891823000000002</v>
      </c>
      <c r="PU17">
        <v>45718476.656545997</v>
      </c>
      <c r="PV17">
        <v>99.777282999999997</v>
      </c>
      <c r="PW17" t="s">
        <v>1608</v>
      </c>
      <c r="PX17">
        <v>0.424568</v>
      </c>
      <c r="PY17">
        <v>3.1292E-2</v>
      </c>
      <c r="PZ17">
        <v>805.928811</v>
      </c>
      <c r="QA17">
        <v>647467889.36040199</v>
      </c>
      <c r="QB17">
        <v>3224.3098669999999</v>
      </c>
      <c r="QC17">
        <v>37401994455.221397</v>
      </c>
      <c r="QD17">
        <v>231241.193451</v>
      </c>
      <c r="QE17">
        <v>38049693585.775299</v>
      </c>
      <c r="QF17">
        <v>0</v>
      </c>
      <c r="QG17">
        <v>0</v>
      </c>
      <c r="QH17">
        <v>0</v>
      </c>
      <c r="QI17" t="s">
        <v>3239</v>
      </c>
      <c r="QJ17">
        <v>0.64371599999999995</v>
      </c>
      <c r="QK17">
        <v>3.9999999999999998E-6</v>
      </c>
      <c r="QL17">
        <v>51.836590000000001</v>
      </c>
      <c r="QM17">
        <v>0</v>
      </c>
      <c r="QN17">
        <v>52.480305999999999</v>
      </c>
      <c r="QO17">
        <v>4.673476</v>
      </c>
      <c r="QP17" t="s">
        <v>3241</v>
      </c>
      <c r="QQ17">
        <v>0</v>
      </c>
      <c r="QR17">
        <v>0</v>
      </c>
      <c r="QS17">
        <v>0</v>
      </c>
      <c r="QT17">
        <v>4.5806250000000004</v>
      </c>
      <c r="QU17">
        <v>44.532530000000001</v>
      </c>
      <c r="QV17">
        <v>1.9726379999999999</v>
      </c>
      <c r="QW17" t="s">
        <v>3241</v>
      </c>
      <c r="QX17" s="11">
        <v>44986</v>
      </c>
      <c r="QY17" t="s">
        <v>3269</v>
      </c>
      <c r="QZ17">
        <v>333636.442988</v>
      </c>
      <c r="RA17">
        <v>2991119927.6459799</v>
      </c>
    </row>
    <row r="18" spans="1:469" x14ac:dyDescent="0.35">
      <c r="A18">
        <v>220</v>
      </c>
      <c r="B18" t="s">
        <v>3238</v>
      </c>
      <c r="C18" t="s">
        <v>1220</v>
      </c>
      <c r="D18" t="s">
        <v>1174</v>
      </c>
      <c r="E18" t="s">
        <v>1175</v>
      </c>
      <c r="F18">
        <v>6</v>
      </c>
      <c r="G18" t="s">
        <v>1221</v>
      </c>
      <c r="H18" t="s">
        <v>1153</v>
      </c>
      <c r="I18">
        <v>65</v>
      </c>
      <c r="J18">
        <v>6065</v>
      </c>
      <c r="K18">
        <v>2416838</v>
      </c>
      <c r="L18">
        <v>418735926451</v>
      </c>
      <c r="M18">
        <v>1068987536</v>
      </c>
      <c r="N18">
        <v>7376.8054000000002</v>
      </c>
      <c r="O18">
        <v>1590497610.3759601</v>
      </c>
      <c r="P18">
        <v>99.936367000000004</v>
      </c>
      <c r="Q18" t="s">
        <v>1670</v>
      </c>
      <c r="R18">
        <v>98.275862000000004</v>
      </c>
      <c r="S18">
        <v>99.876199</v>
      </c>
      <c r="T18" t="s">
        <v>1670</v>
      </c>
      <c r="U18">
        <v>94.827585999999997</v>
      </c>
      <c r="V18">
        <v>1190667489.1085701</v>
      </c>
      <c r="W18">
        <v>955920911.16754794</v>
      </c>
      <c r="X18">
        <v>20.089979</v>
      </c>
      <c r="Y18">
        <v>233043755.68902099</v>
      </c>
      <c r="Z18">
        <v>1702822.2520059999</v>
      </c>
      <c r="AA18">
        <v>2.2829999999999999E-3</v>
      </c>
      <c r="AB18">
        <v>7.9999999999999996E-6</v>
      </c>
      <c r="AC18">
        <v>1.593E-3</v>
      </c>
      <c r="AD18">
        <v>88.672237999999993</v>
      </c>
      <c r="AE18">
        <v>92.109449999999995</v>
      </c>
      <c r="AF18">
        <v>82.970000999999996</v>
      </c>
      <c r="AG18" t="s">
        <v>1670</v>
      </c>
      <c r="AH18">
        <v>62.068966000000003</v>
      </c>
      <c r="AI18">
        <v>27.43</v>
      </c>
      <c r="AJ18" t="s">
        <v>3239</v>
      </c>
      <c r="AK18">
        <v>25.862069000000002</v>
      </c>
      <c r="AL18">
        <v>2.5072040000000002</v>
      </c>
      <c r="AM18">
        <v>1.3358030000000001</v>
      </c>
      <c r="AN18" t="s">
        <v>1607</v>
      </c>
      <c r="AO18" t="s">
        <v>1607</v>
      </c>
      <c r="AP18" t="s">
        <v>1607</v>
      </c>
      <c r="AQ18" t="s">
        <v>1607</v>
      </c>
      <c r="AR18" t="s">
        <v>1607</v>
      </c>
      <c r="AS18" t="s">
        <v>1607</v>
      </c>
      <c r="AT18" t="s">
        <v>1607</v>
      </c>
      <c r="AU18" t="s">
        <v>1607</v>
      </c>
      <c r="AV18" t="s">
        <v>1607</v>
      </c>
      <c r="AW18" t="s">
        <v>3240</v>
      </c>
      <c r="AX18" t="s">
        <v>1607</v>
      </c>
      <c r="AY18" t="s">
        <v>1607</v>
      </c>
      <c r="AZ18" t="s">
        <v>1607</v>
      </c>
      <c r="BA18" t="s">
        <v>1607</v>
      </c>
      <c r="BB18" t="s">
        <v>1607</v>
      </c>
      <c r="BC18" t="s">
        <v>3240</v>
      </c>
      <c r="BD18" t="s">
        <v>1607</v>
      </c>
      <c r="BE18" t="s">
        <v>1607</v>
      </c>
      <c r="BF18" t="s">
        <v>1607</v>
      </c>
      <c r="BG18" t="s">
        <v>1607</v>
      </c>
      <c r="BH18" t="s">
        <v>1607</v>
      </c>
      <c r="BI18" t="s">
        <v>3240</v>
      </c>
      <c r="BJ18" t="s">
        <v>1607</v>
      </c>
      <c r="BK18" t="s">
        <v>1607</v>
      </c>
      <c r="BL18" t="s">
        <v>1607</v>
      </c>
      <c r="BM18" t="s">
        <v>1607</v>
      </c>
      <c r="BN18" t="s">
        <v>1607</v>
      </c>
      <c r="BO18" t="s">
        <v>1607</v>
      </c>
      <c r="BP18" t="s">
        <v>1607</v>
      </c>
      <c r="BQ18" t="s">
        <v>1607</v>
      </c>
      <c r="BR18" t="s">
        <v>1607</v>
      </c>
      <c r="BS18" t="s">
        <v>3240</v>
      </c>
      <c r="BT18" t="s">
        <v>1607</v>
      </c>
      <c r="BU18" t="s">
        <v>1607</v>
      </c>
      <c r="BV18" t="s">
        <v>1607</v>
      </c>
      <c r="BW18" t="s">
        <v>1607</v>
      </c>
      <c r="BX18" t="s">
        <v>1607</v>
      </c>
      <c r="BY18" t="s">
        <v>3240</v>
      </c>
      <c r="BZ18" t="s">
        <v>1607</v>
      </c>
      <c r="CA18" t="s">
        <v>1607</v>
      </c>
      <c r="CB18" t="s">
        <v>1607</v>
      </c>
      <c r="CC18" t="s">
        <v>1607</v>
      </c>
      <c r="CD18" t="s">
        <v>1607</v>
      </c>
      <c r="CE18" t="s">
        <v>3240</v>
      </c>
      <c r="CF18">
        <v>0</v>
      </c>
      <c r="CG18">
        <v>0</v>
      </c>
      <c r="CH18">
        <v>7376.8054000000002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1.1927999999999999E-2</v>
      </c>
      <c r="CQ18" t="s">
        <v>3242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 t="s">
        <v>3243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 t="s">
        <v>3242</v>
      </c>
      <c r="DF18">
        <v>2268</v>
      </c>
      <c r="DG18">
        <v>51.438226999999998</v>
      </c>
      <c r="DH18">
        <v>7376.8054000000002</v>
      </c>
      <c r="DI18">
        <v>729933933.03945398</v>
      </c>
      <c r="DJ18">
        <v>729933933.03945398</v>
      </c>
      <c r="DK18">
        <v>1.2E-5</v>
      </c>
      <c r="DL18" t="s">
        <v>3241</v>
      </c>
      <c r="DM18">
        <v>375065.192239</v>
      </c>
      <c r="DN18">
        <v>375065.192239</v>
      </c>
      <c r="DO18">
        <v>85.576922999999994</v>
      </c>
      <c r="DP18" t="s">
        <v>3244</v>
      </c>
      <c r="DQ18">
        <v>3.5100000000000002E-4</v>
      </c>
      <c r="DR18">
        <v>51.209676999999999</v>
      </c>
      <c r="DS18">
        <v>524851.13476199994</v>
      </c>
      <c r="DT18">
        <v>87.750557000000001</v>
      </c>
      <c r="DU18" t="s">
        <v>3244</v>
      </c>
      <c r="DV18" t="s">
        <v>1607</v>
      </c>
      <c r="DW18">
        <v>7.1170000000000001E-3</v>
      </c>
      <c r="DX18">
        <v>7376.8054000000002</v>
      </c>
      <c r="DY18">
        <v>418731450000</v>
      </c>
      <c r="DZ18">
        <v>2418185</v>
      </c>
      <c r="EA18">
        <v>28050946000000</v>
      </c>
      <c r="EB18">
        <v>28469677450000</v>
      </c>
      <c r="EC18">
        <v>0.20741799999999999</v>
      </c>
      <c r="ED18">
        <v>1.1050000000000001E-3</v>
      </c>
      <c r="EE18" t="s">
        <v>1608</v>
      </c>
      <c r="EF18">
        <v>618121873.39999998</v>
      </c>
      <c r="EG18">
        <v>19.009257000000002</v>
      </c>
      <c r="EH18">
        <v>220507376.95270801</v>
      </c>
      <c r="EI18">
        <v>838629250.35270798</v>
      </c>
      <c r="EJ18">
        <v>99.845248999999995</v>
      </c>
      <c r="EK18" t="s">
        <v>1670</v>
      </c>
      <c r="EL18">
        <v>1.4760000000000001E-3</v>
      </c>
      <c r="EM18">
        <v>7.9999999999999996E-6</v>
      </c>
      <c r="EN18">
        <v>98.607241999999999</v>
      </c>
      <c r="EO18">
        <v>1145225652.08585</v>
      </c>
      <c r="EP18">
        <v>99.840916000000007</v>
      </c>
      <c r="EQ18" t="s">
        <v>1670</v>
      </c>
      <c r="ER18">
        <v>4</v>
      </c>
      <c r="ES18">
        <v>9.4089000000000006E-2</v>
      </c>
      <c r="ET18">
        <v>7376.8054000000002</v>
      </c>
      <c r="EU18">
        <v>418735926451</v>
      </c>
      <c r="EV18">
        <v>2416838</v>
      </c>
      <c r="EW18">
        <v>28035320800000</v>
      </c>
      <c r="EX18">
        <v>1068987536</v>
      </c>
      <c r="EY18">
        <v>28455125713987</v>
      </c>
      <c r="EZ18">
        <v>0</v>
      </c>
      <c r="FA18">
        <v>0</v>
      </c>
      <c r="FB18">
        <v>9.9999999999999995E-7</v>
      </c>
      <c r="FC18" t="s">
        <v>3241</v>
      </c>
      <c r="FD18">
        <v>208.753985</v>
      </c>
      <c r="FE18">
        <v>2.0899999999999998E-3</v>
      </c>
      <c r="FF18">
        <v>24244.360764000001</v>
      </c>
      <c r="FG18">
        <v>76.182316</v>
      </c>
      <c r="FH18">
        <v>24529.297064999999</v>
      </c>
      <c r="FI18">
        <v>25.372208000000001</v>
      </c>
      <c r="FJ18" t="s">
        <v>3241</v>
      </c>
      <c r="FK18">
        <v>0</v>
      </c>
      <c r="FL18">
        <v>0</v>
      </c>
      <c r="FM18">
        <v>0</v>
      </c>
      <c r="FN18">
        <v>1.488834</v>
      </c>
      <c r="FO18">
        <v>32693.888155000001</v>
      </c>
      <c r="FP18">
        <v>25.039771000000002</v>
      </c>
      <c r="FQ18" t="s">
        <v>3241</v>
      </c>
      <c r="FR18">
        <v>140.337647</v>
      </c>
      <c r="FS18">
        <v>8.6896380000000004</v>
      </c>
      <c r="FT18">
        <v>7376.8054000000002</v>
      </c>
      <c r="FU18">
        <v>418735924924.31897</v>
      </c>
      <c r="FV18">
        <v>2416837.9863749999</v>
      </c>
      <c r="FW18">
        <v>28035320641950</v>
      </c>
      <c r="FX18">
        <v>1068987531.54142</v>
      </c>
      <c r="FY18">
        <v>28455125554405.801</v>
      </c>
      <c r="FZ18">
        <v>0</v>
      </c>
      <c r="GA18">
        <v>0</v>
      </c>
      <c r="GB18">
        <v>7.6000000000000004E-5</v>
      </c>
      <c r="GC18" t="s">
        <v>3241</v>
      </c>
      <c r="GD18">
        <v>1732.185025</v>
      </c>
      <c r="GE18">
        <v>0.59848299999999999</v>
      </c>
      <c r="GF18">
        <v>6942403.9992589997</v>
      </c>
      <c r="GG18">
        <v>706955.71588799998</v>
      </c>
      <c r="GH18">
        <v>7651091.9001730001</v>
      </c>
      <c r="GI18">
        <v>98.607241999999999</v>
      </c>
      <c r="GJ18" t="s">
        <v>1608</v>
      </c>
      <c r="GK18">
        <v>0</v>
      </c>
      <c r="GL18">
        <v>0</v>
      </c>
      <c r="GM18">
        <v>6.6100000000000002E-4</v>
      </c>
      <c r="GN18">
        <v>50.448777</v>
      </c>
      <c r="GO18">
        <v>10323435.917339999</v>
      </c>
      <c r="GP18">
        <v>98.759146999999999</v>
      </c>
      <c r="GQ18" t="s">
        <v>1608</v>
      </c>
      <c r="GR18">
        <v>1</v>
      </c>
      <c r="GS18">
        <v>1.0683E-2</v>
      </c>
      <c r="GT18">
        <v>7376.8054000000002</v>
      </c>
      <c r="GU18">
        <v>418735924924.31897</v>
      </c>
      <c r="GV18">
        <v>2416837.9863749999</v>
      </c>
      <c r="GW18">
        <v>28035320641950</v>
      </c>
      <c r="GX18">
        <v>1068987532.90657</v>
      </c>
      <c r="GY18">
        <v>28455125554407.199</v>
      </c>
      <c r="GZ18">
        <v>6.9999999999999999E-6</v>
      </c>
      <c r="HA18">
        <v>0</v>
      </c>
      <c r="HB18">
        <v>4.6999999999999997E-5</v>
      </c>
      <c r="HC18" t="s">
        <v>3241</v>
      </c>
      <c r="HD18">
        <v>27951.198037999999</v>
      </c>
      <c r="HE18">
        <v>1.9999999999999999E-6</v>
      </c>
      <c r="HF18">
        <v>21.178652</v>
      </c>
      <c r="HG18">
        <v>571.911383</v>
      </c>
      <c r="HH18">
        <v>28544.288071999999</v>
      </c>
      <c r="HI18">
        <v>24.729787999999999</v>
      </c>
      <c r="HJ18" t="s">
        <v>3241</v>
      </c>
      <c r="HK18">
        <v>0</v>
      </c>
      <c r="HL18">
        <v>0</v>
      </c>
      <c r="HM18">
        <v>9.9999999999999995E-7</v>
      </c>
      <c r="HN18">
        <v>0.30263699999999999</v>
      </c>
      <c r="HO18">
        <v>36898.102801000001</v>
      </c>
      <c r="HP18">
        <v>27.187079000000001</v>
      </c>
      <c r="HQ18" t="s">
        <v>3241</v>
      </c>
      <c r="HR18" t="s">
        <v>1607</v>
      </c>
      <c r="HS18" t="s">
        <v>1607</v>
      </c>
      <c r="HT18" t="s">
        <v>1607</v>
      </c>
      <c r="HU18" t="s">
        <v>1607</v>
      </c>
      <c r="HV18" t="s">
        <v>1607</v>
      </c>
      <c r="HW18" t="s">
        <v>1607</v>
      </c>
      <c r="HX18" t="s">
        <v>1607</v>
      </c>
      <c r="HY18" t="s">
        <v>1607</v>
      </c>
      <c r="HZ18" t="s">
        <v>1607</v>
      </c>
      <c r="IA18" t="s">
        <v>3240</v>
      </c>
      <c r="IB18" t="s">
        <v>1607</v>
      </c>
      <c r="IC18" t="s">
        <v>1607</v>
      </c>
      <c r="ID18" t="s">
        <v>1607</v>
      </c>
      <c r="IE18" t="s">
        <v>1607</v>
      </c>
      <c r="IF18" t="s">
        <v>1607</v>
      </c>
      <c r="IG18" t="s">
        <v>3240</v>
      </c>
      <c r="IH18" t="s">
        <v>1607</v>
      </c>
      <c r="II18" t="s">
        <v>1607</v>
      </c>
      <c r="IJ18" t="s">
        <v>1607</v>
      </c>
      <c r="IK18" t="s">
        <v>1607</v>
      </c>
      <c r="IL18" t="s">
        <v>1607</v>
      </c>
      <c r="IM18" t="s">
        <v>3240</v>
      </c>
      <c r="IN18">
        <v>30</v>
      </c>
      <c r="IO18">
        <v>6.5479999999999997E-2</v>
      </c>
      <c r="IP18">
        <v>91.333203999999995</v>
      </c>
      <c r="IQ18">
        <v>86275874957.689804</v>
      </c>
      <c r="IR18">
        <v>467431.69199000002</v>
      </c>
      <c r="IS18">
        <v>5422207627078.4902</v>
      </c>
      <c r="IT18">
        <v>5508483502036.21</v>
      </c>
      <c r="IU18">
        <v>1.56E-4</v>
      </c>
      <c r="IV18">
        <v>0</v>
      </c>
      <c r="IW18" t="s">
        <v>3241</v>
      </c>
      <c r="IX18">
        <v>257144.56685999999</v>
      </c>
      <c r="IY18">
        <v>2.735E-3</v>
      </c>
      <c r="IZ18">
        <v>31728.665322000001</v>
      </c>
      <c r="JA18">
        <v>288873.23218200001</v>
      </c>
      <c r="JB18">
        <v>95.487307999999999</v>
      </c>
      <c r="JC18" t="s">
        <v>1608</v>
      </c>
      <c r="JD18">
        <v>9.9999999999999995E-7</v>
      </c>
      <c r="JE18">
        <v>0</v>
      </c>
      <c r="JF18">
        <v>19.962394</v>
      </c>
      <c r="JG18">
        <v>354710.96783400001</v>
      </c>
      <c r="JH18">
        <v>95.888210999999998</v>
      </c>
      <c r="JI18" t="s">
        <v>1608</v>
      </c>
      <c r="JJ18">
        <v>97</v>
      </c>
      <c r="JK18">
        <v>4.3867459999999996</v>
      </c>
      <c r="JL18">
        <v>7376.8054000000002</v>
      </c>
      <c r="JM18">
        <v>418735926451</v>
      </c>
      <c r="JN18">
        <v>2416838</v>
      </c>
      <c r="JO18">
        <v>28035320800000</v>
      </c>
      <c r="JP18">
        <v>28454056726451</v>
      </c>
      <c r="JQ18">
        <v>0</v>
      </c>
      <c r="JR18">
        <v>0</v>
      </c>
      <c r="JS18" t="s">
        <v>3241</v>
      </c>
      <c r="JT18">
        <v>6981.1927169999999</v>
      </c>
      <c r="JU18">
        <v>1.8696000000000001E-2</v>
      </c>
      <c r="JV18">
        <v>216869.622474</v>
      </c>
      <c r="JW18">
        <v>223850.81518999999</v>
      </c>
      <c r="JX18">
        <v>75.418274999999994</v>
      </c>
      <c r="JY18" t="s">
        <v>3244</v>
      </c>
      <c r="JZ18">
        <v>0</v>
      </c>
      <c r="KA18">
        <v>0</v>
      </c>
      <c r="KB18">
        <v>0.28957500000000003</v>
      </c>
      <c r="KC18">
        <v>295387.76516399998</v>
      </c>
      <c r="KD18">
        <v>77.960103000000004</v>
      </c>
      <c r="KE18" t="s">
        <v>3244</v>
      </c>
      <c r="KF18">
        <v>161</v>
      </c>
      <c r="KG18">
        <v>6.7083329999999997</v>
      </c>
      <c r="KH18">
        <v>60.500562000000002</v>
      </c>
      <c r="KI18">
        <v>9511830324.5776691</v>
      </c>
      <c r="KJ18">
        <v>50012.977789999997</v>
      </c>
      <c r="KK18">
        <v>580150542367.56201</v>
      </c>
      <c r="KL18">
        <v>177899965.690364</v>
      </c>
      <c r="KM18">
        <v>589840272657.83301</v>
      </c>
      <c r="KN18">
        <v>2.2800000000000001E-4</v>
      </c>
      <c r="KO18">
        <v>9.9999999999999995E-7</v>
      </c>
      <c r="KP18">
        <v>5.1699999999999999E-4</v>
      </c>
      <c r="KQ18" t="s">
        <v>3241</v>
      </c>
      <c r="KR18">
        <v>14557851.314091999</v>
      </c>
      <c r="KS18">
        <v>0.31287999999999999</v>
      </c>
      <c r="KT18">
        <v>3629406.3090750002</v>
      </c>
      <c r="KU18">
        <v>616805.03539900004</v>
      </c>
      <c r="KV18">
        <v>18804062.658566002</v>
      </c>
      <c r="KW18">
        <v>98.545342000000005</v>
      </c>
      <c r="KX18" t="s">
        <v>1608</v>
      </c>
      <c r="KY18">
        <v>3.4999999999999997E-5</v>
      </c>
      <c r="KZ18">
        <v>0</v>
      </c>
      <c r="LA18">
        <v>5.7700000000000004E-4</v>
      </c>
      <c r="LB18">
        <v>42.370783000000003</v>
      </c>
      <c r="LC18">
        <v>27982148.809418999</v>
      </c>
      <c r="LD18">
        <v>98.918231000000006</v>
      </c>
      <c r="LE18" t="s">
        <v>1608</v>
      </c>
      <c r="LF18">
        <v>8</v>
      </c>
      <c r="LG18">
        <v>0.23199</v>
      </c>
      <c r="LH18">
        <v>7376.8054000000002</v>
      </c>
      <c r="LI18">
        <v>418735926451</v>
      </c>
      <c r="LJ18">
        <v>2416838</v>
      </c>
      <c r="LK18">
        <v>28035320800000</v>
      </c>
      <c r="LL18">
        <v>1068987536</v>
      </c>
      <c r="LM18">
        <v>28455125713987</v>
      </c>
      <c r="LN18">
        <v>9.9999999999999995E-7</v>
      </c>
      <c r="LO18">
        <v>0</v>
      </c>
      <c r="LP18">
        <v>1.9999999999999999E-6</v>
      </c>
      <c r="LQ18" t="s">
        <v>3241</v>
      </c>
      <c r="LR18">
        <v>120156.649036</v>
      </c>
      <c r="LS18">
        <v>1.2061000000000001E-2</v>
      </c>
      <c r="LT18">
        <v>139906.01914399999</v>
      </c>
      <c r="LU18">
        <v>458.46131700000001</v>
      </c>
      <c r="LV18">
        <v>260521.12949699999</v>
      </c>
      <c r="LW18">
        <v>44.789082000000001</v>
      </c>
      <c r="LX18" t="s">
        <v>3239</v>
      </c>
      <c r="LY18">
        <v>0</v>
      </c>
      <c r="LZ18">
        <v>0</v>
      </c>
      <c r="MA18">
        <v>0</v>
      </c>
      <c r="MB18">
        <v>5.2109180000000004</v>
      </c>
      <c r="MC18">
        <v>342927.85528000002</v>
      </c>
      <c r="MD18">
        <v>46.197899999999997</v>
      </c>
      <c r="ME18" t="s">
        <v>3239</v>
      </c>
      <c r="MF18">
        <v>22</v>
      </c>
      <c r="MG18">
        <v>0.93192299999999995</v>
      </c>
      <c r="MH18">
        <v>7376.8054000000002</v>
      </c>
      <c r="MI18">
        <v>418735926451</v>
      </c>
      <c r="MJ18">
        <v>2416838</v>
      </c>
      <c r="MK18">
        <v>28035320800000</v>
      </c>
      <c r="ML18">
        <v>1068987536</v>
      </c>
      <c r="MM18">
        <v>28455125713987</v>
      </c>
      <c r="MN18">
        <v>1.0000000000000001E-5</v>
      </c>
      <c r="MO18">
        <v>0</v>
      </c>
      <c r="MP18">
        <v>1.9999999999999999E-6</v>
      </c>
      <c r="MQ18" t="s">
        <v>3241</v>
      </c>
      <c r="MR18">
        <v>4004707.0142069999</v>
      </c>
      <c r="MS18">
        <v>0.106086</v>
      </c>
      <c r="MT18">
        <v>1230597.1987330001</v>
      </c>
      <c r="MU18">
        <v>2075.9865730000001</v>
      </c>
      <c r="MV18">
        <v>5237380.1995130004</v>
      </c>
      <c r="MW18">
        <v>88.089330000000004</v>
      </c>
      <c r="MX18" t="s">
        <v>3244</v>
      </c>
      <c r="MY18">
        <v>1.0000000000000001E-5</v>
      </c>
      <c r="MZ18">
        <v>0</v>
      </c>
      <c r="NA18">
        <v>1.9999999999999999E-6</v>
      </c>
      <c r="NB18">
        <v>14.112902999999999</v>
      </c>
      <c r="NC18">
        <v>6816650.2822580002</v>
      </c>
      <c r="ND18">
        <v>89.468660999999997</v>
      </c>
      <c r="NE18" t="s">
        <v>3244</v>
      </c>
      <c r="NF18" t="s">
        <v>1607</v>
      </c>
      <c r="NG18" t="s">
        <v>1607</v>
      </c>
      <c r="NH18" t="s">
        <v>1607</v>
      </c>
      <c r="NI18" t="s">
        <v>1607</v>
      </c>
      <c r="NJ18" t="s">
        <v>1607</v>
      </c>
      <c r="NK18" t="s">
        <v>1607</v>
      </c>
      <c r="NL18" t="s">
        <v>1607</v>
      </c>
      <c r="NM18" t="s">
        <v>1607</v>
      </c>
      <c r="NN18" t="s">
        <v>1607</v>
      </c>
      <c r="NO18" t="s">
        <v>3240</v>
      </c>
      <c r="NP18" t="s">
        <v>1607</v>
      </c>
      <c r="NQ18" t="s">
        <v>1607</v>
      </c>
      <c r="NR18" t="s">
        <v>1607</v>
      </c>
      <c r="NS18" t="s">
        <v>1607</v>
      </c>
      <c r="NT18" t="s">
        <v>1607</v>
      </c>
      <c r="NU18" t="s">
        <v>3240</v>
      </c>
      <c r="NV18" t="s">
        <v>1607</v>
      </c>
      <c r="NW18" t="s">
        <v>1607</v>
      </c>
      <c r="NX18" t="s">
        <v>1607</v>
      </c>
      <c r="NY18" t="s">
        <v>1607</v>
      </c>
      <c r="NZ18" t="s">
        <v>1607</v>
      </c>
      <c r="OA18" t="s">
        <v>3240</v>
      </c>
      <c r="OB18" t="s">
        <v>1607</v>
      </c>
      <c r="OC18" t="s">
        <v>1607</v>
      </c>
      <c r="OD18" t="s">
        <v>1607</v>
      </c>
      <c r="OE18" t="s">
        <v>1607</v>
      </c>
      <c r="OF18" t="s">
        <v>1607</v>
      </c>
      <c r="OG18" t="s">
        <v>1607</v>
      </c>
      <c r="OH18" t="s">
        <v>1607</v>
      </c>
      <c r="OI18" t="s">
        <v>1607</v>
      </c>
      <c r="OJ18" t="s">
        <v>1607</v>
      </c>
      <c r="OK18" t="s">
        <v>3240</v>
      </c>
      <c r="OL18" t="s">
        <v>1607</v>
      </c>
      <c r="OM18" t="s">
        <v>1607</v>
      </c>
      <c r="ON18" t="s">
        <v>1607</v>
      </c>
      <c r="OO18" t="s">
        <v>1607</v>
      </c>
      <c r="OP18" t="s">
        <v>1607</v>
      </c>
      <c r="OQ18" t="s">
        <v>3240</v>
      </c>
      <c r="OR18" t="s">
        <v>1607</v>
      </c>
      <c r="OS18" t="s">
        <v>1607</v>
      </c>
      <c r="OT18" t="s">
        <v>1607</v>
      </c>
      <c r="OU18" t="s">
        <v>1607</v>
      </c>
      <c r="OV18" t="s">
        <v>1607</v>
      </c>
      <c r="OW18" t="s">
        <v>3240</v>
      </c>
      <c r="OX18" t="s">
        <v>1607</v>
      </c>
      <c r="OY18">
        <v>2.4445999999999999E-2</v>
      </c>
      <c r="OZ18">
        <v>127.803828</v>
      </c>
      <c r="PA18">
        <v>32543335701.851501</v>
      </c>
      <c r="PB18">
        <v>175383.077273</v>
      </c>
      <c r="PC18">
        <v>2034443696362.1899</v>
      </c>
      <c r="PD18">
        <v>258741208.36915201</v>
      </c>
      <c r="PE18">
        <v>2067245773272.4099</v>
      </c>
      <c r="PF18">
        <v>0.4</v>
      </c>
      <c r="PG18">
        <v>6.0000000000000002E-6</v>
      </c>
      <c r="PH18">
        <v>1.3999999999999999E-4</v>
      </c>
      <c r="PI18" t="s">
        <v>3239</v>
      </c>
      <c r="PJ18">
        <v>318822120.46423203</v>
      </c>
      <c r="PK18">
        <v>2.5929000000000001E-2</v>
      </c>
      <c r="PL18">
        <v>300781.76680799999</v>
      </c>
      <c r="PM18">
        <v>813.76611100000002</v>
      </c>
      <c r="PN18">
        <v>319123715.99715197</v>
      </c>
      <c r="PO18">
        <v>99.968182999999996</v>
      </c>
      <c r="PP18" t="s">
        <v>1670</v>
      </c>
      <c r="PQ18">
        <v>7.6099999999999996E-4</v>
      </c>
      <c r="PR18">
        <v>0</v>
      </c>
      <c r="PS18">
        <v>9.9999999999999995E-7</v>
      </c>
      <c r="PT18">
        <v>97.391028000000006</v>
      </c>
      <c r="PU18">
        <v>398534350.415456</v>
      </c>
      <c r="PV18">
        <v>99.968182999999996</v>
      </c>
      <c r="PW18" t="s">
        <v>1670</v>
      </c>
      <c r="PX18">
        <v>15.711137000000001</v>
      </c>
      <c r="PY18">
        <v>0.97282599999999997</v>
      </c>
      <c r="PZ18">
        <v>7376.8054000000002</v>
      </c>
      <c r="QA18">
        <v>413477702249.20398</v>
      </c>
      <c r="QB18">
        <v>2392190.2674799999</v>
      </c>
      <c r="QC18">
        <v>27749407102773.301</v>
      </c>
      <c r="QD18">
        <v>696696074.63485801</v>
      </c>
      <c r="QE18">
        <v>28163581501097.199</v>
      </c>
      <c r="QF18">
        <v>0</v>
      </c>
      <c r="QG18">
        <v>0</v>
      </c>
      <c r="QH18">
        <v>0</v>
      </c>
      <c r="QI18" t="s">
        <v>3241</v>
      </c>
      <c r="QJ18">
        <v>184.42935600000001</v>
      </c>
      <c r="QK18">
        <v>1.7600000000000001E-3</v>
      </c>
      <c r="QL18">
        <v>20419.616081</v>
      </c>
      <c r="QM18">
        <v>7.8100000000000001E-4</v>
      </c>
      <c r="QN18">
        <v>20604.046217999999</v>
      </c>
      <c r="QO18">
        <v>30.981120000000001</v>
      </c>
      <c r="QP18" t="s">
        <v>3239</v>
      </c>
      <c r="QQ18">
        <v>0</v>
      </c>
      <c r="QR18">
        <v>0</v>
      </c>
      <c r="QS18">
        <v>0</v>
      </c>
      <c r="QT18">
        <v>5.2305789999999996</v>
      </c>
      <c r="QU18">
        <v>27903.151643000001</v>
      </c>
      <c r="QV18">
        <v>31.784918999999999</v>
      </c>
      <c r="QW18" t="s">
        <v>3239</v>
      </c>
      <c r="QX18" s="11">
        <v>44986</v>
      </c>
      <c r="QY18" t="s">
        <v>3270</v>
      </c>
      <c r="QZ18">
        <v>911303.18008800002</v>
      </c>
      <c r="RA18">
        <v>27426768238.1978</v>
      </c>
    </row>
    <row r="19" spans="1:469" x14ac:dyDescent="0.35">
      <c r="A19">
        <v>221</v>
      </c>
      <c r="B19" t="s">
        <v>3238</v>
      </c>
      <c r="C19" t="s">
        <v>1206</v>
      </c>
      <c r="D19" t="s">
        <v>1174</v>
      </c>
      <c r="E19" t="s">
        <v>1175</v>
      </c>
      <c r="F19">
        <v>6</v>
      </c>
      <c r="G19" t="s">
        <v>1207</v>
      </c>
      <c r="H19" t="s">
        <v>1153</v>
      </c>
      <c r="I19">
        <v>67</v>
      </c>
      <c r="J19">
        <v>6067</v>
      </c>
      <c r="K19">
        <v>1584652</v>
      </c>
      <c r="L19">
        <v>263726910564</v>
      </c>
      <c r="M19">
        <v>493708885</v>
      </c>
      <c r="N19">
        <v>1004.400714</v>
      </c>
      <c r="O19">
        <v>209037794.74139601</v>
      </c>
      <c r="P19">
        <v>97.645561999999998</v>
      </c>
      <c r="Q19" t="s">
        <v>1608</v>
      </c>
      <c r="R19">
        <v>65.517240999999999</v>
      </c>
      <c r="S19">
        <v>97.833488000000003</v>
      </c>
      <c r="T19" t="s">
        <v>1608</v>
      </c>
      <c r="U19">
        <v>70.689655000000002</v>
      </c>
      <c r="V19">
        <v>171810097.70440301</v>
      </c>
      <c r="W19">
        <v>89204829.217012003</v>
      </c>
      <c r="X19">
        <v>2.9615640000000001</v>
      </c>
      <c r="Y19">
        <v>34354144.927582003</v>
      </c>
      <c r="Z19">
        <v>48251123.559808999</v>
      </c>
      <c r="AA19">
        <v>3.3799999999999998E-4</v>
      </c>
      <c r="AB19">
        <v>1.9999999999999999E-6</v>
      </c>
      <c r="AC19">
        <v>9.7731999999999999E-2</v>
      </c>
      <c r="AD19">
        <v>36.985453</v>
      </c>
      <c r="AE19">
        <v>40.566338000000002</v>
      </c>
      <c r="AF19">
        <v>76.730002999999996</v>
      </c>
      <c r="AG19" t="s">
        <v>1608</v>
      </c>
      <c r="AH19">
        <v>55.172414000000003</v>
      </c>
      <c r="AI19">
        <v>65.529999000000004</v>
      </c>
      <c r="AJ19" t="s">
        <v>1608</v>
      </c>
      <c r="AK19">
        <v>70.689655000000002</v>
      </c>
      <c r="AL19">
        <v>2.6580330000000001</v>
      </c>
      <c r="AM19">
        <v>1.2166790000000001</v>
      </c>
      <c r="AN19" t="s">
        <v>1607</v>
      </c>
      <c r="AO19" t="s">
        <v>1607</v>
      </c>
      <c r="AP19" t="s">
        <v>1607</v>
      </c>
      <c r="AQ19" t="s">
        <v>1607</v>
      </c>
      <c r="AR19" t="s">
        <v>1607</v>
      </c>
      <c r="AS19" t="s">
        <v>1607</v>
      </c>
      <c r="AT19" t="s">
        <v>1607</v>
      </c>
      <c r="AU19" t="s">
        <v>1607</v>
      </c>
      <c r="AV19" t="s">
        <v>1607</v>
      </c>
      <c r="AW19" t="s">
        <v>3240</v>
      </c>
      <c r="AX19" t="s">
        <v>1607</v>
      </c>
      <c r="AY19" t="s">
        <v>1607</v>
      </c>
      <c r="AZ19" t="s">
        <v>1607</v>
      </c>
      <c r="BA19" t="s">
        <v>1607</v>
      </c>
      <c r="BB19" t="s">
        <v>1607</v>
      </c>
      <c r="BC19" t="s">
        <v>3240</v>
      </c>
      <c r="BD19" t="s">
        <v>1607</v>
      </c>
      <c r="BE19" t="s">
        <v>1607</v>
      </c>
      <c r="BF19" t="s">
        <v>1607</v>
      </c>
      <c r="BG19" t="s">
        <v>1607</v>
      </c>
      <c r="BH19" t="s">
        <v>1607</v>
      </c>
      <c r="BI19" t="s">
        <v>3240</v>
      </c>
      <c r="BJ19" t="s">
        <v>1607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7.2800000000000002E-4</v>
      </c>
      <c r="BR19">
        <v>0</v>
      </c>
      <c r="BS19" t="s">
        <v>3242</v>
      </c>
      <c r="BT19">
        <v>0</v>
      </c>
      <c r="BU19">
        <v>0</v>
      </c>
      <c r="BV19">
        <v>0</v>
      </c>
      <c r="BW19">
        <v>0</v>
      </c>
      <c r="BX19">
        <v>0</v>
      </c>
      <c r="BY19" t="s">
        <v>3243</v>
      </c>
      <c r="BZ19">
        <v>0</v>
      </c>
      <c r="CA19">
        <v>0</v>
      </c>
      <c r="CB19">
        <v>0</v>
      </c>
      <c r="CC19">
        <v>0</v>
      </c>
      <c r="CD19">
        <v>0</v>
      </c>
      <c r="CE19" t="s">
        <v>3242</v>
      </c>
      <c r="CF19">
        <v>0</v>
      </c>
      <c r="CG19">
        <v>0</v>
      </c>
      <c r="CH19">
        <v>1004.400714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4.9959999999999996E-3</v>
      </c>
      <c r="CQ19" t="s">
        <v>3242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 t="s">
        <v>3243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 t="s">
        <v>3242</v>
      </c>
      <c r="DF19">
        <v>1414</v>
      </c>
      <c r="DG19">
        <v>55.295918999999998</v>
      </c>
      <c r="DH19">
        <v>1004.400714</v>
      </c>
      <c r="DI19">
        <v>318519800.50402802</v>
      </c>
      <c r="DJ19">
        <v>318519800.50402802</v>
      </c>
      <c r="DK19">
        <v>2.611E-3</v>
      </c>
      <c r="DL19" t="s">
        <v>1608</v>
      </c>
      <c r="DM19">
        <v>48062172.084086001</v>
      </c>
      <c r="DN19">
        <v>48062172.084086001</v>
      </c>
      <c r="DO19">
        <v>99.751861000000005</v>
      </c>
      <c r="DP19" t="s">
        <v>1670</v>
      </c>
      <c r="DQ19">
        <v>9.7349000000000005E-2</v>
      </c>
      <c r="DR19">
        <v>99.596773999999996</v>
      </c>
      <c r="DS19">
        <v>54251986.626222998</v>
      </c>
      <c r="DT19">
        <v>99.745465999999993</v>
      </c>
      <c r="DU19" t="s">
        <v>1670</v>
      </c>
      <c r="DV19" t="s">
        <v>1607</v>
      </c>
      <c r="DW19">
        <v>6.5420000000000001E-3</v>
      </c>
      <c r="DX19">
        <v>1004.400714</v>
      </c>
      <c r="DY19">
        <v>263723501000</v>
      </c>
      <c r="DZ19">
        <v>1585055</v>
      </c>
      <c r="EA19">
        <v>18386638000000</v>
      </c>
      <c r="EB19">
        <v>18650361501000</v>
      </c>
      <c r="EC19">
        <v>4.8605000000000002E-2</v>
      </c>
      <c r="ED19">
        <v>1.76E-4</v>
      </c>
      <c r="EE19" t="s">
        <v>3239</v>
      </c>
      <c r="EF19">
        <v>83852388.400000006</v>
      </c>
      <c r="EG19">
        <v>1.8203990000000001</v>
      </c>
      <c r="EH19">
        <v>21116626.580561999</v>
      </c>
      <c r="EI19">
        <v>104969014.980562</v>
      </c>
      <c r="EJ19">
        <v>98.978644000000003</v>
      </c>
      <c r="EK19" t="s">
        <v>1608</v>
      </c>
      <c r="EL19">
        <v>3.1799999999999998E-4</v>
      </c>
      <c r="EM19">
        <v>9.9999999999999995E-7</v>
      </c>
      <c r="EN19">
        <v>89.074590000000001</v>
      </c>
      <c r="EO19">
        <v>132338618.108891</v>
      </c>
      <c r="EP19">
        <v>98.950047999999995</v>
      </c>
      <c r="EQ19" t="s">
        <v>1608</v>
      </c>
      <c r="ER19">
        <v>3</v>
      </c>
      <c r="ES19">
        <v>7.4917999999999998E-2</v>
      </c>
      <c r="ET19">
        <v>1004.400714</v>
      </c>
      <c r="EU19">
        <v>263726910564</v>
      </c>
      <c r="EV19">
        <v>1584652</v>
      </c>
      <c r="EW19">
        <v>18381963200000</v>
      </c>
      <c r="EX19">
        <v>493708885</v>
      </c>
      <c r="EY19">
        <v>18646183819449</v>
      </c>
      <c r="EZ19">
        <v>0</v>
      </c>
      <c r="FA19">
        <v>0</v>
      </c>
      <c r="FB19">
        <v>2.4000000000000001E-4</v>
      </c>
      <c r="FC19" t="s">
        <v>3241</v>
      </c>
      <c r="FD19">
        <v>5501.1496509999997</v>
      </c>
      <c r="FE19">
        <v>3.9399999999999998E-4</v>
      </c>
      <c r="FF19">
        <v>4573.7260910000005</v>
      </c>
      <c r="FG19">
        <v>7174.6806500000002</v>
      </c>
      <c r="FH19">
        <v>17249.556391999999</v>
      </c>
      <c r="FI19">
        <v>20.223324999999999</v>
      </c>
      <c r="FJ19" t="s">
        <v>3241</v>
      </c>
      <c r="FK19">
        <v>0</v>
      </c>
      <c r="FL19">
        <v>0</v>
      </c>
      <c r="FM19">
        <v>1.5E-5</v>
      </c>
      <c r="FN19">
        <v>6.5136479999999999</v>
      </c>
      <c r="FO19">
        <v>20070.922778</v>
      </c>
      <c r="FP19">
        <v>17.753737999999998</v>
      </c>
      <c r="FQ19" t="s">
        <v>3241</v>
      </c>
      <c r="FR19">
        <v>37.331777000000002</v>
      </c>
      <c r="FS19">
        <v>2.3115649999999999</v>
      </c>
      <c r="FT19">
        <v>1004.400714</v>
      </c>
      <c r="FU19">
        <v>263726910564</v>
      </c>
      <c r="FV19">
        <v>1584652</v>
      </c>
      <c r="FW19">
        <v>18381963200000</v>
      </c>
      <c r="FX19">
        <v>493708883.67953098</v>
      </c>
      <c r="FY19">
        <v>18646183819447.602</v>
      </c>
      <c r="FZ19">
        <v>0</v>
      </c>
      <c r="GA19">
        <v>0</v>
      </c>
      <c r="GB19">
        <v>1.06E-4</v>
      </c>
      <c r="GC19" t="s">
        <v>3241</v>
      </c>
      <c r="GD19">
        <v>207.20624900000001</v>
      </c>
      <c r="GE19">
        <v>1.061388</v>
      </c>
      <c r="GF19">
        <v>12312103.726492999</v>
      </c>
      <c r="GG19">
        <v>121960.452762</v>
      </c>
      <c r="GH19">
        <v>12434271.385505</v>
      </c>
      <c r="GI19">
        <v>99.257195999999993</v>
      </c>
      <c r="GJ19" t="s">
        <v>1608</v>
      </c>
      <c r="GK19">
        <v>0</v>
      </c>
      <c r="GL19">
        <v>9.9999999999999995E-7</v>
      </c>
      <c r="GM19">
        <v>2.4699999999999999E-4</v>
      </c>
      <c r="GN19">
        <v>71.402043000000006</v>
      </c>
      <c r="GO19">
        <v>15543422.755523</v>
      </c>
      <c r="GP19">
        <v>99.236397999999994</v>
      </c>
      <c r="GQ19" t="s">
        <v>1608</v>
      </c>
      <c r="GR19" t="s">
        <v>1607</v>
      </c>
      <c r="GS19" t="s">
        <v>1607</v>
      </c>
      <c r="GT19" t="s">
        <v>1607</v>
      </c>
      <c r="GU19" t="s">
        <v>1607</v>
      </c>
      <c r="GV19" t="s">
        <v>1607</v>
      </c>
      <c r="GW19" t="s">
        <v>1607</v>
      </c>
      <c r="GX19" t="s">
        <v>1607</v>
      </c>
      <c r="GY19" t="s">
        <v>1607</v>
      </c>
      <c r="GZ19" t="s">
        <v>1607</v>
      </c>
      <c r="HA19" t="s">
        <v>1607</v>
      </c>
      <c r="HB19" t="s">
        <v>1607</v>
      </c>
      <c r="HC19" t="s">
        <v>3240</v>
      </c>
      <c r="HD19" t="s">
        <v>1607</v>
      </c>
      <c r="HE19" t="s">
        <v>1607</v>
      </c>
      <c r="HF19" t="s">
        <v>1607</v>
      </c>
      <c r="HG19" t="s">
        <v>1607</v>
      </c>
      <c r="HH19" t="s">
        <v>1607</v>
      </c>
      <c r="HI19" t="s">
        <v>1607</v>
      </c>
      <c r="HJ19" t="s">
        <v>3240</v>
      </c>
      <c r="HK19" t="s">
        <v>1607</v>
      </c>
      <c r="HL19" t="s">
        <v>1607</v>
      </c>
      <c r="HM19" t="s">
        <v>1607</v>
      </c>
      <c r="HN19" t="s">
        <v>1607</v>
      </c>
      <c r="HO19" t="s">
        <v>1607</v>
      </c>
      <c r="HP19" t="s">
        <v>1607</v>
      </c>
      <c r="HQ19" t="s">
        <v>3240</v>
      </c>
      <c r="HR19" t="s">
        <v>1607</v>
      </c>
      <c r="HS19" t="s">
        <v>1607</v>
      </c>
      <c r="HT19" t="s">
        <v>1607</v>
      </c>
      <c r="HU19" t="s">
        <v>1607</v>
      </c>
      <c r="HV19" t="s">
        <v>1607</v>
      </c>
      <c r="HW19" t="s">
        <v>1607</v>
      </c>
      <c r="HX19" t="s">
        <v>1607</v>
      </c>
      <c r="HY19" t="s">
        <v>1607</v>
      </c>
      <c r="HZ19" t="s">
        <v>1607</v>
      </c>
      <c r="IA19" t="s">
        <v>3240</v>
      </c>
      <c r="IB19" t="s">
        <v>1607</v>
      </c>
      <c r="IC19" t="s">
        <v>1607</v>
      </c>
      <c r="ID19" t="s">
        <v>1607</v>
      </c>
      <c r="IE19" t="s">
        <v>1607</v>
      </c>
      <c r="IF19" t="s">
        <v>1607</v>
      </c>
      <c r="IG19" t="s">
        <v>3240</v>
      </c>
      <c r="IH19" t="s">
        <v>1607</v>
      </c>
      <c r="II19" t="s">
        <v>1607</v>
      </c>
      <c r="IJ19" t="s">
        <v>1607</v>
      </c>
      <c r="IK19" t="s">
        <v>1607</v>
      </c>
      <c r="IL19" t="s">
        <v>1607</v>
      </c>
      <c r="IM19" t="s">
        <v>3240</v>
      </c>
      <c r="IN19">
        <v>2</v>
      </c>
      <c r="IO19">
        <v>1.0290000000000001E-2</v>
      </c>
      <c r="IP19">
        <v>10.046900000000001</v>
      </c>
      <c r="IQ19">
        <v>15511022887.4576</v>
      </c>
      <c r="IR19">
        <v>62803.779184999999</v>
      </c>
      <c r="IS19">
        <v>728523838540.22302</v>
      </c>
      <c r="IT19">
        <v>744034861427.68005</v>
      </c>
      <c r="IU19">
        <v>6.7699999999999998E-4</v>
      </c>
      <c r="IV19">
        <v>1.9999999999999999E-6</v>
      </c>
      <c r="IW19" t="s">
        <v>3241</v>
      </c>
      <c r="IX19">
        <v>143345.02568799999</v>
      </c>
      <c r="IY19">
        <v>2.2550000000000001E-3</v>
      </c>
      <c r="IZ19">
        <v>26158.519078000001</v>
      </c>
      <c r="JA19">
        <v>169503.54476600001</v>
      </c>
      <c r="JB19">
        <v>91.883421999999996</v>
      </c>
      <c r="JC19" t="s">
        <v>3244</v>
      </c>
      <c r="JD19">
        <v>9.9999999999999995E-7</v>
      </c>
      <c r="JE19">
        <v>0</v>
      </c>
      <c r="JF19">
        <v>16.515198999999999</v>
      </c>
      <c r="JG19">
        <v>185174.932042</v>
      </c>
      <c r="JH19">
        <v>91.294571000000005</v>
      </c>
      <c r="JI19" t="s">
        <v>3244</v>
      </c>
      <c r="JJ19">
        <v>21</v>
      </c>
      <c r="JK19">
        <v>0.92695000000000005</v>
      </c>
      <c r="JL19">
        <v>1004.400714</v>
      </c>
      <c r="JM19">
        <v>263726910564</v>
      </c>
      <c r="JN19">
        <v>1584652</v>
      </c>
      <c r="JO19">
        <v>18381963200000</v>
      </c>
      <c r="JP19">
        <v>18645690110564</v>
      </c>
      <c r="JQ19">
        <v>0</v>
      </c>
      <c r="JR19">
        <v>0</v>
      </c>
      <c r="JS19" t="s">
        <v>3241</v>
      </c>
      <c r="JT19">
        <v>13049.012129999999</v>
      </c>
      <c r="JU19">
        <v>2.477E-3</v>
      </c>
      <c r="JV19">
        <v>28732.833043999999</v>
      </c>
      <c r="JW19">
        <v>41781.845173000002</v>
      </c>
      <c r="JX19">
        <v>26.480051</v>
      </c>
      <c r="JY19" t="s">
        <v>3239</v>
      </c>
      <c r="JZ19">
        <v>0</v>
      </c>
      <c r="KA19">
        <v>0</v>
      </c>
      <c r="KB19">
        <v>0.90090099999999995</v>
      </c>
      <c r="KC19">
        <v>51356.387639</v>
      </c>
      <c r="KD19">
        <v>26.962676999999999</v>
      </c>
      <c r="KE19" t="s">
        <v>3241</v>
      </c>
      <c r="KF19">
        <v>36</v>
      </c>
      <c r="KG19">
        <v>1.5</v>
      </c>
      <c r="KH19">
        <v>232.74981199999999</v>
      </c>
      <c r="KI19">
        <v>24493092454.093201</v>
      </c>
      <c r="KJ19">
        <v>141743.394214</v>
      </c>
      <c r="KK19">
        <v>1644223372877.8401</v>
      </c>
      <c r="KL19">
        <v>318688303.30580699</v>
      </c>
      <c r="KM19">
        <v>1669035153635.24</v>
      </c>
      <c r="KN19">
        <v>2.1999999999999999E-5</v>
      </c>
      <c r="KO19">
        <v>0</v>
      </c>
      <c r="KP19">
        <v>1.22E-4</v>
      </c>
      <c r="KQ19" t="s">
        <v>3241</v>
      </c>
      <c r="KR19">
        <v>793787.59539399995</v>
      </c>
      <c r="KS19">
        <v>3.8182000000000001E-2</v>
      </c>
      <c r="KT19">
        <v>442914.33995599998</v>
      </c>
      <c r="KU19">
        <v>58550.614945000001</v>
      </c>
      <c r="KV19">
        <v>1295252.550294</v>
      </c>
      <c r="KW19">
        <v>75.766017000000005</v>
      </c>
      <c r="KX19" t="s">
        <v>3244</v>
      </c>
      <c r="KY19">
        <v>3.0000000000000001E-6</v>
      </c>
      <c r="KZ19">
        <v>0</v>
      </c>
      <c r="LA19">
        <v>1.1900000000000001E-4</v>
      </c>
      <c r="LB19">
        <v>8.8207989999999992</v>
      </c>
      <c r="LC19">
        <v>1487220.679587</v>
      </c>
      <c r="LD19">
        <v>75.437479999999994</v>
      </c>
      <c r="LE19" t="s">
        <v>3244</v>
      </c>
      <c r="LF19">
        <v>1</v>
      </c>
      <c r="LG19">
        <v>2.6061999999999998E-2</v>
      </c>
      <c r="LH19">
        <v>1004.400714</v>
      </c>
      <c r="LI19">
        <v>263726910564</v>
      </c>
      <c r="LJ19">
        <v>1584652</v>
      </c>
      <c r="LK19">
        <v>18381963200000</v>
      </c>
      <c r="LL19">
        <v>493708885</v>
      </c>
      <c r="LM19">
        <v>18646183819449</v>
      </c>
      <c r="LN19">
        <v>9.9999999999999995E-7</v>
      </c>
      <c r="LO19">
        <v>0</v>
      </c>
      <c r="LP19">
        <v>0</v>
      </c>
      <c r="LQ19" t="s">
        <v>3241</v>
      </c>
      <c r="LR19">
        <v>3211.8306029999999</v>
      </c>
      <c r="LS19">
        <v>3.0000000000000001E-5</v>
      </c>
      <c r="LT19">
        <v>350.20381300000003</v>
      </c>
      <c r="LU19">
        <v>5.1197629999999998</v>
      </c>
      <c r="LV19">
        <v>3567.1541790000001</v>
      </c>
      <c r="LW19">
        <v>4.2493800000000004</v>
      </c>
      <c r="LX19" t="s">
        <v>3241</v>
      </c>
      <c r="LY19">
        <v>0</v>
      </c>
      <c r="LZ19">
        <v>0</v>
      </c>
      <c r="MA19">
        <v>0</v>
      </c>
      <c r="MB19">
        <v>3.1637719999999998</v>
      </c>
      <c r="MC19">
        <v>4304.1894890000003</v>
      </c>
      <c r="MD19">
        <v>1.6862870000000001</v>
      </c>
      <c r="ME19" t="s">
        <v>3241</v>
      </c>
      <c r="MF19">
        <v>14</v>
      </c>
      <c r="MG19">
        <v>0.12181</v>
      </c>
      <c r="MH19">
        <v>1004.400714</v>
      </c>
      <c r="MI19">
        <v>263726910564</v>
      </c>
      <c r="MJ19">
        <v>1584652</v>
      </c>
      <c r="MK19">
        <v>18381963200000</v>
      </c>
      <c r="ML19">
        <v>493708885</v>
      </c>
      <c r="MM19">
        <v>18646183819449</v>
      </c>
      <c r="MN19">
        <v>4.6999999999999997E-5</v>
      </c>
      <c r="MO19">
        <v>0</v>
      </c>
      <c r="MP19">
        <v>2.0999999999999999E-5</v>
      </c>
      <c r="MQ19" t="s">
        <v>3241</v>
      </c>
      <c r="MR19">
        <v>1500919.657472</v>
      </c>
      <c r="MS19">
        <v>3.5879000000000001E-2</v>
      </c>
      <c r="MT19">
        <v>416192.59120000002</v>
      </c>
      <c r="MU19">
        <v>1260.5587519999999</v>
      </c>
      <c r="MV19">
        <v>1918372.807424</v>
      </c>
      <c r="MW19">
        <v>69.199752000000004</v>
      </c>
      <c r="MX19" t="s">
        <v>3244</v>
      </c>
      <c r="MY19">
        <v>6.0000000000000002E-6</v>
      </c>
      <c r="MZ19">
        <v>0</v>
      </c>
      <c r="NA19">
        <v>3.0000000000000001E-6</v>
      </c>
      <c r="NB19">
        <v>10.297767</v>
      </c>
      <c r="NC19">
        <v>2357693.9464710001</v>
      </c>
      <c r="ND19">
        <v>69.615016999999995</v>
      </c>
      <c r="NE19" t="s">
        <v>3239</v>
      </c>
      <c r="NF19">
        <v>2</v>
      </c>
      <c r="NG19">
        <v>2.81E-4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8.9999999999999998E-4</v>
      </c>
      <c r="NN19">
        <v>3.0000000000000001E-6</v>
      </c>
      <c r="NO19" t="s">
        <v>3242</v>
      </c>
      <c r="NP19">
        <v>0</v>
      </c>
      <c r="NQ19">
        <v>0</v>
      </c>
      <c r="NR19">
        <v>0</v>
      </c>
      <c r="NS19">
        <v>0</v>
      </c>
      <c r="NT19">
        <v>0</v>
      </c>
      <c r="NU19" t="s">
        <v>3243</v>
      </c>
      <c r="NV19">
        <v>0</v>
      </c>
      <c r="NW19">
        <v>0</v>
      </c>
      <c r="NX19">
        <v>0</v>
      </c>
      <c r="NY19">
        <v>0</v>
      </c>
      <c r="NZ19">
        <v>0</v>
      </c>
      <c r="OA19" t="s">
        <v>3242</v>
      </c>
      <c r="OB19" t="s">
        <v>1607</v>
      </c>
      <c r="OC19" t="s">
        <v>1607</v>
      </c>
      <c r="OD19" t="s">
        <v>1607</v>
      </c>
      <c r="OE19" t="s">
        <v>1607</v>
      </c>
      <c r="OF19" t="s">
        <v>1607</v>
      </c>
      <c r="OG19" t="s">
        <v>1607</v>
      </c>
      <c r="OH19" t="s">
        <v>1607</v>
      </c>
      <c r="OI19" t="s">
        <v>1607</v>
      </c>
      <c r="OJ19" t="s">
        <v>1607</v>
      </c>
      <c r="OK19" t="s">
        <v>3240</v>
      </c>
      <c r="OL19" t="s">
        <v>1607</v>
      </c>
      <c r="OM19" t="s">
        <v>1607</v>
      </c>
      <c r="ON19" t="s">
        <v>1607</v>
      </c>
      <c r="OO19" t="s">
        <v>1607</v>
      </c>
      <c r="OP19" t="s">
        <v>1607</v>
      </c>
      <c r="OQ19" t="s">
        <v>3240</v>
      </c>
      <c r="OR19" t="s">
        <v>1607</v>
      </c>
      <c r="OS19" t="s">
        <v>1607</v>
      </c>
      <c r="OT19" t="s">
        <v>1607</v>
      </c>
      <c r="OU19" t="s">
        <v>1607</v>
      </c>
      <c r="OV19" t="s">
        <v>1607</v>
      </c>
      <c r="OW19" t="s">
        <v>3240</v>
      </c>
      <c r="OX19" t="s">
        <v>1607</v>
      </c>
      <c r="OY19">
        <v>2.5379999999999999E-3</v>
      </c>
      <c r="OZ19">
        <v>13.490121</v>
      </c>
      <c r="PA19">
        <v>3243205058.18363</v>
      </c>
      <c r="PB19">
        <v>14362.089679999999</v>
      </c>
      <c r="PC19">
        <v>166600240291.25101</v>
      </c>
      <c r="PD19">
        <v>19786988.187307999</v>
      </c>
      <c r="PE19">
        <v>169863232337.62201</v>
      </c>
      <c r="PF19">
        <v>0.4</v>
      </c>
      <c r="PG19">
        <v>3.0000000000000001E-6</v>
      </c>
      <c r="PH19">
        <v>9.9999999999999995E-7</v>
      </c>
      <c r="PI19" t="s">
        <v>3239</v>
      </c>
      <c r="PJ19">
        <v>2891853.3956360002</v>
      </c>
      <c r="PK19">
        <v>7.6000000000000004E-5</v>
      </c>
      <c r="PL19">
        <v>881.86745099999996</v>
      </c>
      <c r="PM19">
        <v>4.8766999999999998E-2</v>
      </c>
      <c r="PN19">
        <v>2892735.3118540002</v>
      </c>
      <c r="PO19">
        <v>94.082087000000001</v>
      </c>
      <c r="PP19" t="s">
        <v>3244</v>
      </c>
      <c r="PQ19">
        <v>1.1E-5</v>
      </c>
      <c r="PR19">
        <v>0</v>
      </c>
      <c r="PS19">
        <v>0</v>
      </c>
      <c r="PT19">
        <v>58.351892999999997</v>
      </c>
      <c r="PU19">
        <v>2790239.4591680001</v>
      </c>
      <c r="PV19">
        <v>93.000317999999993</v>
      </c>
      <c r="PW19" t="s">
        <v>3244</v>
      </c>
      <c r="PX19">
        <v>0.98535700000000004</v>
      </c>
      <c r="PY19">
        <v>6.1012999999999998E-2</v>
      </c>
      <c r="PZ19">
        <v>1004.400714</v>
      </c>
      <c r="QA19">
        <v>263726195560.70401</v>
      </c>
      <c r="QB19">
        <v>1584644.5804600001</v>
      </c>
      <c r="QC19">
        <v>18381877133335.699</v>
      </c>
      <c r="QD19">
        <v>493708883.67953098</v>
      </c>
      <c r="QE19">
        <v>18646097037780.102</v>
      </c>
      <c r="QF19">
        <v>0</v>
      </c>
      <c r="QG19">
        <v>0</v>
      </c>
      <c r="QH19">
        <v>0</v>
      </c>
      <c r="QI19" t="s">
        <v>3241</v>
      </c>
      <c r="QJ19">
        <v>565.94418900000005</v>
      </c>
      <c r="QK19">
        <v>4.84E-4</v>
      </c>
      <c r="QL19">
        <v>5610.5398949999999</v>
      </c>
      <c r="QM19">
        <v>8.2999999999999998E-5</v>
      </c>
      <c r="QN19">
        <v>6176.4841669999996</v>
      </c>
      <c r="QO19">
        <v>13.339523</v>
      </c>
      <c r="QP19" t="s">
        <v>3241</v>
      </c>
      <c r="QQ19">
        <v>0</v>
      </c>
      <c r="QR19">
        <v>0</v>
      </c>
      <c r="QS19">
        <v>0</v>
      </c>
      <c r="QT19">
        <v>4.8901269999999997</v>
      </c>
      <c r="QU19">
        <v>7706.7335849999999</v>
      </c>
      <c r="QV19">
        <v>11.549474999999999</v>
      </c>
      <c r="QW19" t="s">
        <v>3241</v>
      </c>
      <c r="QX19" s="11">
        <v>44986</v>
      </c>
      <c r="QY19" t="s">
        <v>3271</v>
      </c>
      <c r="QZ19">
        <v>406562.62387000001</v>
      </c>
      <c r="RA19">
        <v>4205479634.33781</v>
      </c>
    </row>
    <row r="20" spans="1:469" x14ac:dyDescent="0.35">
      <c r="A20">
        <v>223</v>
      </c>
      <c r="B20" t="s">
        <v>3238</v>
      </c>
      <c r="C20" t="s">
        <v>1181</v>
      </c>
      <c r="D20" t="s">
        <v>1174</v>
      </c>
      <c r="E20" t="s">
        <v>1175</v>
      </c>
      <c r="F20">
        <v>6</v>
      </c>
      <c r="G20" t="s">
        <v>1182</v>
      </c>
      <c r="H20" t="s">
        <v>1153</v>
      </c>
      <c r="I20">
        <v>71</v>
      </c>
      <c r="J20">
        <v>6071</v>
      </c>
      <c r="K20">
        <v>2179979</v>
      </c>
      <c r="L20">
        <v>377607290209</v>
      </c>
      <c r="M20">
        <v>428886621</v>
      </c>
      <c r="N20">
        <v>20308.295399999999</v>
      </c>
      <c r="O20">
        <v>1523897374.02088</v>
      </c>
      <c r="P20">
        <v>99.90455</v>
      </c>
      <c r="Q20" t="s">
        <v>1670</v>
      </c>
      <c r="R20">
        <v>96.551723999999993</v>
      </c>
      <c r="S20">
        <v>99.845248999999995</v>
      </c>
      <c r="T20" t="s">
        <v>1670</v>
      </c>
      <c r="U20">
        <v>93.103448</v>
      </c>
      <c r="V20">
        <v>1137542458.0413101</v>
      </c>
      <c r="W20">
        <v>882565705.57472396</v>
      </c>
      <c r="X20">
        <v>21.864227</v>
      </c>
      <c r="Y20">
        <v>253625037.78271401</v>
      </c>
      <c r="Z20">
        <v>1351714.6838740001</v>
      </c>
      <c r="AA20">
        <v>2.3370000000000001E-3</v>
      </c>
      <c r="AB20">
        <v>1.0000000000000001E-5</v>
      </c>
      <c r="AC20">
        <v>3.1519999999999999E-3</v>
      </c>
      <c r="AD20">
        <v>90.931600000000003</v>
      </c>
      <c r="AE20">
        <v>93.700286000000006</v>
      </c>
      <c r="AF20">
        <v>90.580001999999993</v>
      </c>
      <c r="AG20" t="s">
        <v>1670</v>
      </c>
      <c r="AH20">
        <v>81.034482999999994</v>
      </c>
      <c r="AI20">
        <v>42.110000999999997</v>
      </c>
      <c r="AJ20" t="s">
        <v>3244</v>
      </c>
      <c r="AK20">
        <v>41.379309999999997</v>
      </c>
      <c r="AL20">
        <v>2.5647730000000002</v>
      </c>
      <c r="AM20">
        <v>1.3396399999999999</v>
      </c>
      <c r="AN20">
        <v>2</v>
      </c>
      <c r="AO20">
        <v>3.3333000000000002E-2</v>
      </c>
      <c r="AP20">
        <v>8330.8865409999999</v>
      </c>
      <c r="AQ20">
        <v>1000000</v>
      </c>
      <c r="AR20">
        <v>5</v>
      </c>
      <c r="AS20">
        <v>58000000</v>
      </c>
      <c r="AT20">
        <v>59000000</v>
      </c>
      <c r="AU20">
        <v>6.7759999999999999E-3</v>
      </c>
      <c r="AV20">
        <v>2.4299999999999999E-2</v>
      </c>
      <c r="AW20" t="s">
        <v>3241</v>
      </c>
      <c r="AX20">
        <v>225.85219699999999</v>
      </c>
      <c r="AY20">
        <v>4.0499999999999998E-3</v>
      </c>
      <c r="AZ20">
        <v>46980.172061999998</v>
      </c>
      <c r="BA20">
        <v>47206.024258999998</v>
      </c>
      <c r="BB20">
        <v>12.980769</v>
      </c>
      <c r="BC20" t="s">
        <v>3241</v>
      </c>
      <c r="BD20">
        <v>0</v>
      </c>
      <c r="BE20">
        <v>0</v>
      </c>
      <c r="BF20">
        <v>1.4423079999999999</v>
      </c>
      <c r="BG20">
        <v>55758.891586999998</v>
      </c>
      <c r="BH20">
        <v>13.942308000000001</v>
      </c>
      <c r="BI20" t="s">
        <v>3241</v>
      </c>
      <c r="BJ20" t="s">
        <v>1607</v>
      </c>
      <c r="BK20" t="s">
        <v>1607</v>
      </c>
      <c r="BL20" t="s">
        <v>1607</v>
      </c>
      <c r="BM20" t="s">
        <v>1607</v>
      </c>
      <c r="BN20" t="s">
        <v>1607</v>
      </c>
      <c r="BO20" t="s">
        <v>1607</v>
      </c>
      <c r="BP20" t="s">
        <v>1607</v>
      </c>
      <c r="BQ20" t="s">
        <v>1607</v>
      </c>
      <c r="BR20" t="s">
        <v>1607</v>
      </c>
      <c r="BS20" t="s">
        <v>3240</v>
      </c>
      <c r="BT20" t="s">
        <v>1607</v>
      </c>
      <c r="BU20" t="s">
        <v>1607</v>
      </c>
      <c r="BV20" t="s">
        <v>1607</v>
      </c>
      <c r="BW20" t="s">
        <v>1607</v>
      </c>
      <c r="BX20" t="s">
        <v>1607</v>
      </c>
      <c r="BY20" t="s">
        <v>3240</v>
      </c>
      <c r="BZ20" t="s">
        <v>1607</v>
      </c>
      <c r="CA20" t="s">
        <v>1607</v>
      </c>
      <c r="CB20" t="s">
        <v>1607</v>
      </c>
      <c r="CC20" t="s">
        <v>1607</v>
      </c>
      <c r="CD20" t="s">
        <v>1607</v>
      </c>
      <c r="CE20" t="s">
        <v>3240</v>
      </c>
      <c r="CF20">
        <v>0</v>
      </c>
      <c r="CG20">
        <v>0</v>
      </c>
      <c r="CH20">
        <v>20308.295399999999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9.9999999999999995E-7</v>
      </c>
      <c r="CO20">
        <v>0</v>
      </c>
      <c r="CP20">
        <v>2.5349999999999999E-3</v>
      </c>
      <c r="CQ20" t="s">
        <v>3242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 t="s">
        <v>3243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 t="s">
        <v>3242</v>
      </c>
      <c r="DF20">
        <v>2520</v>
      </c>
      <c r="DG20">
        <v>69.732038000000003</v>
      </c>
      <c r="DH20">
        <v>20308.295399999999</v>
      </c>
      <c r="DI20">
        <v>79073919.769263998</v>
      </c>
      <c r="DJ20">
        <v>79073919.769263998</v>
      </c>
      <c r="DK20">
        <v>1.2E-5</v>
      </c>
      <c r="DL20" t="s">
        <v>3241</v>
      </c>
      <c r="DM20">
        <v>62559.305195000001</v>
      </c>
      <c r="DN20">
        <v>62559.305195000001</v>
      </c>
      <c r="DO20">
        <v>62.437964999999998</v>
      </c>
      <c r="DP20" t="s">
        <v>3239</v>
      </c>
      <c r="DQ20">
        <v>1.46E-4</v>
      </c>
      <c r="DR20">
        <v>40.725805999999999</v>
      </c>
      <c r="DS20">
        <v>89354.170637999996</v>
      </c>
      <c r="DT20">
        <v>64.237988999999999</v>
      </c>
      <c r="DU20" t="s">
        <v>3239</v>
      </c>
      <c r="DV20" t="s">
        <v>1607</v>
      </c>
      <c r="DW20">
        <v>5.5659999999999998E-3</v>
      </c>
      <c r="DX20">
        <v>20308.295399999999</v>
      </c>
      <c r="DY20">
        <v>377602958000</v>
      </c>
      <c r="DZ20">
        <v>2181654</v>
      </c>
      <c r="EA20">
        <v>25307186400000</v>
      </c>
      <c r="EB20">
        <v>25684789358000</v>
      </c>
      <c r="EC20">
        <v>0.34437200000000001</v>
      </c>
      <c r="ED20">
        <v>1.707E-3</v>
      </c>
      <c r="EE20" t="s">
        <v>1670</v>
      </c>
      <c r="EF20">
        <v>723727442.60000002</v>
      </c>
      <c r="EG20">
        <v>20.726298</v>
      </c>
      <c r="EH20">
        <v>240425053.18011099</v>
      </c>
      <c r="EI20">
        <v>964152495.78011096</v>
      </c>
      <c r="EJ20">
        <v>99.907149000000004</v>
      </c>
      <c r="EK20" t="s">
        <v>1670</v>
      </c>
      <c r="EL20">
        <v>1.9170000000000001E-3</v>
      </c>
      <c r="EM20">
        <v>1.0000000000000001E-5</v>
      </c>
      <c r="EN20">
        <v>99.350046000000006</v>
      </c>
      <c r="EO20">
        <v>1322750423.6845901</v>
      </c>
      <c r="EP20">
        <v>99.90455</v>
      </c>
      <c r="EQ20" t="s">
        <v>1670</v>
      </c>
      <c r="ER20">
        <v>3</v>
      </c>
      <c r="ES20">
        <v>8.1349000000000005E-2</v>
      </c>
      <c r="ET20">
        <v>20308.295399999999</v>
      </c>
      <c r="EU20">
        <v>377607290209</v>
      </c>
      <c r="EV20">
        <v>2179979</v>
      </c>
      <c r="EW20">
        <v>25287756400000</v>
      </c>
      <c r="EX20">
        <v>428886621</v>
      </c>
      <c r="EY20">
        <v>25665792576830</v>
      </c>
      <c r="EZ20">
        <v>0</v>
      </c>
      <c r="FA20">
        <v>0</v>
      </c>
      <c r="FB20">
        <v>6.0000000000000002E-6</v>
      </c>
      <c r="FC20" t="s">
        <v>3239</v>
      </c>
      <c r="FD20">
        <v>1905.5051860000001</v>
      </c>
      <c r="FE20">
        <v>1.1109000000000001E-2</v>
      </c>
      <c r="FF20">
        <v>128859.049875</v>
      </c>
      <c r="FG20">
        <v>290.470935</v>
      </c>
      <c r="FH20">
        <v>131055.025996</v>
      </c>
      <c r="FI20">
        <v>58.684863999999997</v>
      </c>
      <c r="FJ20" t="s">
        <v>3239</v>
      </c>
      <c r="FK20">
        <v>0</v>
      </c>
      <c r="FL20">
        <v>0</v>
      </c>
      <c r="FM20">
        <v>9.9999999999999995E-7</v>
      </c>
      <c r="FN20">
        <v>9.863524</v>
      </c>
      <c r="FO20">
        <v>178618.081271</v>
      </c>
      <c r="FP20">
        <v>61.056316000000002</v>
      </c>
      <c r="FQ20" t="s">
        <v>3239</v>
      </c>
      <c r="FR20">
        <v>153.050817</v>
      </c>
      <c r="FS20">
        <v>9.4768310000000007</v>
      </c>
      <c r="FT20">
        <v>20308.295399999999</v>
      </c>
      <c r="FU20">
        <v>377607286317.81702</v>
      </c>
      <c r="FV20">
        <v>2179978.9956609998</v>
      </c>
      <c r="FW20">
        <v>25287756349671.699</v>
      </c>
      <c r="FX20">
        <v>428886621</v>
      </c>
      <c r="FY20">
        <v>25665792522610.5</v>
      </c>
      <c r="FZ20">
        <v>0</v>
      </c>
      <c r="GA20">
        <v>0</v>
      </c>
      <c r="GB20">
        <v>4.6E-5</v>
      </c>
      <c r="GC20" t="s">
        <v>3241</v>
      </c>
      <c r="GD20">
        <v>27.056511</v>
      </c>
      <c r="GE20">
        <v>0.29237600000000002</v>
      </c>
      <c r="GF20">
        <v>3391555.8981260001</v>
      </c>
      <c r="GG20">
        <v>123967.06462999999</v>
      </c>
      <c r="GH20">
        <v>3515550.0192669998</v>
      </c>
      <c r="GI20">
        <v>96.935933000000006</v>
      </c>
      <c r="GJ20" t="s">
        <v>1608</v>
      </c>
      <c r="GK20">
        <v>0</v>
      </c>
      <c r="GL20">
        <v>0</v>
      </c>
      <c r="GM20">
        <v>2.8899999999999998E-4</v>
      </c>
      <c r="GN20">
        <v>34.849891999999997</v>
      </c>
      <c r="GO20">
        <v>4815487.7217450002</v>
      </c>
      <c r="GP20">
        <v>97.486478000000005</v>
      </c>
      <c r="GQ20" t="s">
        <v>1608</v>
      </c>
      <c r="GR20" t="s">
        <v>1607</v>
      </c>
      <c r="GS20" t="s">
        <v>1607</v>
      </c>
      <c r="GT20" t="s">
        <v>1607</v>
      </c>
      <c r="GU20" t="s">
        <v>1607</v>
      </c>
      <c r="GV20" t="s">
        <v>1607</v>
      </c>
      <c r="GW20" t="s">
        <v>1607</v>
      </c>
      <c r="GX20" t="s">
        <v>1607</v>
      </c>
      <c r="GY20" t="s">
        <v>1607</v>
      </c>
      <c r="GZ20" t="s">
        <v>1607</v>
      </c>
      <c r="HA20" t="s">
        <v>1607</v>
      </c>
      <c r="HB20" t="s">
        <v>1607</v>
      </c>
      <c r="HC20" t="s">
        <v>3240</v>
      </c>
      <c r="HD20" t="s">
        <v>1607</v>
      </c>
      <c r="HE20" t="s">
        <v>1607</v>
      </c>
      <c r="HF20" t="s">
        <v>1607</v>
      </c>
      <c r="HG20" t="s">
        <v>1607</v>
      </c>
      <c r="HH20" t="s">
        <v>1607</v>
      </c>
      <c r="HI20" t="s">
        <v>1607</v>
      </c>
      <c r="HJ20" t="s">
        <v>3240</v>
      </c>
      <c r="HK20" t="s">
        <v>1607</v>
      </c>
      <c r="HL20" t="s">
        <v>1607</v>
      </c>
      <c r="HM20" t="s">
        <v>1607</v>
      </c>
      <c r="HN20" t="s">
        <v>1607</v>
      </c>
      <c r="HO20" t="s">
        <v>1607</v>
      </c>
      <c r="HP20" t="s">
        <v>1607</v>
      </c>
      <c r="HQ20" t="s">
        <v>3240</v>
      </c>
      <c r="HR20" t="s">
        <v>1607</v>
      </c>
      <c r="HS20" t="s">
        <v>1607</v>
      </c>
      <c r="HT20" t="s">
        <v>1607</v>
      </c>
      <c r="HU20" t="s">
        <v>1607</v>
      </c>
      <c r="HV20" t="s">
        <v>1607</v>
      </c>
      <c r="HW20" t="s">
        <v>1607</v>
      </c>
      <c r="HX20" t="s">
        <v>1607</v>
      </c>
      <c r="HY20" t="s">
        <v>1607</v>
      </c>
      <c r="HZ20" t="s">
        <v>1607</v>
      </c>
      <c r="IA20" t="s">
        <v>3240</v>
      </c>
      <c r="IB20" t="s">
        <v>1607</v>
      </c>
      <c r="IC20" t="s">
        <v>1607</v>
      </c>
      <c r="ID20" t="s">
        <v>1607</v>
      </c>
      <c r="IE20" t="s">
        <v>1607</v>
      </c>
      <c r="IF20" t="s">
        <v>1607</v>
      </c>
      <c r="IG20" t="s">
        <v>3240</v>
      </c>
      <c r="IH20" t="s">
        <v>1607</v>
      </c>
      <c r="II20" t="s">
        <v>1607</v>
      </c>
      <c r="IJ20" t="s">
        <v>1607</v>
      </c>
      <c r="IK20" t="s">
        <v>1607</v>
      </c>
      <c r="IL20" t="s">
        <v>1607</v>
      </c>
      <c r="IM20" t="s">
        <v>3240</v>
      </c>
      <c r="IN20">
        <v>34</v>
      </c>
      <c r="IO20">
        <v>2.5984E-2</v>
      </c>
      <c r="IP20">
        <v>52.669628000000003</v>
      </c>
      <c r="IQ20">
        <v>45959336614.2976</v>
      </c>
      <c r="IR20">
        <v>254307.045881</v>
      </c>
      <c r="IS20">
        <v>2949961732220.71</v>
      </c>
      <c r="IT20">
        <v>2995921068835.02</v>
      </c>
      <c r="IU20">
        <v>2.9399999999999999E-4</v>
      </c>
      <c r="IV20">
        <v>9.9999999999999995E-7</v>
      </c>
      <c r="IW20" t="s">
        <v>3241</v>
      </c>
      <c r="IX20">
        <v>464299.51591800002</v>
      </c>
      <c r="IY20">
        <v>3.8560000000000001E-3</v>
      </c>
      <c r="IZ20">
        <v>44734.380174999998</v>
      </c>
      <c r="JA20">
        <v>509033.89609200001</v>
      </c>
      <c r="JB20">
        <v>97.743654000000006</v>
      </c>
      <c r="JC20" t="s">
        <v>1608</v>
      </c>
      <c r="JD20">
        <v>9.9999999999999995E-7</v>
      </c>
      <c r="JE20">
        <v>0</v>
      </c>
      <c r="JF20">
        <v>39.548730999999997</v>
      </c>
      <c r="JG20">
        <v>620856.76002100005</v>
      </c>
      <c r="JH20">
        <v>97.879858999999996</v>
      </c>
      <c r="JI20" t="s">
        <v>1608</v>
      </c>
      <c r="JJ20">
        <v>170</v>
      </c>
      <c r="JK20">
        <v>7.7241809999999997</v>
      </c>
      <c r="JL20">
        <v>20308.295399999999</v>
      </c>
      <c r="JM20">
        <v>377607290209</v>
      </c>
      <c r="JN20">
        <v>2179979</v>
      </c>
      <c r="JO20">
        <v>25287756400000</v>
      </c>
      <c r="JP20">
        <v>25665363690209</v>
      </c>
      <c r="JQ20">
        <v>0</v>
      </c>
      <c r="JR20">
        <v>0</v>
      </c>
      <c r="JS20" t="s">
        <v>3241</v>
      </c>
      <c r="JT20">
        <v>32862.441341999998</v>
      </c>
      <c r="JU20">
        <v>1.4761E-2</v>
      </c>
      <c r="JV20">
        <v>171224.73472000001</v>
      </c>
      <c r="JW20">
        <v>204087.17606200001</v>
      </c>
      <c r="JX20">
        <v>73.873874000000001</v>
      </c>
      <c r="JY20" t="s">
        <v>3244</v>
      </c>
      <c r="JZ20">
        <v>0</v>
      </c>
      <c r="KA20">
        <v>0</v>
      </c>
      <c r="KB20">
        <v>0.74002599999999996</v>
      </c>
      <c r="KC20">
        <v>276990.439319</v>
      </c>
      <c r="KD20">
        <v>76.673102</v>
      </c>
      <c r="KE20" t="s">
        <v>3244</v>
      </c>
      <c r="KF20">
        <v>302</v>
      </c>
      <c r="KG20">
        <v>12.583333</v>
      </c>
      <c r="KH20">
        <v>7.6501799999999998</v>
      </c>
      <c r="KI20">
        <v>6756330390.5102396</v>
      </c>
      <c r="KJ20">
        <v>29884.704872999999</v>
      </c>
      <c r="KK20">
        <v>346662576522.84802</v>
      </c>
      <c r="KL20">
        <v>22109008.023928002</v>
      </c>
      <c r="KM20">
        <v>353441015921.38202</v>
      </c>
      <c r="KN20">
        <v>2.5999999999999998E-4</v>
      </c>
      <c r="KO20">
        <v>1.9999999999999999E-6</v>
      </c>
      <c r="KP20">
        <v>4.1830000000000001E-3</v>
      </c>
      <c r="KQ20" t="s">
        <v>3241</v>
      </c>
      <c r="KR20">
        <v>22136164.675790999</v>
      </c>
      <c r="KS20">
        <v>0.65586699999999998</v>
      </c>
      <c r="KT20">
        <v>7608058.523325</v>
      </c>
      <c r="KU20">
        <v>1163715.5085150001</v>
      </c>
      <c r="KV20">
        <v>30907938.707630001</v>
      </c>
      <c r="KW20">
        <v>99.226246000000003</v>
      </c>
      <c r="KX20" t="s">
        <v>1608</v>
      </c>
      <c r="KY20">
        <v>5.8999999999999998E-5</v>
      </c>
      <c r="KZ20">
        <v>0</v>
      </c>
      <c r="LA20">
        <v>2.7130000000000001E-3</v>
      </c>
      <c r="LB20">
        <v>56.081707999999999</v>
      </c>
      <c r="LC20">
        <v>42775664.042396002</v>
      </c>
      <c r="LD20">
        <v>99.363664999999997</v>
      </c>
      <c r="LE20" t="s">
        <v>1608</v>
      </c>
      <c r="LF20">
        <v>7</v>
      </c>
      <c r="LG20">
        <v>0.17962400000000001</v>
      </c>
      <c r="LH20">
        <v>20308.295399999999</v>
      </c>
      <c r="LI20">
        <v>377607290209</v>
      </c>
      <c r="LJ20">
        <v>2179979</v>
      </c>
      <c r="LK20">
        <v>25287756400000</v>
      </c>
      <c r="LL20">
        <v>428886621</v>
      </c>
      <c r="LM20">
        <v>25665792576830</v>
      </c>
      <c r="LN20">
        <v>9.9999999999999995E-7</v>
      </c>
      <c r="LO20">
        <v>0</v>
      </c>
      <c r="LP20">
        <v>0</v>
      </c>
      <c r="LQ20" t="s">
        <v>3241</v>
      </c>
      <c r="LR20">
        <v>97901.538765000005</v>
      </c>
      <c r="LS20">
        <v>1.171E-2</v>
      </c>
      <c r="LT20">
        <v>135840.21335400001</v>
      </c>
      <c r="LU20">
        <v>2.8602910000000001</v>
      </c>
      <c r="LV20">
        <v>233744.61240899999</v>
      </c>
      <c r="LW20">
        <v>41.408189</v>
      </c>
      <c r="LX20" t="s">
        <v>3239</v>
      </c>
      <c r="LY20">
        <v>0</v>
      </c>
      <c r="LZ20">
        <v>0</v>
      </c>
      <c r="MA20">
        <v>0</v>
      </c>
      <c r="MB20">
        <v>5.1488829999999997</v>
      </c>
      <c r="MC20">
        <v>314174.64735400002</v>
      </c>
      <c r="MD20">
        <v>43.461660999999999</v>
      </c>
      <c r="ME20" t="s">
        <v>3239</v>
      </c>
      <c r="MF20">
        <v>22</v>
      </c>
      <c r="MG20">
        <v>2.781282</v>
      </c>
      <c r="MH20">
        <v>20308.295399999999</v>
      </c>
      <c r="MI20">
        <v>377607290209</v>
      </c>
      <c r="MJ20">
        <v>2179979</v>
      </c>
      <c r="MK20">
        <v>25287756400000</v>
      </c>
      <c r="ML20">
        <v>428886621</v>
      </c>
      <c r="MM20">
        <v>25665792576830</v>
      </c>
      <c r="MN20">
        <v>1.9999999999999999E-6</v>
      </c>
      <c r="MO20">
        <v>0</v>
      </c>
      <c r="MP20">
        <v>9.9999999999999995E-7</v>
      </c>
      <c r="MQ20" t="s">
        <v>3241</v>
      </c>
      <c r="MR20">
        <v>1841901.262747</v>
      </c>
      <c r="MS20">
        <v>0.134052</v>
      </c>
      <c r="MT20">
        <v>1555003.955967</v>
      </c>
      <c r="MU20">
        <v>1120.700059</v>
      </c>
      <c r="MV20">
        <v>3398025.9187719999</v>
      </c>
      <c r="MW20">
        <v>81.420596000000003</v>
      </c>
      <c r="MX20" t="s">
        <v>3244</v>
      </c>
      <c r="MY20">
        <v>5.0000000000000004E-6</v>
      </c>
      <c r="MZ20">
        <v>0</v>
      </c>
      <c r="NA20">
        <v>3.0000000000000001E-6</v>
      </c>
      <c r="NB20">
        <v>10.700993</v>
      </c>
      <c r="NC20">
        <v>4548617.7922369996</v>
      </c>
      <c r="ND20">
        <v>83.168947000000003</v>
      </c>
      <c r="NE20" t="s">
        <v>3244</v>
      </c>
      <c r="NF20" t="s">
        <v>1607</v>
      </c>
      <c r="NG20" t="s">
        <v>1607</v>
      </c>
      <c r="NH20" t="s">
        <v>1607</v>
      </c>
      <c r="NI20" t="s">
        <v>1607</v>
      </c>
      <c r="NJ20" t="s">
        <v>1607</v>
      </c>
      <c r="NK20" t="s">
        <v>1607</v>
      </c>
      <c r="NL20" t="s">
        <v>1607</v>
      </c>
      <c r="NM20" t="s">
        <v>1607</v>
      </c>
      <c r="NN20" t="s">
        <v>1607</v>
      </c>
      <c r="NO20" t="s">
        <v>3240</v>
      </c>
      <c r="NP20" t="s">
        <v>1607</v>
      </c>
      <c r="NQ20" t="s">
        <v>1607</v>
      </c>
      <c r="NR20" t="s">
        <v>1607</v>
      </c>
      <c r="NS20" t="s">
        <v>1607</v>
      </c>
      <c r="NT20" t="s">
        <v>1607</v>
      </c>
      <c r="NU20" t="s">
        <v>3240</v>
      </c>
      <c r="NV20" t="s">
        <v>1607</v>
      </c>
      <c r="NW20" t="s">
        <v>1607</v>
      </c>
      <c r="NX20" t="s">
        <v>1607</v>
      </c>
      <c r="NY20" t="s">
        <v>1607</v>
      </c>
      <c r="NZ20" t="s">
        <v>1607</v>
      </c>
      <c r="OA20" t="s">
        <v>3240</v>
      </c>
      <c r="OB20" t="s">
        <v>1607</v>
      </c>
      <c r="OC20" t="s">
        <v>1607</v>
      </c>
      <c r="OD20" t="s">
        <v>1607</v>
      </c>
      <c r="OE20" t="s">
        <v>1607</v>
      </c>
      <c r="OF20" t="s">
        <v>1607</v>
      </c>
      <c r="OG20" t="s">
        <v>1607</v>
      </c>
      <c r="OH20" t="s">
        <v>1607</v>
      </c>
      <c r="OI20" t="s">
        <v>1607</v>
      </c>
      <c r="OJ20" t="s">
        <v>1607</v>
      </c>
      <c r="OK20" t="s">
        <v>3240</v>
      </c>
      <c r="OL20" t="s">
        <v>1607</v>
      </c>
      <c r="OM20" t="s">
        <v>1607</v>
      </c>
      <c r="ON20" t="s">
        <v>1607</v>
      </c>
      <c r="OO20" t="s">
        <v>1607</v>
      </c>
      <c r="OP20" t="s">
        <v>1607</v>
      </c>
      <c r="OQ20" t="s">
        <v>3240</v>
      </c>
      <c r="OR20" t="s">
        <v>1607</v>
      </c>
      <c r="OS20" t="s">
        <v>1607</v>
      </c>
      <c r="OT20" t="s">
        <v>1607</v>
      </c>
      <c r="OU20" t="s">
        <v>1607</v>
      </c>
      <c r="OV20" t="s">
        <v>1607</v>
      </c>
      <c r="OW20" t="s">
        <v>3240</v>
      </c>
      <c r="OX20" t="s">
        <v>1607</v>
      </c>
      <c r="OY20">
        <v>9.7380000000000001E-3</v>
      </c>
      <c r="OZ20">
        <v>57.676974999999999</v>
      </c>
      <c r="PA20">
        <v>27702553956.937</v>
      </c>
      <c r="PB20">
        <v>139227.40504799999</v>
      </c>
      <c r="PC20">
        <v>1615037898557.1899</v>
      </c>
      <c r="PD20">
        <v>142496519.04826799</v>
      </c>
      <c r="PE20">
        <v>1642882949033.1799</v>
      </c>
      <c r="PF20">
        <v>0.4</v>
      </c>
      <c r="PG20">
        <v>6.9999999999999999E-6</v>
      </c>
      <c r="PH20">
        <v>3.4999999999999997E-5</v>
      </c>
      <c r="PI20" t="s">
        <v>3239</v>
      </c>
      <c r="PJ20">
        <v>134259834.39047799</v>
      </c>
      <c r="PK20">
        <v>9.6080000000000002E-3</v>
      </c>
      <c r="PL20">
        <v>111452.501771</v>
      </c>
      <c r="PM20">
        <v>58.774183000000001</v>
      </c>
      <c r="PN20">
        <v>134371345.66643199</v>
      </c>
      <c r="PO20">
        <v>99.936367000000004</v>
      </c>
      <c r="PP20" t="s">
        <v>1670</v>
      </c>
      <c r="PQ20">
        <v>3.5599999999999998E-4</v>
      </c>
      <c r="PR20">
        <v>0</v>
      </c>
      <c r="PS20">
        <v>0</v>
      </c>
      <c r="PT20">
        <v>93.223034999999996</v>
      </c>
      <c r="PU20">
        <v>147460270.457562</v>
      </c>
      <c r="PV20">
        <v>99.936367000000004</v>
      </c>
      <c r="PW20" t="s">
        <v>1670</v>
      </c>
      <c r="PX20">
        <v>12.747097999999999</v>
      </c>
      <c r="PY20">
        <v>0.78929400000000005</v>
      </c>
      <c r="PZ20">
        <v>20308.295399999999</v>
      </c>
      <c r="QA20">
        <v>373136840206.98798</v>
      </c>
      <c r="QB20">
        <v>2159136.7850520001</v>
      </c>
      <c r="QC20">
        <v>25045986706603.699</v>
      </c>
      <c r="QD20">
        <v>384376088</v>
      </c>
      <c r="QE20">
        <v>25419507922898.699</v>
      </c>
      <c r="QF20">
        <v>0</v>
      </c>
      <c r="QG20">
        <v>0</v>
      </c>
      <c r="QH20">
        <v>0</v>
      </c>
      <c r="QI20" t="s">
        <v>3241</v>
      </c>
      <c r="QJ20">
        <v>3140.7357910000001</v>
      </c>
      <c r="QK20">
        <v>5.4100000000000003E-4</v>
      </c>
      <c r="QL20">
        <v>6275.1732300000003</v>
      </c>
      <c r="QM20">
        <v>6.7000000000000002E-5</v>
      </c>
      <c r="QN20">
        <v>9415.909087</v>
      </c>
      <c r="QO20">
        <v>18.074898999999998</v>
      </c>
      <c r="QP20" t="s">
        <v>3239</v>
      </c>
      <c r="QQ20">
        <v>0</v>
      </c>
      <c r="QR20">
        <v>0</v>
      </c>
      <c r="QS20">
        <v>0</v>
      </c>
      <c r="QT20">
        <v>5.1067780000000003</v>
      </c>
      <c r="QU20">
        <v>11157.332167</v>
      </c>
      <c r="QV20">
        <v>15.240216</v>
      </c>
      <c r="QW20" t="s">
        <v>3241</v>
      </c>
      <c r="QX20" s="11">
        <v>44986</v>
      </c>
      <c r="QY20" t="s">
        <v>3272</v>
      </c>
      <c r="QZ20">
        <v>1247020.45894</v>
      </c>
      <c r="RA20">
        <v>77493886078.123306</v>
      </c>
    </row>
    <row r="21" spans="1:469" x14ac:dyDescent="0.35">
      <c r="A21">
        <v>224</v>
      </c>
      <c r="B21" t="s">
        <v>3238</v>
      </c>
      <c r="C21" t="s">
        <v>1290</v>
      </c>
      <c r="D21" t="s">
        <v>1174</v>
      </c>
      <c r="E21" t="s">
        <v>1175</v>
      </c>
      <c r="F21">
        <v>6</v>
      </c>
      <c r="G21" t="s">
        <v>1291</v>
      </c>
      <c r="H21" t="s">
        <v>1153</v>
      </c>
      <c r="I21">
        <v>73</v>
      </c>
      <c r="J21">
        <v>6073</v>
      </c>
      <c r="K21">
        <v>3295981</v>
      </c>
      <c r="L21">
        <v>569080026040</v>
      </c>
      <c r="M21">
        <v>953620221</v>
      </c>
      <c r="N21">
        <v>4571.4911899999997</v>
      </c>
      <c r="O21">
        <v>959720165.31534004</v>
      </c>
      <c r="P21">
        <v>99.681832999999997</v>
      </c>
      <c r="Q21" t="s">
        <v>1670</v>
      </c>
      <c r="R21">
        <v>89.655171999999993</v>
      </c>
      <c r="S21">
        <v>99.690498000000005</v>
      </c>
      <c r="T21" t="s">
        <v>1670</v>
      </c>
      <c r="U21">
        <v>89.655171999999993</v>
      </c>
      <c r="V21">
        <v>799862388.25353706</v>
      </c>
      <c r="W21">
        <v>671821241.06198895</v>
      </c>
      <c r="X21">
        <v>10.705738999999999</v>
      </c>
      <c r="Y21">
        <v>124186572.46526299</v>
      </c>
      <c r="Z21">
        <v>3854574.7262869999</v>
      </c>
      <c r="AA21">
        <v>1.181E-3</v>
      </c>
      <c r="AB21">
        <v>3.0000000000000001E-6</v>
      </c>
      <c r="AC21">
        <v>4.0419999999999996E-3</v>
      </c>
      <c r="AD21">
        <v>70.287836999999996</v>
      </c>
      <c r="AE21">
        <v>72.160355999999993</v>
      </c>
      <c r="AF21">
        <v>69.889999000000003</v>
      </c>
      <c r="AG21" t="s">
        <v>1608</v>
      </c>
      <c r="AH21">
        <v>46.551724</v>
      </c>
      <c r="AI21">
        <v>17.030000999999999</v>
      </c>
      <c r="AJ21" t="s">
        <v>3241</v>
      </c>
      <c r="AK21">
        <v>13.793103</v>
      </c>
      <c r="AL21">
        <v>2.458469</v>
      </c>
      <c r="AM21">
        <v>1.199857</v>
      </c>
      <c r="AN21">
        <v>1</v>
      </c>
      <c r="AO21">
        <v>1.6667000000000001E-2</v>
      </c>
      <c r="AP21">
        <v>2538.8853570000001</v>
      </c>
      <c r="AQ21">
        <v>1000000</v>
      </c>
      <c r="AR21">
        <v>5</v>
      </c>
      <c r="AS21">
        <v>58000000</v>
      </c>
      <c r="AT21">
        <v>59000000</v>
      </c>
      <c r="AU21">
        <v>4.7479999999999996E-3</v>
      </c>
      <c r="AV21">
        <v>6.3654000000000002E-2</v>
      </c>
      <c r="AW21" t="s">
        <v>3244</v>
      </c>
      <c r="AX21">
        <v>79.139678000000004</v>
      </c>
      <c r="AY21">
        <v>5.3049999999999998E-3</v>
      </c>
      <c r="AZ21">
        <v>61532.536375000003</v>
      </c>
      <c r="BA21">
        <v>61611.676054000003</v>
      </c>
      <c r="BB21">
        <v>39.903846000000001</v>
      </c>
      <c r="BC21" t="s">
        <v>3241</v>
      </c>
      <c r="BD21">
        <v>0</v>
      </c>
      <c r="BE21">
        <v>0</v>
      </c>
      <c r="BF21">
        <v>0.961538</v>
      </c>
      <c r="BG21">
        <v>77342.443404999998</v>
      </c>
      <c r="BH21">
        <v>31.25</v>
      </c>
      <c r="BI21" t="s">
        <v>3241</v>
      </c>
      <c r="BJ21" t="s">
        <v>1607</v>
      </c>
      <c r="BK21">
        <v>1.649651</v>
      </c>
      <c r="BL21">
        <v>2.314378</v>
      </c>
      <c r="BM21">
        <v>5261439894.2425003</v>
      </c>
      <c r="BN21">
        <v>15803.407444</v>
      </c>
      <c r="BO21">
        <v>183319526354.72299</v>
      </c>
      <c r="BP21">
        <v>188580966248.966</v>
      </c>
      <c r="BQ21">
        <v>3.4E-5</v>
      </c>
      <c r="BR21">
        <v>0</v>
      </c>
      <c r="BS21" t="s">
        <v>3241</v>
      </c>
      <c r="BT21">
        <v>12656.338791</v>
      </c>
      <c r="BU21">
        <v>5.7600000000000001E-4</v>
      </c>
      <c r="BV21">
        <v>6685.4563390000003</v>
      </c>
      <c r="BW21">
        <v>19341.795129999999</v>
      </c>
      <c r="BX21">
        <v>36.752136999999998</v>
      </c>
      <c r="BY21" t="s">
        <v>3241</v>
      </c>
      <c r="BZ21">
        <v>0</v>
      </c>
      <c r="CA21">
        <v>0</v>
      </c>
      <c r="CB21">
        <v>24.615385</v>
      </c>
      <c r="CC21">
        <v>18836.764168999998</v>
      </c>
      <c r="CD21">
        <v>32.796781000000003</v>
      </c>
      <c r="CE21" t="s">
        <v>3241</v>
      </c>
      <c r="CF21">
        <v>0</v>
      </c>
      <c r="CG21">
        <v>0</v>
      </c>
      <c r="CH21">
        <v>4289.9204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9.2200000000000008E-3</v>
      </c>
      <c r="CQ21" t="s">
        <v>3242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 t="s">
        <v>3243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t="s">
        <v>3242</v>
      </c>
      <c r="DF21">
        <v>1589</v>
      </c>
      <c r="DG21">
        <v>55.980767999999998</v>
      </c>
      <c r="DH21">
        <v>4289.9204</v>
      </c>
      <c r="DI21">
        <v>815991054.578933</v>
      </c>
      <c r="DJ21">
        <v>815991054.57893395</v>
      </c>
      <c r="DK21">
        <v>1.2E-5</v>
      </c>
      <c r="DL21" t="s">
        <v>3241</v>
      </c>
      <c r="DM21">
        <v>562808.15143700002</v>
      </c>
      <c r="DN21">
        <v>562808.15143700002</v>
      </c>
      <c r="DO21">
        <v>89.764268000000001</v>
      </c>
      <c r="DP21" t="s">
        <v>3244</v>
      </c>
      <c r="DQ21">
        <v>5.9000000000000003E-4</v>
      </c>
      <c r="DR21">
        <v>57.444169000000002</v>
      </c>
      <c r="DS21">
        <v>638810.86516000004</v>
      </c>
      <c r="DT21">
        <v>89.564110999999997</v>
      </c>
      <c r="DU21" t="s">
        <v>3244</v>
      </c>
      <c r="DV21" t="s">
        <v>1607</v>
      </c>
      <c r="DW21">
        <v>7.4190000000000002E-3</v>
      </c>
      <c r="DX21">
        <v>4289.9204</v>
      </c>
      <c r="DY21">
        <v>569072769000</v>
      </c>
      <c r="DZ21">
        <v>3298634</v>
      </c>
      <c r="EA21">
        <v>38264154400000</v>
      </c>
      <c r="EB21">
        <v>38833227169000</v>
      </c>
      <c r="EC21">
        <v>6.7390000000000005E-2</v>
      </c>
      <c r="ED21">
        <v>4.0700000000000003E-4</v>
      </c>
      <c r="EE21" t="s">
        <v>3244</v>
      </c>
      <c r="EF21">
        <v>284536347.19999999</v>
      </c>
      <c r="EG21">
        <v>9.9653349999999996</v>
      </c>
      <c r="EH21">
        <v>115597883.6037</v>
      </c>
      <c r="EI21">
        <v>400134230.80369997</v>
      </c>
      <c r="EJ21">
        <v>99.721447999999995</v>
      </c>
      <c r="EK21" t="s">
        <v>1670</v>
      </c>
      <c r="EL21">
        <v>5.0000000000000001E-4</v>
      </c>
      <c r="EM21">
        <v>3.0000000000000001E-6</v>
      </c>
      <c r="EN21">
        <v>91.519653000000005</v>
      </c>
      <c r="EO21">
        <v>492761836.26025802</v>
      </c>
      <c r="EP21">
        <v>99.745465999999993</v>
      </c>
      <c r="EQ21" t="s">
        <v>1608</v>
      </c>
      <c r="ER21">
        <v>4</v>
      </c>
      <c r="ES21">
        <v>0.107969</v>
      </c>
      <c r="ET21">
        <v>4289.9204</v>
      </c>
      <c r="EU21">
        <v>569080026040</v>
      </c>
      <c r="EV21">
        <v>3295981</v>
      </c>
      <c r="EW21">
        <v>38233379600000</v>
      </c>
      <c r="EX21">
        <v>953620221</v>
      </c>
      <c r="EY21">
        <v>38803413246261</v>
      </c>
      <c r="EZ21">
        <v>0</v>
      </c>
      <c r="FA21">
        <v>0</v>
      </c>
      <c r="FB21">
        <v>9.0000000000000002E-6</v>
      </c>
      <c r="FC21" t="s">
        <v>3241</v>
      </c>
      <c r="FD21">
        <v>295.78853199999998</v>
      </c>
      <c r="FE21">
        <v>1.8109999999999999E-3</v>
      </c>
      <c r="FF21">
        <v>21004.054157999999</v>
      </c>
      <c r="FG21">
        <v>1089.408003</v>
      </c>
      <c r="FH21">
        <v>22389.250693999998</v>
      </c>
      <c r="FI21">
        <v>23.635235999999999</v>
      </c>
      <c r="FJ21" t="s">
        <v>3241</v>
      </c>
      <c r="FK21">
        <v>0</v>
      </c>
      <c r="FL21">
        <v>0</v>
      </c>
      <c r="FM21">
        <v>9.9999999999999995E-7</v>
      </c>
      <c r="FN21">
        <v>1.4267989999999999</v>
      </c>
      <c r="FO21">
        <v>28082.643884000001</v>
      </c>
      <c r="FP21">
        <v>22.589881999999999</v>
      </c>
      <c r="FQ21" t="s">
        <v>3241</v>
      </c>
      <c r="FR21">
        <v>58.890281000000002</v>
      </c>
      <c r="FS21">
        <v>3.8856739999999999</v>
      </c>
      <c r="FT21">
        <v>4289.9204</v>
      </c>
      <c r="FU21">
        <v>569073493267.55396</v>
      </c>
      <c r="FV21">
        <v>3295951.9654529998</v>
      </c>
      <c r="FW21">
        <v>38233042799249.602</v>
      </c>
      <c r="FX21">
        <v>953620221</v>
      </c>
      <c r="FY21">
        <v>38803069912738.102</v>
      </c>
      <c r="FZ21">
        <v>0</v>
      </c>
      <c r="GA21">
        <v>0</v>
      </c>
      <c r="GB21">
        <v>7.6000000000000004E-5</v>
      </c>
      <c r="GC21" t="s">
        <v>3241</v>
      </c>
      <c r="GD21">
        <v>772.506528</v>
      </c>
      <c r="GE21">
        <v>0.38025999999999999</v>
      </c>
      <c r="GF21">
        <v>4411017.44845</v>
      </c>
      <c r="GG21">
        <v>281120.59494400001</v>
      </c>
      <c r="GH21">
        <v>4692910.5499219997</v>
      </c>
      <c r="GI21">
        <v>97.895387999999997</v>
      </c>
      <c r="GJ21" t="s">
        <v>1608</v>
      </c>
      <c r="GK21">
        <v>0</v>
      </c>
      <c r="GL21">
        <v>0</v>
      </c>
      <c r="GM21">
        <v>2.9500000000000001E-4</v>
      </c>
      <c r="GN21">
        <v>34.509439999999998</v>
      </c>
      <c r="GO21">
        <v>5869347.3725389997</v>
      </c>
      <c r="GP21">
        <v>97.868279000000001</v>
      </c>
      <c r="GQ21" t="s">
        <v>1608</v>
      </c>
      <c r="GR21">
        <v>1</v>
      </c>
      <c r="GS21">
        <v>1.0005999999999999E-2</v>
      </c>
      <c r="GT21">
        <v>4289.9204</v>
      </c>
      <c r="GU21">
        <v>569079536704.91101</v>
      </c>
      <c r="GV21">
        <v>3295981</v>
      </c>
      <c r="GW21">
        <v>38233379600000</v>
      </c>
      <c r="GX21">
        <v>953620221</v>
      </c>
      <c r="GY21">
        <v>38803412756925.898</v>
      </c>
      <c r="GZ21">
        <v>5.0000000000000004E-6</v>
      </c>
      <c r="HA21">
        <v>0</v>
      </c>
      <c r="HB21">
        <v>3.4E-5</v>
      </c>
      <c r="HC21" t="s">
        <v>3241</v>
      </c>
      <c r="HD21">
        <v>27397.431108000001</v>
      </c>
      <c r="HE21">
        <v>1.9999999999999999E-6</v>
      </c>
      <c r="HF21">
        <v>17.943729000000001</v>
      </c>
      <c r="HG21">
        <v>322.26514600000002</v>
      </c>
      <c r="HH21">
        <v>27737.639983000001</v>
      </c>
      <c r="HI21">
        <v>24.297449</v>
      </c>
      <c r="HJ21" t="s">
        <v>3241</v>
      </c>
      <c r="HK21">
        <v>0</v>
      </c>
      <c r="HL21">
        <v>0</v>
      </c>
      <c r="HM21">
        <v>0</v>
      </c>
      <c r="HN21">
        <v>0.25940299999999999</v>
      </c>
      <c r="HO21">
        <v>32995.820292999997</v>
      </c>
      <c r="HP21">
        <v>25.34769</v>
      </c>
      <c r="HQ21" t="s">
        <v>3241</v>
      </c>
      <c r="HR21" t="s">
        <v>1607</v>
      </c>
      <c r="HS21" t="s">
        <v>1607</v>
      </c>
      <c r="HT21" t="s">
        <v>1607</v>
      </c>
      <c r="HU21" t="s">
        <v>1607</v>
      </c>
      <c r="HV21" t="s">
        <v>1607</v>
      </c>
      <c r="HW21" t="s">
        <v>1607</v>
      </c>
      <c r="HX21" t="s">
        <v>1607</v>
      </c>
      <c r="HY21" t="s">
        <v>1607</v>
      </c>
      <c r="HZ21" t="s">
        <v>1607</v>
      </c>
      <c r="IA21" t="s">
        <v>3240</v>
      </c>
      <c r="IB21" t="s">
        <v>1607</v>
      </c>
      <c r="IC21" t="s">
        <v>1607</v>
      </c>
      <c r="ID21" t="s">
        <v>1607</v>
      </c>
      <c r="IE21" t="s">
        <v>1607</v>
      </c>
      <c r="IF21" t="s">
        <v>1607</v>
      </c>
      <c r="IG21" t="s">
        <v>3240</v>
      </c>
      <c r="IH21" t="s">
        <v>1607</v>
      </c>
      <c r="II21" t="s">
        <v>1607</v>
      </c>
      <c r="IJ21" t="s">
        <v>1607</v>
      </c>
      <c r="IK21" t="s">
        <v>1607</v>
      </c>
      <c r="IL21" t="s">
        <v>1607</v>
      </c>
      <c r="IM21" t="s">
        <v>3240</v>
      </c>
      <c r="IN21">
        <v>39</v>
      </c>
      <c r="IO21">
        <v>7.9585000000000003E-2</v>
      </c>
      <c r="IP21">
        <v>204.127127</v>
      </c>
      <c r="IQ21">
        <v>260279609377.875</v>
      </c>
      <c r="IR21">
        <v>1439343.135947</v>
      </c>
      <c r="IS21">
        <v>16696380376982.199</v>
      </c>
      <c r="IT21">
        <v>16956659986360.199</v>
      </c>
      <c r="IU21">
        <v>5.1999999999999997E-5</v>
      </c>
      <c r="IV21">
        <v>0</v>
      </c>
      <c r="IW21" t="s">
        <v>3241</v>
      </c>
      <c r="IX21">
        <v>262249.04568699998</v>
      </c>
      <c r="IY21">
        <v>2.3749999999999999E-3</v>
      </c>
      <c r="IZ21">
        <v>27552.879885999999</v>
      </c>
      <c r="JA21">
        <v>289801.92557399999</v>
      </c>
      <c r="JB21">
        <v>95.549983999999995</v>
      </c>
      <c r="JC21" t="s">
        <v>1608</v>
      </c>
      <c r="JD21">
        <v>0</v>
      </c>
      <c r="JE21">
        <v>0</v>
      </c>
      <c r="JF21">
        <v>14.666249000000001</v>
      </c>
      <c r="JG21">
        <v>333638.84699300001</v>
      </c>
      <c r="JH21">
        <v>95.695470999999998</v>
      </c>
      <c r="JI21" t="s">
        <v>1608</v>
      </c>
      <c r="JJ21">
        <v>66</v>
      </c>
      <c r="JK21">
        <v>3.1785389999999998</v>
      </c>
      <c r="JL21">
        <v>4289.9204</v>
      </c>
      <c r="JM21">
        <v>569080026040</v>
      </c>
      <c r="JN21">
        <v>3295981</v>
      </c>
      <c r="JO21">
        <v>38233379600000</v>
      </c>
      <c r="JP21">
        <v>38802459626040</v>
      </c>
      <c r="JQ21">
        <v>0</v>
      </c>
      <c r="JR21">
        <v>0</v>
      </c>
      <c r="JS21" t="s">
        <v>3241</v>
      </c>
      <c r="JT21">
        <v>2884.3387029999999</v>
      </c>
      <c r="JU21">
        <v>1.7021999999999999E-2</v>
      </c>
      <c r="JV21">
        <v>197459.60012799999</v>
      </c>
      <c r="JW21">
        <v>200343.93883100001</v>
      </c>
      <c r="JX21">
        <v>73.455597999999995</v>
      </c>
      <c r="JY21" t="s">
        <v>3244</v>
      </c>
      <c r="JZ21">
        <v>0</v>
      </c>
      <c r="KA21">
        <v>0</v>
      </c>
      <c r="KB21">
        <v>9.6525E-2</v>
      </c>
      <c r="KC21">
        <v>253433.17176500001</v>
      </c>
      <c r="KD21">
        <v>74.678250000000006</v>
      </c>
      <c r="KE21" t="s">
        <v>3244</v>
      </c>
      <c r="KF21">
        <v>186</v>
      </c>
      <c r="KG21">
        <v>7.75</v>
      </c>
      <c r="KH21">
        <v>10.021070999999999</v>
      </c>
      <c r="KI21">
        <v>12740434803.011</v>
      </c>
      <c r="KJ21">
        <v>61957.498504000003</v>
      </c>
      <c r="KK21">
        <v>718706982650.85205</v>
      </c>
      <c r="KL21">
        <v>204924668.20335501</v>
      </c>
      <c r="KM21">
        <v>731652342122.06702</v>
      </c>
      <c r="KN21">
        <v>4.1E-5</v>
      </c>
      <c r="KO21">
        <v>9.9999999999999995E-7</v>
      </c>
      <c r="KP21">
        <v>1.833E-3</v>
      </c>
      <c r="KQ21" t="s">
        <v>3241</v>
      </c>
      <c r="KR21">
        <v>4091242.3198699998</v>
      </c>
      <c r="KS21">
        <v>0.24709300000000001</v>
      </c>
      <c r="KT21">
        <v>2866277.3873859998</v>
      </c>
      <c r="KU21">
        <v>2911653.663962</v>
      </c>
      <c r="KV21">
        <v>9869173.3712179996</v>
      </c>
      <c r="KW21">
        <v>96.843082999999993</v>
      </c>
      <c r="KX21" t="s">
        <v>1608</v>
      </c>
      <c r="KY21">
        <v>6.9999999999999999E-6</v>
      </c>
      <c r="KZ21">
        <v>0</v>
      </c>
      <c r="LA21">
        <v>3.0530000000000002E-3</v>
      </c>
      <c r="LB21">
        <v>31.012070999999999</v>
      </c>
      <c r="LC21">
        <v>11841008.342948999</v>
      </c>
      <c r="LD21">
        <v>96.881960000000007</v>
      </c>
      <c r="LE21" t="s">
        <v>1608</v>
      </c>
      <c r="LF21">
        <v>7</v>
      </c>
      <c r="LG21">
        <v>0.19103600000000001</v>
      </c>
      <c r="LH21">
        <v>4289.9204</v>
      </c>
      <c r="LI21">
        <v>569080026040</v>
      </c>
      <c r="LJ21">
        <v>3295981</v>
      </c>
      <c r="LK21">
        <v>38233379600000</v>
      </c>
      <c r="LL21">
        <v>953620221</v>
      </c>
      <c r="LM21">
        <v>38803413246261</v>
      </c>
      <c r="LN21">
        <v>9.9999999999999995E-7</v>
      </c>
      <c r="LO21">
        <v>0</v>
      </c>
      <c r="LP21">
        <v>1.45E-4</v>
      </c>
      <c r="LQ21" t="s">
        <v>3241</v>
      </c>
      <c r="LR21">
        <v>108929.300649</v>
      </c>
      <c r="LS21">
        <v>1.1690000000000001E-2</v>
      </c>
      <c r="LT21">
        <v>135598.66289499999</v>
      </c>
      <c r="LU21">
        <v>30804.339693999998</v>
      </c>
      <c r="LV21">
        <v>275332.30323800002</v>
      </c>
      <c r="LW21">
        <v>46.681140999999997</v>
      </c>
      <c r="LX21" t="s">
        <v>3239</v>
      </c>
      <c r="LY21">
        <v>0</v>
      </c>
      <c r="LZ21">
        <v>0</v>
      </c>
      <c r="MA21">
        <v>3.1999999999999999E-5</v>
      </c>
      <c r="MB21">
        <v>7.568238</v>
      </c>
      <c r="MC21">
        <v>334902.01317499997</v>
      </c>
      <c r="MD21">
        <v>45.529749000000002</v>
      </c>
      <c r="ME21" t="s">
        <v>3239</v>
      </c>
      <c r="MF21">
        <v>17</v>
      </c>
      <c r="MG21">
        <v>0.29081699999999999</v>
      </c>
      <c r="MH21">
        <v>4571.4911899999997</v>
      </c>
      <c r="MI21">
        <v>569080026040</v>
      </c>
      <c r="MJ21">
        <v>3295981</v>
      </c>
      <c r="MK21">
        <v>38233379600000</v>
      </c>
      <c r="ML21">
        <v>953620221</v>
      </c>
      <c r="MM21">
        <v>38803413246261</v>
      </c>
      <c r="MN21">
        <v>1.1E-5</v>
      </c>
      <c r="MO21">
        <v>0</v>
      </c>
      <c r="MP21">
        <v>2.5999999999999998E-5</v>
      </c>
      <c r="MQ21" t="s">
        <v>3241</v>
      </c>
      <c r="MR21">
        <v>1795871.10617</v>
      </c>
      <c r="MS21">
        <v>2.1703E-2</v>
      </c>
      <c r="MT21">
        <v>251749.00046099999</v>
      </c>
      <c r="MU21">
        <v>7098.4357710000004</v>
      </c>
      <c r="MV21">
        <v>2054718.5424019999</v>
      </c>
      <c r="MW21">
        <v>70.874690000000001</v>
      </c>
      <c r="MX21" t="s">
        <v>3244</v>
      </c>
      <c r="MY21">
        <v>3.0000000000000001E-6</v>
      </c>
      <c r="MZ21">
        <v>0</v>
      </c>
      <c r="NA21">
        <v>6.9999999999999999E-6</v>
      </c>
      <c r="NB21">
        <v>7.6612900000000002</v>
      </c>
      <c r="NC21">
        <v>2466556.6999300001</v>
      </c>
      <c r="ND21">
        <v>70.728603000000007</v>
      </c>
      <c r="NE21" t="s">
        <v>3244</v>
      </c>
      <c r="NF21">
        <v>61</v>
      </c>
      <c r="NG21">
        <v>4.9959999999999996E-3</v>
      </c>
      <c r="NH21">
        <v>2.6682320000000002</v>
      </c>
      <c r="NI21">
        <v>5407561899.78123</v>
      </c>
      <c r="NJ21">
        <v>22123.958203999999</v>
      </c>
      <c r="NK21">
        <v>256637915165.297</v>
      </c>
      <c r="NL21">
        <v>262045477065.07901</v>
      </c>
      <c r="NM21">
        <v>1.1E-5</v>
      </c>
      <c r="NN21">
        <v>3.0000000000000001E-6</v>
      </c>
      <c r="NO21" t="s">
        <v>3239</v>
      </c>
      <c r="NP21">
        <v>647.75214300000005</v>
      </c>
      <c r="NQ21">
        <v>5.5500000000000005E-4</v>
      </c>
      <c r="NR21">
        <v>6432.6551460000001</v>
      </c>
      <c r="NS21">
        <v>7080.4072880000003</v>
      </c>
      <c r="NT21">
        <v>67.1875</v>
      </c>
      <c r="NU21" t="s">
        <v>3239</v>
      </c>
      <c r="NV21">
        <v>0</v>
      </c>
      <c r="NW21">
        <v>0</v>
      </c>
      <c r="NX21">
        <v>45.3125</v>
      </c>
      <c r="NY21">
        <v>7041.5490460000001</v>
      </c>
      <c r="NZ21">
        <v>50</v>
      </c>
      <c r="OA21" t="s">
        <v>3239</v>
      </c>
      <c r="OB21" t="s">
        <v>1607</v>
      </c>
      <c r="OC21" t="s">
        <v>1607</v>
      </c>
      <c r="OD21" t="s">
        <v>1607</v>
      </c>
      <c r="OE21" t="s">
        <v>1607</v>
      </c>
      <c r="OF21" t="s">
        <v>1607</v>
      </c>
      <c r="OG21" t="s">
        <v>1607</v>
      </c>
      <c r="OH21" t="s">
        <v>1607</v>
      </c>
      <c r="OI21" t="s">
        <v>1607</v>
      </c>
      <c r="OJ21" t="s">
        <v>1607</v>
      </c>
      <c r="OK21" t="s">
        <v>3240</v>
      </c>
      <c r="OL21" t="s">
        <v>1607</v>
      </c>
      <c r="OM21" t="s">
        <v>1607</v>
      </c>
      <c r="ON21" t="s">
        <v>1607</v>
      </c>
      <c r="OO21" t="s">
        <v>1607</v>
      </c>
      <c r="OP21" t="s">
        <v>1607</v>
      </c>
      <c r="OQ21" t="s">
        <v>3240</v>
      </c>
      <c r="OR21" t="s">
        <v>1607</v>
      </c>
      <c r="OS21" t="s">
        <v>1607</v>
      </c>
      <c r="OT21" t="s">
        <v>1607</v>
      </c>
      <c r="OU21" t="s">
        <v>1607</v>
      </c>
      <c r="OV21" t="s">
        <v>1607</v>
      </c>
      <c r="OW21" t="s">
        <v>3240</v>
      </c>
      <c r="OX21" t="s">
        <v>1607</v>
      </c>
      <c r="OY21">
        <v>2.7116999999999999E-2</v>
      </c>
      <c r="OZ21">
        <v>90.940959000000007</v>
      </c>
      <c r="PA21">
        <v>44067750236.2668</v>
      </c>
      <c r="PB21">
        <v>167123.83204199999</v>
      </c>
      <c r="PC21">
        <v>1938636451691.73</v>
      </c>
      <c r="PD21">
        <v>722771962.00928104</v>
      </c>
      <c r="PE21">
        <v>1983426973890</v>
      </c>
      <c r="PF21">
        <v>0.4</v>
      </c>
      <c r="PG21">
        <v>1.4E-5</v>
      </c>
      <c r="PH21">
        <v>2.7409999999999999E-3</v>
      </c>
      <c r="PI21" t="s">
        <v>3239</v>
      </c>
      <c r="PJ21">
        <v>380981471.44437802</v>
      </c>
      <c r="PK21">
        <v>5.0738999999999999E-2</v>
      </c>
      <c r="PL21">
        <v>588575.12696799997</v>
      </c>
      <c r="PM21">
        <v>59677.866522999997</v>
      </c>
      <c r="PN21">
        <v>381629724.437868</v>
      </c>
      <c r="PO21">
        <v>100</v>
      </c>
      <c r="PP21" t="s">
        <v>1670</v>
      </c>
      <c r="PQ21">
        <v>6.69E-4</v>
      </c>
      <c r="PR21">
        <v>0</v>
      </c>
      <c r="PS21">
        <v>6.3E-5</v>
      </c>
      <c r="PT21">
        <v>96.786510000000007</v>
      </c>
      <c r="PU21">
        <v>445037091.33625102</v>
      </c>
      <c r="PV21">
        <v>100</v>
      </c>
      <c r="PW21" t="s">
        <v>1670</v>
      </c>
      <c r="PX21">
        <v>19.418623</v>
      </c>
      <c r="PY21">
        <v>1.2813110000000001</v>
      </c>
      <c r="PZ21">
        <v>4289.9204</v>
      </c>
      <c r="QA21">
        <v>240656933658.39801</v>
      </c>
      <c r="QB21">
        <v>1400027.781623</v>
      </c>
      <c r="QC21">
        <v>16240322266831</v>
      </c>
      <c r="QD21">
        <v>915438977.47007298</v>
      </c>
      <c r="QE21">
        <v>16481894639466.9</v>
      </c>
      <c r="QF21">
        <v>0</v>
      </c>
      <c r="QG21">
        <v>0</v>
      </c>
      <c r="QH21">
        <v>0</v>
      </c>
      <c r="QI21" t="s">
        <v>3241</v>
      </c>
      <c r="QJ21">
        <v>397.34975200000002</v>
      </c>
      <c r="QK21">
        <v>1.2750000000000001E-3</v>
      </c>
      <c r="QL21">
        <v>14786.109643</v>
      </c>
      <c r="QM21">
        <v>8.0599999999999997E-4</v>
      </c>
      <c r="QN21">
        <v>15183.460201</v>
      </c>
      <c r="QO21">
        <v>25.069638000000001</v>
      </c>
      <c r="QP21" t="s">
        <v>3239</v>
      </c>
      <c r="QQ21">
        <v>0</v>
      </c>
      <c r="QR21">
        <v>0</v>
      </c>
      <c r="QS21">
        <v>0</v>
      </c>
      <c r="QT21">
        <v>4.9210770000000004</v>
      </c>
      <c r="QU21">
        <v>19241.185522</v>
      </c>
      <c r="QV21">
        <v>23.544384000000001</v>
      </c>
      <c r="QW21" t="s">
        <v>3241</v>
      </c>
      <c r="QX21" s="11">
        <v>44986</v>
      </c>
      <c r="QY21" t="s">
        <v>3273</v>
      </c>
      <c r="QZ21">
        <v>776360.51708899997</v>
      </c>
      <c r="RA21">
        <v>15649823610.3873</v>
      </c>
    </row>
    <row r="22" spans="1:469" x14ac:dyDescent="0.35">
      <c r="A22">
        <v>225</v>
      </c>
      <c r="B22" t="s">
        <v>3238</v>
      </c>
      <c r="C22" t="s">
        <v>3274</v>
      </c>
      <c r="D22" t="s">
        <v>1174</v>
      </c>
      <c r="E22" t="s">
        <v>1175</v>
      </c>
      <c r="F22">
        <v>6</v>
      </c>
      <c r="G22" t="s">
        <v>3275</v>
      </c>
      <c r="H22" t="s">
        <v>1153</v>
      </c>
      <c r="I22">
        <v>75</v>
      </c>
      <c r="J22">
        <v>6075</v>
      </c>
      <c r="K22">
        <v>873808</v>
      </c>
      <c r="L22">
        <v>154871409399</v>
      </c>
      <c r="M22">
        <v>37731586</v>
      </c>
      <c r="N22">
        <v>234.25501299999999</v>
      </c>
      <c r="O22">
        <v>336994912.77255499</v>
      </c>
      <c r="P22">
        <v>98.918231000000006</v>
      </c>
      <c r="Q22" t="s">
        <v>1608</v>
      </c>
      <c r="R22">
        <v>77.586207000000002</v>
      </c>
      <c r="S22">
        <v>99.009595000000004</v>
      </c>
      <c r="T22" t="s">
        <v>1608</v>
      </c>
      <c r="U22">
        <v>79.310344999999998</v>
      </c>
      <c r="V22">
        <v>306717285.48076802</v>
      </c>
      <c r="W22">
        <v>216666906.626423</v>
      </c>
      <c r="X22">
        <v>7.5830219999999997</v>
      </c>
      <c r="Y22">
        <v>87963057.053323999</v>
      </c>
      <c r="Z22">
        <v>2087321.8010209999</v>
      </c>
      <c r="AA22">
        <v>1.3990000000000001E-3</v>
      </c>
      <c r="AB22">
        <v>9.0000000000000002E-6</v>
      </c>
      <c r="AC22">
        <v>5.5320000000000001E-2</v>
      </c>
      <c r="AD22">
        <v>81.553698999999995</v>
      </c>
      <c r="AE22">
        <v>78.714603999999994</v>
      </c>
      <c r="AF22">
        <v>43.220001000000003</v>
      </c>
      <c r="AG22" t="s">
        <v>3244</v>
      </c>
      <c r="AH22">
        <v>18.965516999999998</v>
      </c>
      <c r="AI22">
        <v>99.139999000000003</v>
      </c>
      <c r="AJ22" t="s">
        <v>1670</v>
      </c>
      <c r="AK22">
        <v>100</v>
      </c>
      <c r="AL22">
        <v>2.8963909999999999</v>
      </c>
      <c r="AM22">
        <v>1.0987150000000001</v>
      </c>
      <c r="AN22" t="s">
        <v>1607</v>
      </c>
      <c r="AO22" t="s">
        <v>1607</v>
      </c>
      <c r="AP22" t="s">
        <v>1607</v>
      </c>
      <c r="AQ22" t="s">
        <v>1607</v>
      </c>
      <c r="AR22" t="s">
        <v>1607</v>
      </c>
      <c r="AS22" t="s">
        <v>1607</v>
      </c>
      <c r="AT22" t="s">
        <v>1607</v>
      </c>
      <c r="AU22" t="s">
        <v>1607</v>
      </c>
      <c r="AV22" t="s">
        <v>1607</v>
      </c>
      <c r="AW22" t="s">
        <v>3240</v>
      </c>
      <c r="AX22" t="s">
        <v>1607</v>
      </c>
      <c r="AY22" t="s">
        <v>1607</v>
      </c>
      <c r="AZ22" t="s">
        <v>1607</v>
      </c>
      <c r="BA22" t="s">
        <v>1607</v>
      </c>
      <c r="BB22" t="s">
        <v>1607</v>
      </c>
      <c r="BC22" t="s">
        <v>3240</v>
      </c>
      <c r="BD22" t="s">
        <v>1607</v>
      </c>
      <c r="BE22" t="s">
        <v>1607</v>
      </c>
      <c r="BF22" t="s">
        <v>1607</v>
      </c>
      <c r="BG22" t="s">
        <v>1607</v>
      </c>
      <c r="BH22" t="s">
        <v>1607</v>
      </c>
      <c r="BI22" t="s">
        <v>3240</v>
      </c>
      <c r="BJ22" t="s">
        <v>1607</v>
      </c>
      <c r="BK22">
        <v>0.99526400000000004</v>
      </c>
      <c r="BL22">
        <v>0.78871800000000003</v>
      </c>
      <c r="BM22">
        <v>2852158822.1698298</v>
      </c>
      <c r="BN22">
        <v>11268.625753</v>
      </c>
      <c r="BO22">
        <v>130716058734.70799</v>
      </c>
      <c r="BP22">
        <v>133568217556.87801</v>
      </c>
      <c r="BQ22">
        <v>7.2800000000000002E-4</v>
      </c>
      <c r="BR22">
        <v>0</v>
      </c>
      <c r="BS22" t="s">
        <v>3241</v>
      </c>
      <c r="BT22">
        <v>118204.87706300001</v>
      </c>
      <c r="BU22">
        <v>2.22E-4</v>
      </c>
      <c r="BV22">
        <v>2572.241908</v>
      </c>
      <c r="BW22">
        <v>120777.118971</v>
      </c>
      <c r="BX22">
        <v>52.136752000000001</v>
      </c>
      <c r="BY22" t="s">
        <v>3239</v>
      </c>
      <c r="BZ22">
        <v>9.9999999999999995E-7</v>
      </c>
      <c r="CA22">
        <v>0</v>
      </c>
      <c r="CB22">
        <v>33.162393000000002</v>
      </c>
      <c r="CC22">
        <v>151154.54720599999</v>
      </c>
      <c r="CD22">
        <v>52.313882999999997</v>
      </c>
      <c r="CE22" t="s">
        <v>3239</v>
      </c>
      <c r="CF22">
        <v>0</v>
      </c>
      <c r="CG22">
        <v>0</v>
      </c>
      <c r="CH22">
        <v>48.135531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1.0189999999999999E-3</v>
      </c>
      <c r="CQ22" t="s">
        <v>3242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 t="s">
        <v>3243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 t="s">
        <v>3242</v>
      </c>
      <c r="DF22">
        <v>994</v>
      </c>
      <c r="DG22">
        <v>7.5521979999999997</v>
      </c>
      <c r="DH22">
        <v>48.135531</v>
      </c>
      <c r="DI22">
        <v>28798691.739372998</v>
      </c>
      <c r="DJ22">
        <v>28798691.739372998</v>
      </c>
      <c r="DK22">
        <v>2.611E-3</v>
      </c>
      <c r="DL22" t="s">
        <v>1670</v>
      </c>
      <c r="DM22">
        <v>2081313.328427</v>
      </c>
      <c r="DN22">
        <v>2081313.328427</v>
      </c>
      <c r="DO22">
        <v>97.952854000000002</v>
      </c>
      <c r="DP22" t="s">
        <v>3244</v>
      </c>
      <c r="DQ22">
        <v>5.5161000000000002E-2</v>
      </c>
      <c r="DR22">
        <v>98.945408999999998</v>
      </c>
      <c r="DS22">
        <v>1665136.0931200001</v>
      </c>
      <c r="DT22">
        <v>96.881960000000007</v>
      </c>
      <c r="DU22" t="s">
        <v>3244</v>
      </c>
      <c r="DV22" t="s">
        <v>1607</v>
      </c>
      <c r="DW22">
        <v>1.2078999999999999E-2</v>
      </c>
      <c r="DX22">
        <v>48.135531</v>
      </c>
      <c r="DY22">
        <v>154869093000</v>
      </c>
      <c r="DZ22">
        <v>873965</v>
      </c>
      <c r="EA22">
        <v>10137994000000</v>
      </c>
      <c r="EB22">
        <v>10292863093000</v>
      </c>
      <c r="EC22">
        <v>0.11443399999999999</v>
      </c>
      <c r="ED22">
        <v>7.1000000000000002E-4</v>
      </c>
      <c r="EE22" t="s">
        <v>1608</v>
      </c>
      <c r="EF22">
        <v>214065345.09999999</v>
      </c>
      <c r="EG22">
        <v>7.4898600000000002</v>
      </c>
      <c r="EH22">
        <v>86882377.360232994</v>
      </c>
      <c r="EI22">
        <v>300947722.46023297</v>
      </c>
      <c r="EJ22">
        <v>99.659548000000001</v>
      </c>
      <c r="EK22" t="s">
        <v>1608</v>
      </c>
      <c r="EL22">
        <v>1.382E-3</v>
      </c>
      <c r="EM22">
        <v>9.0000000000000002E-6</v>
      </c>
      <c r="EN22">
        <v>98.700092999999995</v>
      </c>
      <c r="EO22">
        <v>330912380.60214603</v>
      </c>
      <c r="EP22">
        <v>99.650015999999994</v>
      </c>
      <c r="EQ22" t="s">
        <v>1608</v>
      </c>
      <c r="ER22">
        <v>1</v>
      </c>
      <c r="ES22">
        <v>3.3048000000000001E-2</v>
      </c>
      <c r="ET22">
        <v>48.135531</v>
      </c>
      <c r="EU22">
        <v>154871409399</v>
      </c>
      <c r="EV22">
        <v>873808</v>
      </c>
      <c r="EW22">
        <v>10136172800000</v>
      </c>
      <c r="EX22">
        <v>37731586</v>
      </c>
      <c r="EY22">
        <v>10291081940985</v>
      </c>
      <c r="EZ22">
        <v>6.9999999999999999E-6</v>
      </c>
      <c r="FA22">
        <v>0</v>
      </c>
      <c r="FB22">
        <v>0</v>
      </c>
      <c r="FC22" t="s">
        <v>3239</v>
      </c>
      <c r="FD22">
        <v>29788.921120999999</v>
      </c>
      <c r="FE22">
        <v>7.7000000000000001E-5</v>
      </c>
      <c r="FF22">
        <v>889.17052100000001</v>
      </c>
      <c r="FG22">
        <v>4.4845000000000003E-2</v>
      </c>
      <c r="FH22">
        <v>30678.136487</v>
      </c>
      <c r="FI22">
        <v>29.125309999999999</v>
      </c>
      <c r="FJ22" t="s">
        <v>3241</v>
      </c>
      <c r="FK22">
        <v>0</v>
      </c>
      <c r="FL22">
        <v>0</v>
      </c>
      <c r="FM22">
        <v>0</v>
      </c>
      <c r="FN22">
        <v>6.6997520000000002</v>
      </c>
      <c r="FO22">
        <v>32623.351804999998</v>
      </c>
      <c r="FP22">
        <v>25.007954000000002</v>
      </c>
      <c r="FQ22" t="s">
        <v>3241</v>
      </c>
      <c r="FR22">
        <v>0.61669600000000002</v>
      </c>
      <c r="FS22">
        <v>0.18513299999999999</v>
      </c>
      <c r="FT22">
        <v>48.135531</v>
      </c>
      <c r="FU22">
        <v>154870742320</v>
      </c>
      <c r="FV22">
        <v>873808</v>
      </c>
      <c r="FW22">
        <v>10136172800000</v>
      </c>
      <c r="FX22">
        <v>37731586</v>
      </c>
      <c r="FY22">
        <v>10291081273906</v>
      </c>
      <c r="FZ22">
        <v>0</v>
      </c>
      <c r="GA22">
        <v>0</v>
      </c>
      <c r="GB22">
        <v>0</v>
      </c>
      <c r="GC22" t="s">
        <v>3241</v>
      </c>
      <c r="GD22">
        <v>9.5981919999999992</v>
      </c>
      <c r="GE22">
        <v>4.1563999999999997E-2</v>
      </c>
      <c r="GF22">
        <v>482140.04947000003</v>
      </c>
      <c r="GG22">
        <v>5.4219999999999997E-3</v>
      </c>
      <c r="GH22">
        <v>482149.65308399999</v>
      </c>
      <c r="GI22">
        <v>81.337046999999998</v>
      </c>
      <c r="GJ22" t="s">
        <v>3244</v>
      </c>
      <c r="GK22">
        <v>0</v>
      </c>
      <c r="GL22">
        <v>0</v>
      </c>
      <c r="GM22">
        <v>0</v>
      </c>
      <c r="GN22">
        <v>24.976787000000002</v>
      </c>
      <c r="GO22">
        <v>525121.04786100006</v>
      </c>
      <c r="GP22">
        <v>79.128220999999996</v>
      </c>
      <c r="GQ22" t="s">
        <v>3244</v>
      </c>
      <c r="GR22" t="s">
        <v>1607</v>
      </c>
      <c r="GS22" t="s">
        <v>1607</v>
      </c>
      <c r="GT22" t="s">
        <v>1607</v>
      </c>
      <c r="GU22" t="s">
        <v>1607</v>
      </c>
      <c r="GV22" t="s">
        <v>1607</v>
      </c>
      <c r="GW22" t="s">
        <v>1607</v>
      </c>
      <c r="GX22" t="s">
        <v>1607</v>
      </c>
      <c r="GY22" t="s">
        <v>1607</v>
      </c>
      <c r="GZ22" t="s">
        <v>1607</v>
      </c>
      <c r="HA22" t="s">
        <v>1607</v>
      </c>
      <c r="HB22" t="s">
        <v>1607</v>
      </c>
      <c r="HC22" t="s">
        <v>3240</v>
      </c>
      <c r="HD22" t="s">
        <v>1607</v>
      </c>
      <c r="HE22" t="s">
        <v>1607</v>
      </c>
      <c r="HF22" t="s">
        <v>1607</v>
      </c>
      <c r="HG22" t="s">
        <v>1607</v>
      </c>
      <c r="HH22" t="s">
        <v>1607</v>
      </c>
      <c r="HI22" t="s">
        <v>1607</v>
      </c>
      <c r="HJ22" t="s">
        <v>3240</v>
      </c>
      <c r="HK22" t="s">
        <v>1607</v>
      </c>
      <c r="HL22" t="s">
        <v>1607</v>
      </c>
      <c r="HM22" t="s">
        <v>1607</v>
      </c>
      <c r="HN22" t="s">
        <v>1607</v>
      </c>
      <c r="HO22" t="s">
        <v>1607</v>
      </c>
      <c r="HP22" t="s">
        <v>1607</v>
      </c>
      <c r="HQ22" t="s">
        <v>3240</v>
      </c>
      <c r="HR22" t="s">
        <v>1607</v>
      </c>
      <c r="HS22" t="s">
        <v>1607</v>
      </c>
      <c r="HT22" t="s">
        <v>1607</v>
      </c>
      <c r="HU22" t="s">
        <v>1607</v>
      </c>
      <c r="HV22" t="s">
        <v>1607</v>
      </c>
      <c r="HW22" t="s">
        <v>1607</v>
      </c>
      <c r="HX22" t="s">
        <v>1607</v>
      </c>
      <c r="HY22" t="s">
        <v>1607</v>
      </c>
      <c r="HZ22" t="s">
        <v>1607</v>
      </c>
      <c r="IA22" t="s">
        <v>3240</v>
      </c>
      <c r="IB22" t="s">
        <v>1607</v>
      </c>
      <c r="IC22" t="s">
        <v>1607</v>
      </c>
      <c r="ID22" t="s">
        <v>1607</v>
      </c>
      <c r="IE22" t="s">
        <v>1607</v>
      </c>
      <c r="IF22" t="s">
        <v>1607</v>
      </c>
      <c r="IG22" t="s">
        <v>3240</v>
      </c>
      <c r="IH22" t="s">
        <v>1607</v>
      </c>
      <c r="II22" t="s">
        <v>1607</v>
      </c>
      <c r="IJ22" t="s">
        <v>1607</v>
      </c>
      <c r="IK22" t="s">
        <v>1607</v>
      </c>
      <c r="IL22" t="s">
        <v>1607</v>
      </c>
      <c r="IM22" t="s">
        <v>3240</v>
      </c>
      <c r="IN22">
        <v>4</v>
      </c>
      <c r="IO22">
        <v>1.7363E-2</v>
      </c>
      <c r="IP22">
        <v>7.4837449999999999</v>
      </c>
      <c r="IQ22">
        <v>41540462048.478104</v>
      </c>
      <c r="IR22">
        <v>216309.00467600001</v>
      </c>
      <c r="IS22">
        <v>2509184454239.7998</v>
      </c>
      <c r="IT22">
        <v>2550724916288.29</v>
      </c>
      <c r="IU22">
        <v>3.2499999999999999E-4</v>
      </c>
      <c r="IV22">
        <v>9.9999999999999995E-7</v>
      </c>
      <c r="IW22" t="s">
        <v>3241</v>
      </c>
      <c r="IX22">
        <v>145938.093914</v>
      </c>
      <c r="IY22">
        <v>1.621E-3</v>
      </c>
      <c r="IZ22">
        <v>18804.413422000001</v>
      </c>
      <c r="JA22">
        <v>164742.50733600001</v>
      </c>
      <c r="JB22">
        <v>91.319336000000007</v>
      </c>
      <c r="JC22" t="s">
        <v>3244</v>
      </c>
      <c r="JD22">
        <v>9.9999999999999995E-7</v>
      </c>
      <c r="JE22">
        <v>0</v>
      </c>
      <c r="JF22">
        <v>30.742713999999999</v>
      </c>
      <c r="JG22">
        <v>171512.025085</v>
      </c>
      <c r="JH22">
        <v>90.073884000000007</v>
      </c>
      <c r="JI22" t="s">
        <v>3244</v>
      </c>
      <c r="JJ22">
        <v>4</v>
      </c>
      <c r="JK22">
        <v>0.71473799999999998</v>
      </c>
      <c r="JL22">
        <v>48.135531</v>
      </c>
      <c r="JM22">
        <v>154871409399</v>
      </c>
      <c r="JN22">
        <v>873808</v>
      </c>
      <c r="JO22">
        <v>10136172800000</v>
      </c>
      <c r="JP22">
        <v>10291044209399</v>
      </c>
      <c r="JQ22">
        <v>0</v>
      </c>
      <c r="JR22">
        <v>0</v>
      </c>
      <c r="JS22" t="s">
        <v>3241</v>
      </c>
      <c r="JT22">
        <v>5745.8556740000004</v>
      </c>
      <c r="JU22">
        <v>8.1899999999999996E-4</v>
      </c>
      <c r="JV22">
        <v>9497.1873059999998</v>
      </c>
      <c r="JW22">
        <v>15243.04298</v>
      </c>
      <c r="JX22">
        <v>9.8133850000000002</v>
      </c>
      <c r="JY22" t="s">
        <v>3241</v>
      </c>
      <c r="JZ22">
        <v>0</v>
      </c>
      <c r="KA22">
        <v>0</v>
      </c>
      <c r="KB22">
        <v>0.83655100000000004</v>
      </c>
      <c r="KC22">
        <v>16478.789444999999</v>
      </c>
      <c r="KD22">
        <v>8.7194339999999997</v>
      </c>
      <c r="KE22" t="s">
        <v>3241</v>
      </c>
      <c r="KF22">
        <v>41</v>
      </c>
      <c r="KG22">
        <v>1.7083330000000001</v>
      </c>
      <c r="KH22">
        <v>0.24648800000000001</v>
      </c>
      <c r="KI22">
        <v>415728206.21062601</v>
      </c>
      <c r="KJ22">
        <v>2101.1329810000002</v>
      </c>
      <c r="KK22">
        <v>24373142578.450001</v>
      </c>
      <c r="KL22">
        <v>822364.41441299999</v>
      </c>
      <c r="KM22">
        <v>24789693149.0751</v>
      </c>
      <c r="KN22">
        <v>2.568E-3</v>
      </c>
      <c r="KO22">
        <v>9.0000000000000002E-6</v>
      </c>
      <c r="KP22">
        <v>4.2469999999999999E-3</v>
      </c>
      <c r="KQ22" t="s">
        <v>3239</v>
      </c>
      <c r="KR22">
        <v>1823781.104365</v>
      </c>
      <c r="KS22">
        <v>3.2174000000000001E-2</v>
      </c>
      <c r="KT22">
        <v>373214.28976100002</v>
      </c>
      <c r="KU22">
        <v>5965.9644669999998</v>
      </c>
      <c r="KV22">
        <v>2202961.3585930001</v>
      </c>
      <c r="KW22">
        <v>85.236768999999995</v>
      </c>
      <c r="KX22" t="s">
        <v>3244</v>
      </c>
      <c r="KY22">
        <v>1.2E-5</v>
      </c>
      <c r="KZ22">
        <v>0</v>
      </c>
      <c r="LA22">
        <v>1.5799999999999999E-4</v>
      </c>
      <c r="LB22">
        <v>20.984214999999999</v>
      </c>
      <c r="LC22">
        <v>2802817.3806699999</v>
      </c>
      <c r="LD22">
        <v>86.255170000000007</v>
      </c>
      <c r="LE22" t="s">
        <v>3244</v>
      </c>
      <c r="LF22">
        <v>1</v>
      </c>
      <c r="LG22">
        <v>3.7453E-2</v>
      </c>
      <c r="LH22">
        <v>48.135531</v>
      </c>
      <c r="LI22">
        <v>154871409399</v>
      </c>
      <c r="LJ22">
        <v>873808</v>
      </c>
      <c r="LK22">
        <v>10136172800000</v>
      </c>
      <c r="LL22">
        <v>37731586</v>
      </c>
      <c r="LM22">
        <v>10291081940985</v>
      </c>
      <c r="LN22">
        <v>9.9999999999999995E-7</v>
      </c>
      <c r="LO22">
        <v>0</v>
      </c>
      <c r="LP22">
        <v>2.0999999999999999E-5</v>
      </c>
      <c r="LQ22" t="s">
        <v>3241</v>
      </c>
      <c r="LR22">
        <v>3233.0500120000002</v>
      </c>
      <c r="LS22">
        <v>5.9599999999999996E-4</v>
      </c>
      <c r="LT22">
        <v>6918.5217320000002</v>
      </c>
      <c r="LU22">
        <v>22.514023000000002</v>
      </c>
      <c r="LV22">
        <v>10174.085768000001</v>
      </c>
      <c r="LW22">
        <v>6.2965260000000001</v>
      </c>
      <c r="LX22" t="s">
        <v>3241</v>
      </c>
      <c r="LY22">
        <v>0</v>
      </c>
      <c r="LZ22">
        <v>0</v>
      </c>
      <c r="MA22">
        <v>9.9999999999999995E-7</v>
      </c>
      <c r="MB22">
        <v>3.4739450000000001</v>
      </c>
      <c r="MC22">
        <v>10992.041689</v>
      </c>
      <c r="MD22">
        <v>3.4680240000000002</v>
      </c>
      <c r="ME22" t="s">
        <v>3241</v>
      </c>
      <c r="MF22">
        <v>0</v>
      </c>
      <c r="MG22">
        <v>3.4320000000000002E-3</v>
      </c>
      <c r="MH22">
        <v>234.25501299999999</v>
      </c>
      <c r="MI22">
        <v>154871409399</v>
      </c>
      <c r="MJ22">
        <v>873808</v>
      </c>
      <c r="MK22">
        <v>10136172800000</v>
      </c>
      <c r="ML22">
        <v>37731586</v>
      </c>
      <c r="MM22">
        <v>10291081940985</v>
      </c>
      <c r="MN22">
        <v>7.7300000000000003E-4</v>
      </c>
      <c r="MO22">
        <v>5.0000000000000004E-6</v>
      </c>
      <c r="MP22">
        <v>1.54E-4</v>
      </c>
      <c r="MQ22" t="s">
        <v>3244</v>
      </c>
      <c r="MR22">
        <v>410994.90075500001</v>
      </c>
      <c r="MS22">
        <v>1.5447000000000001E-2</v>
      </c>
      <c r="MT22">
        <v>179181.443023</v>
      </c>
      <c r="MU22">
        <v>19.943762</v>
      </c>
      <c r="MV22">
        <v>590196.28754100006</v>
      </c>
      <c r="MW22">
        <v>38.647643000000002</v>
      </c>
      <c r="MX22" t="s">
        <v>3239</v>
      </c>
      <c r="MY22">
        <v>3.0000000000000001E-6</v>
      </c>
      <c r="MZ22">
        <v>0</v>
      </c>
      <c r="NA22">
        <v>9.9999999999999995E-7</v>
      </c>
      <c r="NB22">
        <v>6.6997520000000002</v>
      </c>
      <c r="NC22">
        <v>631951.88638699998</v>
      </c>
      <c r="ND22">
        <v>34.616607999999999</v>
      </c>
      <c r="NE22" t="s">
        <v>3239</v>
      </c>
      <c r="NF22">
        <v>77</v>
      </c>
      <c r="NG22">
        <v>7.9339000000000007E-2</v>
      </c>
      <c r="NH22">
        <v>2.2231649999999998</v>
      </c>
      <c r="NI22">
        <v>10854244319.3591</v>
      </c>
      <c r="NJ22">
        <v>41314.343997999997</v>
      </c>
      <c r="NK22">
        <v>479246390372.50897</v>
      </c>
      <c r="NL22">
        <v>490100634691.86798</v>
      </c>
      <c r="NM22">
        <v>8.9999999999999998E-4</v>
      </c>
      <c r="NN22">
        <v>3.0000000000000001E-6</v>
      </c>
      <c r="NO22" t="s">
        <v>3241</v>
      </c>
      <c r="NP22">
        <v>53124.915783999997</v>
      </c>
      <c r="NQ22">
        <v>6.4300000000000002E-4</v>
      </c>
      <c r="NR22">
        <v>7456.6925469999996</v>
      </c>
      <c r="NS22">
        <v>60581.608331000003</v>
      </c>
      <c r="NT22">
        <v>87.5</v>
      </c>
      <c r="NU22" t="s">
        <v>3244</v>
      </c>
      <c r="NV22">
        <v>0</v>
      </c>
      <c r="NW22">
        <v>0</v>
      </c>
      <c r="NX22">
        <v>64.0625</v>
      </c>
      <c r="NY22">
        <v>64458.776914000002</v>
      </c>
      <c r="NZ22">
        <v>74.324324000000004</v>
      </c>
      <c r="OA22" t="s">
        <v>3244</v>
      </c>
      <c r="OB22" t="s">
        <v>1607</v>
      </c>
      <c r="OC22" t="s">
        <v>1607</v>
      </c>
      <c r="OD22" t="s">
        <v>1607</v>
      </c>
      <c r="OE22" t="s">
        <v>1607</v>
      </c>
      <c r="OF22" t="s">
        <v>1607</v>
      </c>
      <c r="OG22" t="s">
        <v>1607</v>
      </c>
      <c r="OH22" t="s">
        <v>1607</v>
      </c>
      <c r="OI22" t="s">
        <v>1607</v>
      </c>
      <c r="OJ22" t="s">
        <v>1607</v>
      </c>
      <c r="OK22" t="s">
        <v>3240</v>
      </c>
      <c r="OL22" t="s">
        <v>1607</v>
      </c>
      <c r="OM22" t="s">
        <v>1607</v>
      </c>
      <c r="ON22" t="s">
        <v>1607</v>
      </c>
      <c r="OO22" t="s">
        <v>1607</v>
      </c>
      <c r="OP22" t="s">
        <v>1607</v>
      </c>
      <c r="OQ22" t="s">
        <v>3240</v>
      </c>
      <c r="OR22" t="s">
        <v>1607</v>
      </c>
      <c r="OS22" t="s">
        <v>1607</v>
      </c>
      <c r="OT22" t="s">
        <v>1607</v>
      </c>
      <c r="OU22" t="s">
        <v>1607</v>
      </c>
      <c r="OV22" t="s">
        <v>1607</v>
      </c>
      <c r="OW22" t="s">
        <v>3240</v>
      </c>
      <c r="OX22" t="s">
        <v>1607</v>
      </c>
      <c r="OY22">
        <v>1.5E-5</v>
      </c>
      <c r="OZ22">
        <v>0.67513699999999999</v>
      </c>
      <c r="PA22">
        <v>2204746424.2566199</v>
      </c>
      <c r="PB22">
        <v>9972.6780390000004</v>
      </c>
      <c r="PC22">
        <v>115683065248.498</v>
      </c>
      <c r="PD22">
        <v>8089530.7773470003</v>
      </c>
      <c r="PE22">
        <v>117895901203.532</v>
      </c>
      <c r="PF22">
        <v>0.4</v>
      </c>
      <c r="PG22">
        <v>3.9999999999999998E-6</v>
      </c>
      <c r="PH22">
        <v>9.9999999999999995E-7</v>
      </c>
      <c r="PI22" t="s">
        <v>3239</v>
      </c>
      <c r="PJ22">
        <v>10740.209542000001</v>
      </c>
      <c r="PK22">
        <v>0</v>
      </c>
      <c r="PL22">
        <v>5.6833999999999998</v>
      </c>
      <c r="PM22">
        <v>7.3999999999999996E-5</v>
      </c>
      <c r="PN22">
        <v>10745.893017</v>
      </c>
      <c r="PO22">
        <v>29.207763</v>
      </c>
      <c r="PP22" t="s">
        <v>3241</v>
      </c>
      <c r="PQ22">
        <v>0</v>
      </c>
      <c r="PR22">
        <v>0</v>
      </c>
      <c r="PS22">
        <v>0</v>
      </c>
      <c r="PT22">
        <v>0.47725099999999998</v>
      </c>
      <c r="PU22">
        <v>10286.230226</v>
      </c>
      <c r="PV22">
        <v>26.407890999999999</v>
      </c>
      <c r="PW22" t="s">
        <v>3241</v>
      </c>
      <c r="PX22">
        <v>0</v>
      </c>
      <c r="PY22">
        <v>0</v>
      </c>
      <c r="PZ22">
        <v>48.135531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 t="s">
        <v>3242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 t="s">
        <v>3243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 t="s">
        <v>3242</v>
      </c>
      <c r="QX22" s="11">
        <v>44986</v>
      </c>
      <c r="QY22" t="s">
        <v>3276</v>
      </c>
      <c r="QZ22">
        <v>134835.18886699999</v>
      </c>
      <c r="RA22">
        <v>195257787.063564</v>
      </c>
    </row>
    <row r="23" spans="1:469" x14ac:dyDescent="0.35">
      <c r="A23">
        <v>226</v>
      </c>
      <c r="B23" t="s">
        <v>3238</v>
      </c>
      <c r="C23" t="s">
        <v>1202</v>
      </c>
      <c r="D23" t="s">
        <v>1174</v>
      </c>
      <c r="E23" t="s">
        <v>1175</v>
      </c>
      <c r="F23">
        <v>6</v>
      </c>
      <c r="G23" t="s">
        <v>1203</v>
      </c>
      <c r="H23" t="s">
        <v>1153</v>
      </c>
      <c r="I23">
        <v>77</v>
      </c>
      <c r="J23">
        <v>6077</v>
      </c>
      <c r="K23">
        <v>778512</v>
      </c>
      <c r="L23">
        <v>139591102790</v>
      </c>
      <c r="M23">
        <v>2495791679</v>
      </c>
      <c r="N23">
        <v>1441.147561</v>
      </c>
      <c r="O23">
        <v>216316017.749277</v>
      </c>
      <c r="P23">
        <v>97.772829000000002</v>
      </c>
      <c r="Q23" t="s">
        <v>1608</v>
      </c>
      <c r="R23">
        <v>68.965517000000006</v>
      </c>
      <c r="S23">
        <v>97.616837000000004</v>
      </c>
      <c r="T23" t="s">
        <v>1608</v>
      </c>
      <c r="U23">
        <v>67.241378999999995</v>
      </c>
      <c r="V23">
        <v>163925359.733136</v>
      </c>
      <c r="W23">
        <v>110352722.314073</v>
      </c>
      <c r="X23">
        <v>2.3934630000000001</v>
      </c>
      <c r="Y23">
        <v>27764174.595201999</v>
      </c>
      <c r="Z23">
        <v>25808462.823862001</v>
      </c>
      <c r="AA23">
        <v>7.9100000000000004E-4</v>
      </c>
      <c r="AB23">
        <v>3.0000000000000001E-6</v>
      </c>
      <c r="AC23">
        <v>1.0340999999999999E-2</v>
      </c>
      <c r="AD23">
        <v>57.536366000000001</v>
      </c>
      <c r="AE23">
        <v>64.110721999999996</v>
      </c>
      <c r="AF23">
        <v>88.639999000000003</v>
      </c>
      <c r="AG23" t="s">
        <v>1670</v>
      </c>
      <c r="AH23">
        <v>77.586207000000002</v>
      </c>
      <c r="AI23">
        <v>61.27</v>
      </c>
      <c r="AJ23" t="s">
        <v>1608</v>
      </c>
      <c r="AK23">
        <v>65.517240999999999</v>
      </c>
      <c r="AL23">
        <v>2.6418569999999999</v>
      </c>
      <c r="AM23">
        <v>1.319601</v>
      </c>
      <c r="AN23" t="s">
        <v>1607</v>
      </c>
      <c r="AO23" t="s">
        <v>1607</v>
      </c>
      <c r="AP23" t="s">
        <v>1607</v>
      </c>
      <c r="AQ23" t="s">
        <v>1607</v>
      </c>
      <c r="AR23" t="s">
        <v>1607</v>
      </c>
      <c r="AS23" t="s">
        <v>1607</v>
      </c>
      <c r="AT23" t="s">
        <v>1607</v>
      </c>
      <c r="AU23" t="s">
        <v>1607</v>
      </c>
      <c r="AV23" t="s">
        <v>1607</v>
      </c>
      <c r="AW23" t="s">
        <v>3240</v>
      </c>
      <c r="AX23" t="s">
        <v>1607</v>
      </c>
      <c r="AY23" t="s">
        <v>1607</v>
      </c>
      <c r="AZ23" t="s">
        <v>1607</v>
      </c>
      <c r="BA23" t="s">
        <v>1607</v>
      </c>
      <c r="BB23" t="s">
        <v>1607</v>
      </c>
      <c r="BC23" t="s">
        <v>3240</v>
      </c>
      <c r="BD23" t="s">
        <v>1607</v>
      </c>
      <c r="BE23" t="s">
        <v>1607</v>
      </c>
      <c r="BF23" t="s">
        <v>1607</v>
      </c>
      <c r="BG23" t="s">
        <v>1607</v>
      </c>
      <c r="BH23" t="s">
        <v>1607</v>
      </c>
      <c r="BI23" t="s">
        <v>3240</v>
      </c>
      <c r="BJ23" t="s">
        <v>1607</v>
      </c>
      <c r="BK23" t="s">
        <v>1607</v>
      </c>
      <c r="BL23" t="s">
        <v>1607</v>
      </c>
      <c r="BM23" t="s">
        <v>1607</v>
      </c>
      <c r="BN23" t="s">
        <v>1607</v>
      </c>
      <c r="BO23" t="s">
        <v>1607</v>
      </c>
      <c r="BP23" t="s">
        <v>1607</v>
      </c>
      <c r="BQ23" t="s">
        <v>1607</v>
      </c>
      <c r="BR23" t="s">
        <v>1607</v>
      </c>
      <c r="BS23" t="s">
        <v>3240</v>
      </c>
      <c r="BT23" t="s">
        <v>1607</v>
      </c>
      <c r="BU23" t="s">
        <v>1607</v>
      </c>
      <c r="BV23" t="s">
        <v>1607</v>
      </c>
      <c r="BW23" t="s">
        <v>1607</v>
      </c>
      <c r="BX23" t="s">
        <v>1607</v>
      </c>
      <c r="BY23" t="s">
        <v>3240</v>
      </c>
      <c r="BZ23" t="s">
        <v>1607</v>
      </c>
      <c r="CA23" t="s">
        <v>1607</v>
      </c>
      <c r="CB23" t="s">
        <v>1607</v>
      </c>
      <c r="CC23" t="s">
        <v>1607</v>
      </c>
      <c r="CD23" t="s">
        <v>1607</v>
      </c>
      <c r="CE23" t="s">
        <v>3240</v>
      </c>
      <c r="CF23">
        <v>0</v>
      </c>
      <c r="CG23">
        <v>0</v>
      </c>
      <c r="CH23">
        <v>1441.147561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1.9999999999999999E-6</v>
      </c>
      <c r="CO23">
        <v>1.9999999999999999E-6</v>
      </c>
      <c r="CP23">
        <v>1.0961E-2</v>
      </c>
      <c r="CQ23" t="s">
        <v>3242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 t="s">
        <v>3243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 t="s">
        <v>3242</v>
      </c>
      <c r="DF23">
        <v>1407</v>
      </c>
      <c r="DG23">
        <v>62.624237000000001</v>
      </c>
      <c r="DH23">
        <v>1441.147561</v>
      </c>
      <c r="DI23">
        <v>1797756495.05234</v>
      </c>
      <c r="DJ23">
        <v>1797756495.05234</v>
      </c>
      <c r="DK23">
        <v>2.22E-4</v>
      </c>
      <c r="DL23" t="s">
        <v>3239</v>
      </c>
      <c r="DM23">
        <v>25092402.680555001</v>
      </c>
      <c r="DN23">
        <v>25092402.680555001</v>
      </c>
      <c r="DO23">
        <v>99.689825999999996</v>
      </c>
      <c r="DP23" t="s">
        <v>1608</v>
      </c>
      <c r="DQ23">
        <v>1.0054E-2</v>
      </c>
      <c r="DR23">
        <v>93.796526</v>
      </c>
      <c r="DS23">
        <v>34255574.388557002</v>
      </c>
      <c r="DT23">
        <v>99.681832999999997</v>
      </c>
      <c r="DU23" t="s">
        <v>1608</v>
      </c>
      <c r="DV23" t="s">
        <v>1607</v>
      </c>
      <c r="DW23">
        <v>8.0269999999999994E-3</v>
      </c>
      <c r="DX23">
        <v>1441.147561</v>
      </c>
      <c r="DY23">
        <v>139589417000</v>
      </c>
      <c r="DZ23">
        <v>779233</v>
      </c>
      <c r="EA23">
        <v>9039102800000</v>
      </c>
      <c r="EB23">
        <v>9178692217000</v>
      </c>
      <c r="EC23">
        <v>9.6766000000000005E-2</v>
      </c>
      <c r="ED23">
        <v>3.5100000000000002E-4</v>
      </c>
      <c r="EE23" t="s">
        <v>3244</v>
      </c>
      <c r="EF23">
        <v>108431621.5</v>
      </c>
      <c r="EG23">
        <v>2.1976339999999999</v>
      </c>
      <c r="EH23">
        <v>25492554.704220001</v>
      </c>
      <c r="EI23">
        <v>133924176.20422</v>
      </c>
      <c r="EJ23">
        <v>99.195295999999999</v>
      </c>
      <c r="EK23" t="s">
        <v>1608</v>
      </c>
      <c r="EL23">
        <v>7.7700000000000002E-4</v>
      </c>
      <c r="EM23">
        <v>3.0000000000000001E-6</v>
      </c>
      <c r="EN23">
        <v>94.614670000000004</v>
      </c>
      <c r="EO23">
        <v>175611863.416033</v>
      </c>
      <c r="EP23">
        <v>99.172764999999998</v>
      </c>
      <c r="EQ23" t="s">
        <v>1608</v>
      </c>
      <c r="ER23">
        <v>3</v>
      </c>
      <c r="ES23">
        <v>7.2632000000000002E-2</v>
      </c>
      <c r="ET23">
        <v>1441.147561</v>
      </c>
      <c r="EU23">
        <v>139591102790</v>
      </c>
      <c r="EV23">
        <v>778512</v>
      </c>
      <c r="EW23">
        <v>9030739200000</v>
      </c>
      <c r="EX23">
        <v>2495791679</v>
      </c>
      <c r="EY23">
        <v>9172826094469</v>
      </c>
      <c r="EZ23">
        <v>5.0000000000000004E-6</v>
      </c>
      <c r="FA23">
        <v>0</v>
      </c>
      <c r="FB23">
        <v>2.4000000000000001E-4</v>
      </c>
      <c r="FC23" t="s">
        <v>3239</v>
      </c>
      <c r="FD23">
        <v>48530.318156000001</v>
      </c>
      <c r="FE23">
        <v>1.9629999999999999E-3</v>
      </c>
      <c r="FF23">
        <v>22766.797035</v>
      </c>
      <c r="FG23">
        <v>42995.942409000003</v>
      </c>
      <c r="FH23">
        <v>114293.0576</v>
      </c>
      <c r="FI23">
        <v>55.924318</v>
      </c>
      <c r="FJ23" t="s">
        <v>3239</v>
      </c>
      <c r="FK23">
        <v>0</v>
      </c>
      <c r="FL23">
        <v>0</v>
      </c>
      <c r="FM23">
        <v>1.7E-5</v>
      </c>
      <c r="FN23">
        <v>9.8014890000000001</v>
      </c>
      <c r="FO23">
        <v>151063.621182</v>
      </c>
      <c r="FP23">
        <v>57.079224000000004</v>
      </c>
      <c r="FQ23" t="s">
        <v>3239</v>
      </c>
      <c r="FR23">
        <v>39.517431000000002</v>
      </c>
      <c r="FS23">
        <v>2.4468999999999999</v>
      </c>
      <c r="FT23">
        <v>1441.147561</v>
      </c>
      <c r="FU23">
        <v>139591102790</v>
      </c>
      <c r="FV23">
        <v>778512</v>
      </c>
      <c r="FW23">
        <v>9030739200000</v>
      </c>
      <c r="FX23">
        <v>2495791674.8129301</v>
      </c>
      <c r="FY23">
        <v>9172826094464.8105</v>
      </c>
      <c r="FZ23">
        <v>0</v>
      </c>
      <c r="GA23">
        <v>0</v>
      </c>
      <c r="GB23">
        <v>1.06E-4</v>
      </c>
      <c r="GC23" t="s">
        <v>3241</v>
      </c>
      <c r="GD23">
        <v>1246.757854</v>
      </c>
      <c r="GE23">
        <v>0.13242300000000001</v>
      </c>
      <c r="GF23">
        <v>1536112.3803369999</v>
      </c>
      <c r="GG23">
        <v>643590.29640999995</v>
      </c>
      <c r="GH23">
        <v>2180949.434601</v>
      </c>
      <c r="GI23">
        <v>95.419375000000002</v>
      </c>
      <c r="GJ23" t="s">
        <v>1608</v>
      </c>
      <c r="GK23">
        <v>0</v>
      </c>
      <c r="GL23">
        <v>0</v>
      </c>
      <c r="GM23">
        <v>2.5799999999999998E-4</v>
      </c>
      <c r="GN23">
        <v>56.081707999999999</v>
      </c>
      <c r="GO23">
        <v>2910359.3430670002</v>
      </c>
      <c r="GP23">
        <v>95.577473999999995</v>
      </c>
      <c r="GQ23" t="s">
        <v>1608</v>
      </c>
      <c r="GR23" t="s">
        <v>1607</v>
      </c>
      <c r="GS23" t="s">
        <v>1607</v>
      </c>
      <c r="GT23" t="s">
        <v>1607</v>
      </c>
      <c r="GU23" t="s">
        <v>1607</v>
      </c>
      <c r="GV23" t="s">
        <v>1607</v>
      </c>
      <c r="GW23" t="s">
        <v>1607</v>
      </c>
      <c r="GX23" t="s">
        <v>1607</v>
      </c>
      <c r="GY23" t="s">
        <v>1607</v>
      </c>
      <c r="GZ23" t="s">
        <v>1607</v>
      </c>
      <c r="HA23" t="s">
        <v>1607</v>
      </c>
      <c r="HB23" t="s">
        <v>1607</v>
      </c>
      <c r="HC23" t="s">
        <v>3240</v>
      </c>
      <c r="HD23" t="s">
        <v>1607</v>
      </c>
      <c r="HE23" t="s">
        <v>1607</v>
      </c>
      <c r="HF23" t="s">
        <v>1607</v>
      </c>
      <c r="HG23" t="s">
        <v>1607</v>
      </c>
      <c r="HH23" t="s">
        <v>1607</v>
      </c>
      <c r="HI23" t="s">
        <v>1607</v>
      </c>
      <c r="HJ23" t="s">
        <v>3240</v>
      </c>
      <c r="HK23" t="s">
        <v>1607</v>
      </c>
      <c r="HL23" t="s">
        <v>1607</v>
      </c>
      <c r="HM23" t="s">
        <v>1607</v>
      </c>
      <c r="HN23" t="s">
        <v>1607</v>
      </c>
      <c r="HO23" t="s">
        <v>1607</v>
      </c>
      <c r="HP23" t="s">
        <v>1607</v>
      </c>
      <c r="HQ23" t="s">
        <v>3240</v>
      </c>
      <c r="HR23" t="s">
        <v>1607</v>
      </c>
      <c r="HS23" t="s">
        <v>1607</v>
      </c>
      <c r="HT23" t="s">
        <v>1607</v>
      </c>
      <c r="HU23" t="s">
        <v>1607</v>
      </c>
      <c r="HV23" t="s">
        <v>1607</v>
      </c>
      <c r="HW23" t="s">
        <v>1607</v>
      </c>
      <c r="HX23" t="s">
        <v>1607</v>
      </c>
      <c r="HY23" t="s">
        <v>1607</v>
      </c>
      <c r="HZ23" t="s">
        <v>1607</v>
      </c>
      <c r="IA23" t="s">
        <v>3240</v>
      </c>
      <c r="IB23" t="s">
        <v>1607</v>
      </c>
      <c r="IC23" t="s">
        <v>1607</v>
      </c>
      <c r="ID23" t="s">
        <v>1607</v>
      </c>
      <c r="IE23" t="s">
        <v>1607</v>
      </c>
      <c r="IF23" t="s">
        <v>1607</v>
      </c>
      <c r="IG23" t="s">
        <v>3240</v>
      </c>
      <c r="IH23" t="s">
        <v>1607</v>
      </c>
      <c r="II23" t="s">
        <v>1607</v>
      </c>
      <c r="IJ23" t="s">
        <v>1607</v>
      </c>
      <c r="IK23" t="s">
        <v>1607</v>
      </c>
      <c r="IL23" t="s">
        <v>1607</v>
      </c>
      <c r="IM23" t="s">
        <v>3240</v>
      </c>
      <c r="IN23">
        <v>0</v>
      </c>
      <c r="IO23">
        <v>0.01</v>
      </c>
      <c r="IP23">
        <v>2.107615</v>
      </c>
      <c r="IQ23">
        <v>2184797937.9216499</v>
      </c>
      <c r="IR23">
        <v>8008.7034860000003</v>
      </c>
      <c r="IS23">
        <v>92900960435.761093</v>
      </c>
      <c r="IT23">
        <v>95085758373.6828</v>
      </c>
      <c r="IU23">
        <v>2.0599999999999999E-4</v>
      </c>
      <c r="IV23">
        <v>1.9000000000000001E-5</v>
      </c>
      <c r="IW23" t="s">
        <v>3241</v>
      </c>
      <c r="IX23">
        <v>4500</v>
      </c>
      <c r="IY23">
        <v>1.5E-3</v>
      </c>
      <c r="IZ23">
        <v>17400</v>
      </c>
      <c r="JA23">
        <v>21900</v>
      </c>
      <c r="JB23">
        <v>60.764651000000001</v>
      </c>
      <c r="JC23" t="s">
        <v>3239</v>
      </c>
      <c r="JD23">
        <v>0</v>
      </c>
      <c r="JE23">
        <v>0</v>
      </c>
      <c r="JF23">
        <v>3.3845190000000001</v>
      </c>
      <c r="JG23">
        <v>30567.088641999999</v>
      </c>
      <c r="JH23">
        <v>64.664310999999998</v>
      </c>
      <c r="JI23" t="s">
        <v>3239</v>
      </c>
      <c r="JJ23">
        <v>18</v>
      </c>
      <c r="JK23">
        <v>0.79032199999999997</v>
      </c>
      <c r="JL23">
        <v>1441.147561</v>
      </c>
      <c r="JM23">
        <v>139591102790</v>
      </c>
      <c r="JN23">
        <v>778512</v>
      </c>
      <c r="JO23">
        <v>9030739200000</v>
      </c>
      <c r="JP23">
        <v>9170330302790</v>
      </c>
      <c r="JQ23">
        <v>0</v>
      </c>
      <c r="JR23">
        <v>0</v>
      </c>
      <c r="JS23" t="s">
        <v>1608</v>
      </c>
      <c r="JT23">
        <v>41557.573602999997</v>
      </c>
      <c r="JU23">
        <v>1.6922E-2</v>
      </c>
      <c r="JV23">
        <v>196292.12705000001</v>
      </c>
      <c r="JW23">
        <v>237849.70065300001</v>
      </c>
      <c r="JX23">
        <v>76.480051000000003</v>
      </c>
      <c r="JY23" t="s">
        <v>3244</v>
      </c>
      <c r="JZ23">
        <v>0</v>
      </c>
      <c r="KA23">
        <v>0</v>
      </c>
      <c r="KB23">
        <v>3.088803</v>
      </c>
      <c r="KC23">
        <v>320006.75491199997</v>
      </c>
      <c r="KD23">
        <v>79.504504999999995</v>
      </c>
      <c r="KE23" t="s">
        <v>3244</v>
      </c>
      <c r="KF23">
        <v>15</v>
      </c>
      <c r="KG23">
        <v>0.625</v>
      </c>
      <c r="KH23">
        <v>396.45697200000001</v>
      </c>
      <c r="KI23">
        <v>8649106244.9336796</v>
      </c>
      <c r="KJ23">
        <v>28052.958377999999</v>
      </c>
      <c r="KK23">
        <v>325414317183.95898</v>
      </c>
      <c r="KL23">
        <v>896442966.12313902</v>
      </c>
      <c r="KM23">
        <v>334959866395.01599</v>
      </c>
      <c r="KN23">
        <v>4.1E-5</v>
      </c>
      <c r="KO23">
        <v>9.9999999999999995E-7</v>
      </c>
      <c r="KP23">
        <v>4.1E-5</v>
      </c>
      <c r="KQ23" t="s">
        <v>3241</v>
      </c>
      <c r="KR23">
        <v>219291.66147299999</v>
      </c>
      <c r="KS23">
        <v>2.0183E-2</v>
      </c>
      <c r="KT23">
        <v>234125.533708</v>
      </c>
      <c r="KU23">
        <v>23130.813083000001</v>
      </c>
      <c r="KV23">
        <v>476548.00826500001</v>
      </c>
      <c r="KW23">
        <v>53.977097000000001</v>
      </c>
      <c r="KX23" t="s">
        <v>3239</v>
      </c>
      <c r="KY23">
        <v>1.9999999999999999E-6</v>
      </c>
      <c r="KZ23">
        <v>0</v>
      </c>
      <c r="LA23">
        <v>9.0000000000000002E-6</v>
      </c>
      <c r="LB23">
        <v>6.3447849999999999</v>
      </c>
      <c r="LC23">
        <v>670039.18766599998</v>
      </c>
      <c r="LD23">
        <v>57.715558000000001</v>
      </c>
      <c r="LE23" t="s">
        <v>3239</v>
      </c>
      <c r="LF23">
        <v>2</v>
      </c>
      <c r="LG23">
        <v>3.6204E-2</v>
      </c>
      <c r="LH23">
        <v>1441.147561</v>
      </c>
      <c r="LI23">
        <v>139591102790</v>
      </c>
      <c r="LJ23">
        <v>778512</v>
      </c>
      <c r="LK23">
        <v>9030739200000</v>
      </c>
      <c r="LL23">
        <v>2495791679</v>
      </c>
      <c r="LM23">
        <v>9172826094469</v>
      </c>
      <c r="LN23">
        <v>3.0000000000000001E-6</v>
      </c>
      <c r="LO23">
        <v>0</v>
      </c>
      <c r="LP23">
        <v>0</v>
      </c>
      <c r="LQ23" t="s">
        <v>3241</v>
      </c>
      <c r="LR23">
        <v>13971.090716999999</v>
      </c>
      <c r="LS23">
        <v>2.5249999999999999E-3</v>
      </c>
      <c r="LT23">
        <v>29288.16949</v>
      </c>
      <c r="LU23">
        <v>7.7922120000000001</v>
      </c>
      <c r="LV23">
        <v>43267.052419</v>
      </c>
      <c r="LW23">
        <v>14.392060000000001</v>
      </c>
      <c r="LX23" t="s">
        <v>3241</v>
      </c>
      <c r="LY23">
        <v>0</v>
      </c>
      <c r="LZ23">
        <v>0</v>
      </c>
      <c r="MA23">
        <v>0</v>
      </c>
      <c r="MB23">
        <v>4.1563280000000002</v>
      </c>
      <c r="MC23">
        <v>57222.467362000003</v>
      </c>
      <c r="MD23">
        <v>12.567610999999999</v>
      </c>
      <c r="ME23" t="s">
        <v>3241</v>
      </c>
      <c r="MF23">
        <v>10</v>
      </c>
      <c r="MG23">
        <v>0.187497</v>
      </c>
      <c r="MH23">
        <v>1441.147561</v>
      </c>
      <c r="MI23">
        <v>139591102790</v>
      </c>
      <c r="MJ23">
        <v>778512</v>
      </c>
      <c r="MK23">
        <v>9030739200000</v>
      </c>
      <c r="ML23">
        <v>2495791679</v>
      </c>
      <c r="MM23">
        <v>9172826094469</v>
      </c>
      <c r="MN23">
        <v>3.1999999999999999E-5</v>
      </c>
      <c r="MO23">
        <v>0</v>
      </c>
      <c r="MP23">
        <v>1.4E-5</v>
      </c>
      <c r="MQ23" t="s">
        <v>3241</v>
      </c>
      <c r="MR23">
        <v>844656.14886099997</v>
      </c>
      <c r="MS23">
        <v>1.8360999999999999E-2</v>
      </c>
      <c r="MT23">
        <v>212985.65828800001</v>
      </c>
      <c r="MU23">
        <v>6335.0375029999996</v>
      </c>
      <c r="MV23">
        <v>1063976.8446529999</v>
      </c>
      <c r="MW23">
        <v>52.884614999999997</v>
      </c>
      <c r="MX23" t="s">
        <v>3239</v>
      </c>
      <c r="MY23">
        <v>6.0000000000000002E-6</v>
      </c>
      <c r="MZ23">
        <v>0</v>
      </c>
      <c r="NA23">
        <v>3.0000000000000001E-6</v>
      </c>
      <c r="NB23">
        <v>11.042184000000001</v>
      </c>
      <c r="NC23">
        <v>1393628.444802</v>
      </c>
      <c r="ND23">
        <v>55.042952999999997</v>
      </c>
      <c r="NE23" t="s">
        <v>3239</v>
      </c>
      <c r="NF23" t="s">
        <v>1607</v>
      </c>
      <c r="NG23" t="s">
        <v>1607</v>
      </c>
      <c r="NH23" t="s">
        <v>1607</v>
      </c>
      <c r="NI23" t="s">
        <v>1607</v>
      </c>
      <c r="NJ23" t="s">
        <v>1607</v>
      </c>
      <c r="NK23" t="s">
        <v>1607</v>
      </c>
      <c r="NL23" t="s">
        <v>1607</v>
      </c>
      <c r="NM23" t="s">
        <v>1607</v>
      </c>
      <c r="NN23" t="s">
        <v>1607</v>
      </c>
      <c r="NO23" t="s">
        <v>3240</v>
      </c>
      <c r="NP23" t="s">
        <v>1607</v>
      </c>
      <c r="NQ23" t="s">
        <v>1607</v>
      </c>
      <c r="NR23" t="s">
        <v>1607</v>
      </c>
      <c r="NS23" t="s">
        <v>1607</v>
      </c>
      <c r="NT23" t="s">
        <v>1607</v>
      </c>
      <c r="NU23" t="s">
        <v>3240</v>
      </c>
      <c r="NV23" t="s">
        <v>1607</v>
      </c>
      <c r="NW23" t="s">
        <v>1607</v>
      </c>
      <c r="NX23" t="s">
        <v>1607</v>
      </c>
      <c r="NY23" t="s">
        <v>1607</v>
      </c>
      <c r="NZ23" t="s">
        <v>1607</v>
      </c>
      <c r="OA23" t="s">
        <v>3240</v>
      </c>
      <c r="OB23" t="s">
        <v>1607</v>
      </c>
      <c r="OC23" t="s">
        <v>1607</v>
      </c>
      <c r="OD23" t="s">
        <v>1607</v>
      </c>
      <c r="OE23" t="s">
        <v>1607</v>
      </c>
      <c r="OF23" t="s">
        <v>1607</v>
      </c>
      <c r="OG23" t="s">
        <v>1607</v>
      </c>
      <c r="OH23" t="s">
        <v>1607</v>
      </c>
      <c r="OI23" t="s">
        <v>1607</v>
      </c>
      <c r="OJ23" t="s">
        <v>1607</v>
      </c>
      <c r="OK23" t="s">
        <v>3240</v>
      </c>
      <c r="OL23" t="s">
        <v>1607</v>
      </c>
      <c r="OM23" t="s">
        <v>1607</v>
      </c>
      <c r="ON23" t="s">
        <v>1607</v>
      </c>
      <c r="OO23" t="s">
        <v>1607</v>
      </c>
      <c r="OP23" t="s">
        <v>1607</v>
      </c>
      <c r="OQ23" t="s">
        <v>3240</v>
      </c>
      <c r="OR23" t="s">
        <v>1607</v>
      </c>
      <c r="OS23" t="s">
        <v>1607</v>
      </c>
      <c r="OT23" t="s">
        <v>1607</v>
      </c>
      <c r="OU23" t="s">
        <v>1607</v>
      </c>
      <c r="OV23" t="s">
        <v>1607</v>
      </c>
      <c r="OW23" t="s">
        <v>3240</v>
      </c>
      <c r="OX23" t="s">
        <v>1607</v>
      </c>
      <c r="OY23">
        <v>3.117E-3</v>
      </c>
      <c r="OZ23">
        <v>18.502334000000001</v>
      </c>
      <c r="PA23">
        <v>610503629.30435503</v>
      </c>
      <c r="PB23">
        <v>2052.6357520000001</v>
      </c>
      <c r="PC23">
        <v>23810574726.885502</v>
      </c>
      <c r="PD23">
        <v>84334406.125696003</v>
      </c>
      <c r="PE23">
        <v>24505412762.315601</v>
      </c>
      <c r="PF23">
        <v>0.4</v>
      </c>
      <c r="PG23">
        <v>2.24E-4</v>
      </c>
      <c r="PH23">
        <v>9.9999999999999995E-7</v>
      </c>
      <c r="PI23" t="s">
        <v>3244</v>
      </c>
      <c r="PJ23">
        <v>746430.47619700001</v>
      </c>
      <c r="PK23">
        <v>1.2570000000000001E-3</v>
      </c>
      <c r="PL23">
        <v>14579.058360999999</v>
      </c>
      <c r="PM23">
        <v>0.261268</v>
      </c>
      <c r="PN23">
        <v>761009.79582600005</v>
      </c>
      <c r="PO23">
        <v>85.014318000000003</v>
      </c>
      <c r="PP23" t="s">
        <v>3239</v>
      </c>
      <c r="PQ23">
        <v>5.0000000000000004E-6</v>
      </c>
      <c r="PR23">
        <v>0</v>
      </c>
      <c r="PS23">
        <v>0</v>
      </c>
      <c r="PT23">
        <v>51.193128000000002</v>
      </c>
      <c r="PU23">
        <v>903761.62291999999</v>
      </c>
      <c r="PV23">
        <v>85.268850999999998</v>
      </c>
      <c r="PW23" t="s">
        <v>3239</v>
      </c>
      <c r="PX23">
        <v>0.99943700000000002</v>
      </c>
      <c r="PY23">
        <v>6.1885000000000003E-2</v>
      </c>
      <c r="PZ23">
        <v>1441.147561</v>
      </c>
      <c r="QA23">
        <v>139588154237</v>
      </c>
      <c r="QB23">
        <v>778512</v>
      </c>
      <c r="QC23">
        <v>9030739200000</v>
      </c>
      <c r="QD23">
        <v>2495703711.3913202</v>
      </c>
      <c r="QE23">
        <v>9172823057948.3906</v>
      </c>
      <c r="QF23">
        <v>0</v>
      </c>
      <c r="QG23">
        <v>0</v>
      </c>
      <c r="QH23">
        <v>0</v>
      </c>
      <c r="QI23" t="s">
        <v>3241</v>
      </c>
      <c r="QJ23">
        <v>916.78721099999996</v>
      </c>
      <c r="QK23">
        <v>6.96E-4</v>
      </c>
      <c r="QL23">
        <v>8070.1667120000002</v>
      </c>
      <c r="QM23">
        <v>4.2200000000000001E-4</v>
      </c>
      <c r="QN23">
        <v>8986.9543439999998</v>
      </c>
      <c r="QO23">
        <v>17.393996000000001</v>
      </c>
      <c r="QP23" t="s">
        <v>3239</v>
      </c>
      <c r="QQ23">
        <v>0</v>
      </c>
      <c r="QR23">
        <v>0</v>
      </c>
      <c r="QS23">
        <v>0</v>
      </c>
      <c r="QT23">
        <v>5.3853299999999997</v>
      </c>
      <c r="QU23">
        <v>11931.414134000001</v>
      </c>
      <c r="QV23">
        <v>16.162901999999999</v>
      </c>
      <c r="QW23" t="s">
        <v>3241</v>
      </c>
      <c r="QX23" s="11">
        <v>44986</v>
      </c>
      <c r="QY23" t="s">
        <v>3277</v>
      </c>
      <c r="QZ23">
        <v>419663.58268300002</v>
      </c>
      <c r="RA23">
        <v>5950207367.7782497</v>
      </c>
    </row>
    <row r="24" spans="1:469" x14ac:dyDescent="0.35">
      <c r="A24">
        <v>228</v>
      </c>
      <c r="B24" t="s">
        <v>3238</v>
      </c>
      <c r="C24" t="s">
        <v>2560</v>
      </c>
      <c r="D24" t="s">
        <v>1174</v>
      </c>
      <c r="E24" t="s">
        <v>1175</v>
      </c>
      <c r="F24">
        <v>6</v>
      </c>
      <c r="G24" t="s">
        <v>2558</v>
      </c>
      <c r="H24" t="s">
        <v>1153</v>
      </c>
      <c r="I24">
        <v>81</v>
      </c>
      <c r="J24">
        <v>6081</v>
      </c>
      <c r="K24">
        <v>763661</v>
      </c>
      <c r="L24">
        <v>155369738889</v>
      </c>
      <c r="M24">
        <v>91097620</v>
      </c>
      <c r="N24">
        <v>748.42791999999997</v>
      </c>
      <c r="O24">
        <v>448904225.304456</v>
      </c>
      <c r="P24">
        <v>99.331849000000005</v>
      </c>
      <c r="Q24" t="s">
        <v>1608</v>
      </c>
      <c r="R24">
        <v>82.758621000000005</v>
      </c>
      <c r="S24">
        <v>99.411946999999998</v>
      </c>
      <c r="T24" t="s">
        <v>1608</v>
      </c>
      <c r="U24">
        <v>86.206896999999998</v>
      </c>
      <c r="V24">
        <v>426995378.67615598</v>
      </c>
      <c r="W24">
        <v>299059318.371167</v>
      </c>
      <c r="X24">
        <v>10.164629</v>
      </c>
      <c r="Y24">
        <v>117909690.768494</v>
      </c>
      <c r="Z24">
        <v>10026369.536495</v>
      </c>
      <c r="AA24">
        <v>1.9250000000000001E-3</v>
      </c>
      <c r="AB24">
        <v>1.2999999999999999E-5</v>
      </c>
      <c r="AC24">
        <v>0.11006199999999999</v>
      </c>
      <c r="AD24">
        <v>91.736305000000002</v>
      </c>
      <c r="AE24">
        <v>89.150492999999997</v>
      </c>
      <c r="AF24">
        <v>26.379999000000002</v>
      </c>
      <c r="AG24" t="s">
        <v>3239</v>
      </c>
      <c r="AH24">
        <v>6.8965519999999998</v>
      </c>
      <c r="AI24">
        <v>94.650002000000001</v>
      </c>
      <c r="AJ24" t="s">
        <v>1670</v>
      </c>
      <c r="AK24">
        <v>98.275862000000004</v>
      </c>
      <c r="AL24">
        <v>2.8002630000000002</v>
      </c>
      <c r="AM24">
        <v>1.051309</v>
      </c>
      <c r="AN24" t="s">
        <v>1607</v>
      </c>
      <c r="AO24" t="s">
        <v>1607</v>
      </c>
      <c r="AP24" t="s">
        <v>1607</v>
      </c>
      <c r="AQ24" t="s">
        <v>1607</v>
      </c>
      <c r="AR24" t="s">
        <v>1607</v>
      </c>
      <c r="AS24" t="s">
        <v>1607</v>
      </c>
      <c r="AT24" t="s">
        <v>1607</v>
      </c>
      <c r="AU24" t="s">
        <v>1607</v>
      </c>
      <c r="AV24" t="s">
        <v>1607</v>
      </c>
      <c r="AW24" t="s">
        <v>3240</v>
      </c>
      <c r="AX24" t="s">
        <v>1607</v>
      </c>
      <c r="AY24" t="s">
        <v>1607</v>
      </c>
      <c r="AZ24" t="s">
        <v>1607</v>
      </c>
      <c r="BA24" t="s">
        <v>1607</v>
      </c>
      <c r="BB24" t="s">
        <v>1607</v>
      </c>
      <c r="BC24" t="s">
        <v>3240</v>
      </c>
      <c r="BD24" t="s">
        <v>1607</v>
      </c>
      <c r="BE24" t="s">
        <v>1607</v>
      </c>
      <c r="BF24" t="s">
        <v>1607</v>
      </c>
      <c r="BG24" t="s">
        <v>1607</v>
      </c>
      <c r="BH24" t="s">
        <v>1607</v>
      </c>
      <c r="BI24" t="s">
        <v>3240</v>
      </c>
      <c r="BJ24" t="s">
        <v>1607</v>
      </c>
      <c r="BK24">
        <v>0.99178699999999997</v>
      </c>
      <c r="BL24">
        <v>6.6099550000000002</v>
      </c>
      <c r="BM24">
        <v>14028967148.0184</v>
      </c>
      <c r="BN24">
        <v>40680.305048000002</v>
      </c>
      <c r="BO24">
        <v>471891538552.453</v>
      </c>
      <c r="BP24">
        <v>485920505700.47198</v>
      </c>
      <c r="BQ24">
        <v>7.2800000000000002E-4</v>
      </c>
      <c r="BR24">
        <v>0</v>
      </c>
      <c r="BS24" t="s">
        <v>3241</v>
      </c>
      <c r="BT24">
        <v>1607665.2523980001</v>
      </c>
      <c r="BU24">
        <v>1.6299999999999999E-3</v>
      </c>
      <c r="BV24">
        <v>18907.406061000002</v>
      </c>
      <c r="BW24">
        <v>1626572.6584600001</v>
      </c>
      <c r="BX24">
        <v>80.854701000000006</v>
      </c>
      <c r="BY24" t="s">
        <v>3244</v>
      </c>
      <c r="BZ24">
        <v>1.0000000000000001E-5</v>
      </c>
      <c r="CA24">
        <v>0</v>
      </c>
      <c r="CB24">
        <v>55.384614999999997</v>
      </c>
      <c r="CC24">
        <v>1858026.070483</v>
      </c>
      <c r="CD24">
        <v>79.879276000000004</v>
      </c>
      <c r="CE24" t="s">
        <v>3244</v>
      </c>
      <c r="CF24">
        <v>0</v>
      </c>
      <c r="CG24">
        <v>0</v>
      </c>
      <c r="CH24">
        <v>459.29303099999998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4.3399999999999998E-4</v>
      </c>
      <c r="CQ24" t="s">
        <v>3242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 t="s">
        <v>3243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t="s">
        <v>3242</v>
      </c>
      <c r="DF24">
        <v>987</v>
      </c>
      <c r="DG24">
        <v>28.209069</v>
      </c>
      <c r="DH24">
        <v>459.29303099999998</v>
      </c>
      <c r="DI24">
        <v>84700035.313246995</v>
      </c>
      <c r="DJ24">
        <v>84700035.313246995</v>
      </c>
      <c r="DK24">
        <v>2.611E-3</v>
      </c>
      <c r="DL24" t="s">
        <v>1608</v>
      </c>
      <c r="DM24">
        <v>9920833.4238200001</v>
      </c>
      <c r="DN24">
        <v>9920833.4238200001</v>
      </c>
      <c r="DO24">
        <v>99.379653000000005</v>
      </c>
      <c r="DP24" t="s">
        <v>1608</v>
      </c>
      <c r="DQ24">
        <v>0.108903</v>
      </c>
      <c r="DR24">
        <v>99.627791999999999</v>
      </c>
      <c r="DS24">
        <v>10383289.424678</v>
      </c>
      <c r="DT24">
        <v>99.109131000000005</v>
      </c>
      <c r="DU24" t="s">
        <v>1608</v>
      </c>
      <c r="DV24" t="s">
        <v>1607</v>
      </c>
      <c r="DW24">
        <v>9.5569999999999995E-3</v>
      </c>
      <c r="DX24">
        <v>459.29303099999998</v>
      </c>
      <c r="DY24">
        <v>155368010000</v>
      </c>
      <c r="DZ24">
        <v>764442</v>
      </c>
      <c r="EA24">
        <v>8867527200000</v>
      </c>
      <c r="EB24">
        <v>9022895210000</v>
      </c>
      <c r="EC24">
        <v>0.197106</v>
      </c>
      <c r="ED24">
        <v>1.361E-3</v>
      </c>
      <c r="EE24" t="s">
        <v>1670</v>
      </c>
      <c r="EF24">
        <v>292663740.30000001</v>
      </c>
      <c r="EG24">
        <v>9.9437689999999996</v>
      </c>
      <c r="EH24">
        <v>115347718.979289</v>
      </c>
      <c r="EI24">
        <v>408011459.27928901</v>
      </c>
      <c r="EJ24">
        <v>99.752398999999997</v>
      </c>
      <c r="EK24" t="s">
        <v>1670</v>
      </c>
      <c r="EL24">
        <v>1.884E-3</v>
      </c>
      <c r="EM24">
        <v>1.2999999999999999E-5</v>
      </c>
      <c r="EN24">
        <v>99.535747000000001</v>
      </c>
      <c r="EO24">
        <v>428989974.005907</v>
      </c>
      <c r="EP24">
        <v>99.713649000000004</v>
      </c>
      <c r="EQ24" t="s">
        <v>1608</v>
      </c>
      <c r="ER24">
        <v>1</v>
      </c>
      <c r="ES24">
        <v>2.6630000000000001E-2</v>
      </c>
      <c r="ET24">
        <v>459.29303099999998</v>
      </c>
      <c r="EU24">
        <v>155369738889</v>
      </c>
      <c r="EV24">
        <v>763661</v>
      </c>
      <c r="EW24">
        <v>8858467600000</v>
      </c>
      <c r="EX24">
        <v>91097620</v>
      </c>
      <c r="EY24">
        <v>9013928436509</v>
      </c>
      <c r="EZ24">
        <v>0</v>
      </c>
      <c r="FA24">
        <v>0</v>
      </c>
      <c r="FB24">
        <v>0</v>
      </c>
      <c r="FC24" t="s">
        <v>3241</v>
      </c>
      <c r="FD24">
        <v>17.827487000000001</v>
      </c>
      <c r="FE24">
        <v>3.7800000000000003E-4</v>
      </c>
      <c r="FF24">
        <v>4380.0613649999996</v>
      </c>
      <c r="FG24">
        <v>0.104481</v>
      </c>
      <c r="FH24">
        <v>4397.9933339999998</v>
      </c>
      <c r="FI24">
        <v>8.6848639999999993</v>
      </c>
      <c r="FJ24" t="s">
        <v>3241</v>
      </c>
      <c r="FK24">
        <v>0</v>
      </c>
      <c r="FL24">
        <v>0</v>
      </c>
      <c r="FM24">
        <v>0</v>
      </c>
      <c r="FN24">
        <v>1.2096769999999999</v>
      </c>
      <c r="FO24">
        <v>4629.0882860000002</v>
      </c>
      <c r="FP24">
        <v>5.7270120000000002</v>
      </c>
      <c r="FQ24" t="s">
        <v>3241</v>
      </c>
      <c r="FR24">
        <v>6.3084540000000002</v>
      </c>
      <c r="FS24">
        <v>0.636517</v>
      </c>
      <c r="FT24">
        <v>459.29303099999998</v>
      </c>
      <c r="FU24">
        <v>155369738889</v>
      </c>
      <c r="FV24">
        <v>763661</v>
      </c>
      <c r="FW24">
        <v>8858467600000</v>
      </c>
      <c r="FX24">
        <v>91097620</v>
      </c>
      <c r="FY24">
        <v>9013928436509</v>
      </c>
      <c r="FZ24">
        <v>0</v>
      </c>
      <c r="GA24">
        <v>0</v>
      </c>
      <c r="GB24">
        <v>0</v>
      </c>
      <c r="GC24" t="s">
        <v>3241</v>
      </c>
      <c r="GD24">
        <v>18.764704999999999</v>
      </c>
      <c r="GE24">
        <v>0.13286100000000001</v>
      </c>
      <c r="GF24">
        <v>1541189.54058</v>
      </c>
      <c r="GG24">
        <v>1.2234E-2</v>
      </c>
      <c r="GH24">
        <v>1541208.317519</v>
      </c>
      <c r="GI24">
        <v>93.809966000000003</v>
      </c>
      <c r="GJ24" t="s">
        <v>3244</v>
      </c>
      <c r="GK24">
        <v>0</v>
      </c>
      <c r="GL24">
        <v>0</v>
      </c>
      <c r="GM24">
        <v>0</v>
      </c>
      <c r="GN24">
        <v>38.130609999999997</v>
      </c>
      <c r="GO24">
        <v>1615141.700706</v>
      </c>
      <c r="GP24">
        <v>92.968501000000003</v>
      </c>
      <c r="GQ24" t="s">
        <v>3244</v>
      </c>
      <c r="GR24" t="s">
        <v>1607</v>
      </c>
      <c r="GS24" t="s">
        <v>1607</v>
      </c>
      <c r="GT24" t="s">
        <v>1607</v>
      </c>
      <c r="GU24" t="s">
        <v>1607</v>
      </c>
      <c r="GV24" t="s">
        <v>1607</v>
      </c>
      <c r="GW24" t="s">
        <v>1607</v>
      </c>
      <c r="GX24" t="s">
        <v>1607</v>
      </c>
      <c r="GY24" t="s">
        <v>1607</v>
      </c>
      <c r="GZ24" t="s">
        <v>1607</v>
      </c>
      <c r="HA24" t="s">
        <v>1607</v>
      </c>
      <c r="HB24" t="s">
        <v>1607</v>
      </c>
      <c r="HC24" t="s">
        <v>3240</v>
      </c>
      <c r="HD24" t="s">
        <v>1607</v>
      </c>
      <c r="HE24" t="s">
        <v>1607</v>
      </c>
      <c r="HF24" t="s">
        <v>1607</v>
      </c>
      <c r="HG24" t="s">
        <v>1607</v>
      </c>
      <c r="HH24" t="s">
        <v>1607</v>
      </c>
      <c r="HI24" t="s">
        <v>1607</v>
      </c>
      <c r="HJ24" t="s">
        <v>3240</v>
      </c>
      <c r="HK24" t="s">
        <v>1607</v>
      </c>
      <c r="HL24" t="s">
        <v>1607</v>
      </c>
      <c r="HM24" t="s">
        <v>1607</v>
      </c>
      <c r="HN24" t="s">
        <v>1607</v>
      </c>
      <c r="HO24" t="s">
        <v>1607</v>
      </c>
      <c r="HP24" t="s">
        <v>1607</v>
      </c>
      <c r="HQ24" t="s">
        <v>3240</v>
      </c>
      <c r="HR24" t="s">
        <v>1607</v>
      </c>
      <c r="HS24" t="s">
        <v>1607</v>
      </c>
      <c r="HT24" t="s">
        <v>1607</v>
      </c>
      <c r="HU24" t="s">
        <v>1607</v>
      </c>
      <c r="HV24" t="s">
        <v>1607</v>
      </c>
      <c r="HW24" t="s">
        <v>1607</v>
      </c>
      <c r="HX24" t="s">
        <v>1607</v>
      </c>
      <c r="HY24" t="s">
        <v>1607</v>
      </c>
      <c r="HZ24" t="s">
        <v>1607</v>
      </c>
      <c r="IA24" t="s">
        <v>3240</v>
      </c>
      <c r="IB24" t="s">
        <v>1607</v>
      </c>
      <c r="IC24" t="s">
        <v>1607</v>
      </c>
      <c r="ID24" t="s">
        <v>1607</v>
      </c>
      <c r="IE24" t="s">
        <v>1607</v>
      </c>
      <c r="IF24" t="s">
        <v>1607</v>
      </c>
      <c r="IG24" t="s">
        <v>3240</v>
      </c>
      <c r="IH24" t="s">
        <v>1607</v>
      </c>
      <c r="II24" t="s">
        <v>1607</v>
      </c>
      <c r="IJ24" t="s">
        <v>1607</v>
      </c>
      <c r="IK24" t="s">
        <v>1607</v>
      </c>
      <c r="IL24" t="s">
        <v>1607</v>
      </c>
      <c r="IM24" t="s">
        <v>3240</v>
      </c>
      <c r="IN24">
        <v>16</v>
      </c>
      <c r="IO24">
        <v>0.16456299999999999</v>
      </c>
      <c r="IP24">
        <v>22.845050000000001</v>
      </c>
      <c r="IQ24">
        <v>38998470584.972801</v>
      </c>
      <c r="IR24">
        <v>199523.162958</v>
      </c>
      <c r="IS24">
        <v>2314468690315.6099</v>
      </c>
      <c r="IT24">
        <v>2353467160900.5898</v>
      </c>
      <c r="IU24">
        <v>3.4600000000000001E-4</v>
      </c>
      <c r="IV24">
        <v>9.9999999999999995E-7</v>
      </c>
      <c r="IW24" t="s">
        <v>3241</v>
      </c>
      <c r="IX24">
        <v>412357.02332199999</v>
      </c>
      <c r="IY24">
        <v>3.467E-3</v>
      </c>
      <c r="IZ24">
        <v>40220.964208999998</v>
      </c>
      <c r="JA24">
        <v>452577.98753099999</v>
      </c>
      <c r="JB24">
        <v>97.461611000000005</v>
      </c>
      <c r="JC24" t="s">
        <v>1608</v>
      </c>
      <c r="JD24">
        <v>3.0000000000000001E-6</v>
      </c>
      <c r="JE24">
        <v>0</v>
      </c>
      <c r="JF24">
        <v>62.049514000000002</v>
      </c>
      <c r="JG24">
        <v>390456.66127799999</v>
      </c>
      <c r="JH24">
        <v>96.402184000000005</v>
      </c>
      <c r="JI24" t="s">
        <v>1608</v>
      </c>
      <c r="JJ24">
        <v>9</v>
      </c>
      <c r="JK24">
        <v>0.59399400000000002</v>
      </c>
      <c r="JL24">
        <v>459.29303099999998</v>
      </c>
      <c r="JM24">
        <v>155369738889</v>
      </c>
      <c r="JN24">
        <v>763661</v>
      </c>
      <c r="JO24">
        <v>8858467600000</v>
      </c>
      <c r="JP24">
        <v>9013837338889</v>
      </c>
      <c r="JQ24">
        <v>0</v>
      </c>
      <c r="JR24">
        <v>0</v>
      </c>
      <c r="JS24" t="s">
        <v>1608</v>
      </c>
      <c r="JT24">
        <v>39161.164498999999</v>
      </c>
      <c r="JU24">
        <v>5.672E-3</v>
      </c>
      <c r="JV24">
        <v>65795.165653000004</v>
      </c>
      <c r="JW24">
        <v>104956.330151</v>
      </c>
      <c r="JX24">
        <v>55.212355000000002</v>
      </c>
      <c r="JY24" t="s">
        <v>3239</v>
      </c>
      <c r="JZ24">
        <v>0</v>
      </c>
      <c r="KA24">
        <v>0</v>
      </c>
      <c r="KB24">
        <v>3.5070790000000001</v>
      </c>
      <c r="KC24">
        <v>109719.452066</v>
      </c>
      <c r="KD24">
        <v>50.353924999999997</v>
      </c>
      <c r="KE24" t="s">
        <v>3239</v>
      </c>
      <c r="KF24">
        <v>34</v>
      </c>
      <c r="KG24">
        <v>1.4166669999999999</v>
      </c>
      <c r="KH24">
        <v>5.6665559999999999</v>
      </c>
      <c r="KI24">
        <v>10401471415.0056</v>
      </c>
      <c r="KJ24">
        <v>41964.315955999999</v>
      </c>
      <c r="KK24">
        <v>486786065093.41803</v>
      </c>
      <c r="KL24">
        <v>17524533.07539</v>
      </c>
      <c r="KM24">
        <v>497205061041.49902</v>
      </c>
      <c r="KN24">
        <v>1.02E-4</v>
      </c>
      <c r="KO24">
        <v>9.9999999999999995E-7</v>
      </c>
      <c r="KP24">
        <v>4.2469999999999999E-3</v>
      </c>
      <c r="KQ24" t="s">
        <v>3241</v>
      </c>
      <c r="KR24">
        <v>1504001.366005</v>
      </c>
      <c r="KS24">
        <v>6.1991999999999998E-2</v>
      </c>
      <c r="KT24">
        <v>719102.50383900001</v>
      </c>
      <c r="KU24">
        <v>105428.461513</v>
      </c>
      <c r="KV24">
        <v>2328532.3313569999</v>
      </c>
      <c r="KW24">
        <v>85.979573000000002</v>
      </c>
      <c r="KX24" t="s">
        <v>3244</v>
      </c>
      <c r="KY24">
        <v>1.0000000000000001E-5</v>
      </c>
      <c r="KZ24">
        <v>0</v>
      </c>
      <c r="LA24">
        <v>1.157E-3</v>
      </c>
      <c r="LB24">
        <v>19.931909999999998</v>
      </c>
      <c r="LC24">
        <v>2707331.697648</v>
      </c>
      <c r="LD24">
        <v>86.000636</v>
      </c>
      <c r="LE24" t="s">
        <v>3244</v>
      </c>
      <c r="LF24">
        <v>1</v>
      </c>
      <c r="LG24">
        <v>2.7052E-2</v>
      </c>
      <c r="LH24">
        <v>459.29303099999998</v>
      </c>
      <c r="LI24">
        <v>155369738889</v>
      </c>
      <c r="LJ24">
        <v>763661</v>
      </c>
      <c r="LK24">
        <v>8858467600000</v>
      </c>
      <c r="LL24">
        <v>91097620</v>
      </c>
      <c r="LM24">
        <v>9013928436509</v>
      </c>
      <c r="LN24">
        <v>9.9999999999999995E-7</v>
      </c>
      <c r="LO24">
        <v>0</v>
      </c>
      <c r="LP24">
        <v>2.0999999999999999E-5</v>
      </c>
      <c r="LQ24" t="s">
        <v>3241</v>
      </c>
      <c r="LR24">
        <v>4394.4473410000001</v>
      </c>
      <c r="LS24">
        <v>7.9500000000000003E-4</v>
      </c>
      <c r="LT24">
        <v>9226.2749070000009</v>
      </c>
      <c r="LU24">
        <v>46.997238000000003</v>
      </c>
      <c r="LV24">
        <v>13667.719486</v>
      </c>
      <c r="LW24">
        <v>7.3821339999999998</v>
      </c>
      <c r="LX24" t="s">
        <v>3241</v>
      </c>
      <c r="LY24">
        <v>0</v>
      </c>
      <c r="LZ24">
        <v>0</v>
      </c>
      <c r="MA24">
        <v>9.9999999999999995E-7</v>
      </c>
      <c r="MB24">
        <v>3.5359799999999999</v>
      </c>
      <c r="MC24">
        <v>14213.749046000001</v>
      </c>
      <c r="MD24">
        <v>4.4543429999999997</v>
      </c>
      <c r="ME24" t="s">
        <v>3241</v>
      </c>
      <c r="MF24">
        <v>3</v>
      </c>
      <c r="MG24">
        <v>3.2702000000000002E-2</v>
      </c>
      <c r="MH24">
        <v>748.42791999999997</v>
      </c>
      <c r="MI24">
        <v>155369738889</v>
      </c>
      <c r="MJ24">
        <v>763661</v>
      </c>
      <c r="MK24">
        <v>8858467600000</v>
      </c>
      <c r="ML24">
        <v>91097620</v>
      </c>
      <c r="MM24">
        <v>9013928436509</v>
      </c>
      <c r="MN24">
        <v>8.1000000000000004E-5</v>
      </c>
      <c r="MO24">
        <v>9.9999999999999995E-7</v>
      </c>
      <c r="MP24">
        <v>2.0000000000000002E-5</v>
      </c>
      <c r="MQ24" t="s">
        <v>3241</v>
      </c>
      <c r="MR24">
        <v>411944.805139</v>
      </c>
      <c r="MS24">
        <v>1.3498E-2</v>
      </c>
      <c r="MT24">
        <v>156580.665427</v>
      </c>
      <c r="MU24">
        <v>60.501668000000002</v>
      </c>
      <c r="MV24">
        <v>568585.97223299998</v>
      </c>
      <c r="MW24">
        <v>37.903225999999997</v>
      </c>
      <c r="MX24" t="s">
        <v>3239</v>
      </c>
      <c r="MY24">
        <v>3.0000000000000001E-6</v>
      </c>
      <c r="MZ24">
        <v>0</v>
      </c>
      <c r="NA24">
        <v>9.9999999999999995E-7</v>
      </c>
      <c r="NB24">
        <v>6.8238209999999997</v>
      </c>
      <c r="NC24">
        <v>581708.50222400005</v>
      </c>
      <c r="ND24">
        <v>32.930320999999999</v>
      </c>
      <c r="NE24" t="s">
        <v>3239</v>
      </c>
      <c r="NF24">
        <v>6</v>
      </c>
      <c r="NG24">
        <v>5.8580000000000004E-3</v>
      </c>
      <c r="NH24">
        <v>2.282759</v>
      </c>
      <c r="NI24">
        <v>4810285537.57617</v>
      </c>
      <c r="NJ24">
        <v>13823.913334000001</v>
      </c>
      <c r="NK24">
        <v>160357394670.582</v>
      </c>
      <c r="NL24">
        <v>165167680208.15799</v>
      </c>
      <c r="NM24">
        <v>8.9999999999999998E-4</v>
      </c>
      <c r="NN24">
        <v>3.0000000000000001E-6</v>
      </c>
      <c r="NO24" t="s">
        <v>3244</v>
      </c>
      <c r="NP24">
        <v>38855.293726999997</v>
      </c>
      <c r="NQ24">
        <v>4.9299999999999995E-4</v>
      </c>
      <c r="NR24">
        <v>5717.3700280000003</v>
      </c>
      <c r="NS24">
        <v>44572.663755000001</v>
      </c>
      <c r="NT24">
        <v>83.59375</v>
      </c>
      <c r="NU24" t="s">
        <v>3244</v>
      </c>
      <c r="NV24">
        <v>0</v>
      </c>
      <c r="NW24">
        <v>0</v>
      </c>
      <c r="NX24">
        <v>62.5</v>
      </c>
      <c r="NY24">
        <v>42985.995181999999</v>
      </c>
      <c r="NZ24">
        <v>68.918919000000002</v>
      </c>
      <c r="OA24" t="s">
        <v>3244</v>
      </c>
      <c r="OB24" t="s">
        <v>1607</v>
      </c>
      <c r="OC24" t="s">
        <v>1607</v>
      </c>
      <c r="OD24" t="s">
        <v>1607</v>
      </c>
      <c r="OE24" t="s">
        <v>1607</v>
      </c>
      <c r="OF24" t="s">
        <v>1607</v>
      </c>
      <c r="OG24" t="s">
        <v>1607</v>
      </c>
      <c r="OH24" t="s">
        <v>1607</v>
      </c>
      <c r="OI24" t="s">
        <v>1607</v>
      </c>
      <c r="OJ24" t="s">
        <v>1607</v>
      </c>
      <c r="OK24" t="s">
        <v>3240</v>
      </c>
      <c r="OL24" t="s">
        <v>1607</v>
      </c>
      <c r="OM24" t="s">
        <v>1607</v>
      </c>
      <c r="ON24" t="s">
        <v>1607</v>
      </c>
      <c r="OO24" t="s">
        <v>1607</v>
      </c>
      <c r="OP24" t="s">
        <v>1607</v>
      </c>
      <c r="OQ24" t="s">
        <v>3240</v>
      </c>
      <c r="OR24" t="s">
        <v>1607</v>
      </c>
      <c r="OS24" t="s">
        <v>1607</v>
      </c>
      <c r="OT24" t="s">
        <v>1607</v>
      </c>
      <c r="OU24" t="s">
        <v>1607</v>
      </c>
      <c r="OV24" t="s">
        <v>1607</v>
      </c>
      <c r="OW24" t="s">
        <v>3240</v>
      </c>
      <c r="OX24" t="s">
        <v>1607</v>
      </c>
      <c r="OY24">
        <v>1.5039999999999999E-3</v>
      </c>
      <c r="OZ24">
        <v>6.4886439999999999</v>
      </c>
      <c r="PA24">
        <v>7032411523.3581104</v>
      </c>
      <c r="PB24">
        <v>29793.029834000001</v>
      </c>
      <c r="PC24">
        <v>345599146073.35797</v>
      </c>
      <c r="PD24">
        <v>22315415.397654001</v>
      </c>
      <c r="PE24">
        <v>352653873012.11401</v>
      </c>
      <c r="PF24">
        <v>0.4</v>
      </c>
      <c r="PG24">
        <v>3.9999999999999998E-6</v>
      </c>
      <c r="PH24">
        <v>9.9999999999999995E-7</v>
      </c>
      <c r="PI24" t="s">
        <v>3241</v>
      </c>
      <c r="PJ24">
        <v>2377162.1265429999</v>
      </c>
      <c r="PK24">
        <v>7.2999999999999999E-5</v>
      </c>
      <c r="PL24">
        <v>851.83713599999999</v>
      </c>
      <c r="PM24">
        <v>3.5541999999999997E-2</v>
      </c>
      <c r="PN24">
        <v>2378013.9992209999</v>
      </c>
      <c r="PO24">
        <v>92.936684999999997</v>
      </c>
      <c r="PP24" t="s">
        <v>3244</v>
      </c>
      <c r="PQ24">
        <v>1.5E-5</v>
      </c>
      <c r="PR24">
        <v>0</v>
      </c>
      <c r="PS24">
        <v>0</v>
      </c>
      <c r="PT24">
        <v>61.119948999999998</v>
      </c>
      <c r="PU24">
        <v>2206748.9569540001</v>
      </c>
      <c r="PV24">
        <v>91.791281999999995</v>
      </c>
      <c r="PW24" t="s">
        <v>3244</v>
      </c>
      <c r="PX24">
        <v>0</v>
      </c>
      <c r="PY24">
        <v>0</v>
      </c>
      <c r="PZ24">
        <v>459.29303099999998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 t="s">
        <v>3242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 t="s">
        <v>3243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 t="s">
        <v>3242</v>
      </c>
      <c r="QX24" s="11">
        <v>44986</v>
      </c>
      <c r="QY24" t="s">
        <v>3278</v>
      </c>
      <c r="QZ24">
        <v>361278.76213500003</v>
      </c>
      <c r="RA24">
        <v>1866865504.86727</v>
      </c>
    </row>
    <row r="25" spans="1:469" x14ac:dyDescent="0.35">
      <c r="A25">
        <v>229</v>
      </c>
      <c r="B25" t="s">
        <v>3238</v>
      </c>
      <c r="C25" t="s">
        <v>1286</v>
      </c>
      <c r="D25" t="s">
        <v>1174</v>
      </c>
      <c r="E25" t="s">
        <v>1175</v>
      </c>
      <c r="F25">
        <v>6</v>
      </c>
      <c r="G25" t="s">
        <v>1287</v>
      </c>
      <c r="H25" t="s">
        <v>1153</v>
      </c>
      <c r="I25">
        <v>83</v>
      </c>
      <c r="J25">
        <v>6083</v>
      </c>
      <c r="K25">
        <v>447998</v>
      </c>
      <c r="L25">
        <v>78453531276</v>
      </c>
      <c r="M25">
        <v>1743363613</v>
      </c>
      <c r="N25">
        <v>3825.9287570000001</v>
      </c>
      <c r="O25">
        <v>460842142.17946702</v>
      </c>
      <c r="P25">
        <v>99.395482000000001</v>
      </c>
      <c r="Q25" t="s">
        <v>1608</v>
      </c>
      <c r="R25">
        <v>84.482759000000001</v>
      </c>
      <c r="S25">
        <v>99.288145999999998</v>
      </c>
      <c r="T25" t="s">
        <v>1608</v>
      </c>
      <c r="U25">
        <v>82.758621000000005</v>
      </c>
      <c r="V25">
        <v>381123804.67343801</v>
      </c>
      <c r="W25">
        <v>124576487.70916</v>
      </c>
      <c r="X25">
        <v>3.4081459999999999</v>
      </c>
      <c r="Y25">
        <v>39534497.470348001</v>
      </c>
      <c r="Z25">
        <v>217012819.493929</v>
      </c>
      <c r="AA25">
        <v>1.588E-3</v>
      </c>
      <c r="AB25">
        <v>7.9999999999999996E-6</v>
      </c>
      <c r="AC25">
        <v>0.12447900000000001</v>
      </c>
      <c r="AD25">
        <v>94.181368000000006</v>
      </c>
      <c r="AE25">
        <v>94.813872000000003</v>
      </c>
      <c r="AF25">
        <v>83.639999000000003</v>
      </c>
      <c r="AG25" t="s">
        <v>1670</v>
      </c>
      <c r="AH25">
        <v>65.517240999999999</v>
      </c>
      <c r="AI25">
        <v>47.93</v>
      </c>
      <c r="AJ25" t="s">
        <v>3244</v>
      </c>
      <c r="AK25">
        <v>53.448276</v>
      </c>
      <c r="AL25">
        <v>2.5902250000000002</v>
      </c>
      <c r="AM25">
        <v>1.2091670000000001</v>
      </c>
      <c r="AN25" t="s">
        <v>1607</v>
      </c>
      <c r="AO25" t="s">
        <v>1607</v>
      </c>
      <c r="AP25" t="s">
        <v>1607</v>
      </c>
      <c r="AQ25" t="s">
        <v>1607</v>
      </c>
      <c r="AR25" t="s">
        <v>1607</v>
      </c>
      <c r="AS25" t="s">
        <v>1607</v>
      </c>
      <c r="AT25" t="s">
        <v>1607</v>
      </c>
      <c r="AU25" t="s">
        <v>1607</v>
      </c>
      <c r="AV25" t="s">
        <v>1607</v>
      </c>
      <c r="AW25" t="s">
        <v>3240</v>
      </c>
      <c r="AX25" t="s">
        <v>1607</v>
      </c>
      <c r="AY25" t="s">
        <v>1607</v>
      </c>
      <c r="AZ25" t="s">
        <v>1607</v>
      </c>
      <c r="BA25" t="s">
        <v>1607</v>
      </c>
      <c r="BB25" t="s">
        <v>1607</v>
      </c>
      <c r="BC25" t="s">
        <v>3240</v>
      </c>
      <c r="BD25" t="s">
        <v>1607</v>
      </c>
      <c r="BE25" t="s">
        <v>1607</v>
      </c>
      <c r="BF25" t="s">
        <v>1607</v>
      </c>
      <c r="BG25" t="s">
        <v>1607</v>
      </c>
      <c r="BH25" t="s">
        <v>1607</v>
      </c>
      <c r="BI25" t="s">
        <v>3240</v>
      </c>
      <c r="BJ25" t="s">
        <v>1607</v>
      </c>
      <c r="BK25">
        <v>1.1439490000000001</v>
      </c>
      <c r="BL25">
        <v>1.5971109999999999</v>
      </c>
      <c r="BM25">
        <v>2551783038.7552199</v>
      </c>
      <c r="BN25">
        <v>9059.9923220000001</v>
      </c>
      <c r="BO25">
        <v>105095910932.28799</v>
      </c>
      <c r="BP25">
        <v>107647693971.043</v>
      </c>
      <c r="BQ25">
        <v>3.1679999999999998E-3</v>
      </c>
      <c r="BR25">
        <v>0</v>
      </c>
      <c r="BS25" t="s">
        <v>3241</v>
      </c>
      <c r="BT25">
        <v>104851.75163499999</v>
      </c>
      <c r="BU25">
        <v>4.8000000000000001E-5</v>
      </c>
      <c r="BV25">
        <v>553.56501000000003</v>
      </c>
      <c r="BW25">
        <v>105405.316645</v>
      </c>
      <c r="BX25">
        <v>50.769230999999998</v>
      </c>
      <c r="BY25" t="s">
        <v>3239</v>
      </c>
      <c r="BZ25">
        <v>9.9999999999999995E-7</v>
      </c>
      <c r="CA25">
        <v>0</v>
      </c>
      <c r="CB25">
        <v>38.803418999999998</v>
      </c>
      <c r="CC25">
        <v>134298.731684</v>
      </c>
      <c r="CD25">
        <v>50.704225000000001</v>
      </c>
      <c r="CE25" t="s">
        <v>3239</v>
      </c>
      <c r="CF25">
        <v>0</v>
      </c>
      <c r="CG25">
        <v>0</v>
      </c>
      <c r="CH25">
        <v>2776.5764359999998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3.666E-3</v>
      </c>
      <c r="CQ25" t="s">
        <v>3242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 t="s">
        <v>3243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 t="s">
        <v>3242</v>
      </c>
      <c r="DF25">
        <v>1855</v>
      </c>
      <c r="DG25">
        <v>60.457619000000001</v>
      </c>
      <c r="DH25">
        <v>2776.5764359999998</v>
      </c>
      <c r="DI25">
        <v>1676665705.06563</v>
      </c>
      <c r="DJ25">
        <v>1676665705.06563</v>
      </c>
      <c r="DK25">
        <v>1.6280000000000001E-3</v>
      </c>
      <c r="DL25" t="s">
        <v>1608</v>
      </c>
      <c r="DM25">
        <v>214679980.41041201</v>
      </c>
      <c r="DN25">
        <v>214679980.41041201</v>
      </c>
      <c r="DO25">
        <v>100</v>
      </c>
      <c r="DP25" t="s">
        <v>1670</v>
      </c>
      <c r="DQ25">
        <v>0.123141</v>
      </c>
      <c r="DR25">
        <v>99.782877999999997</v>
      </c>
      <c r="DS25">
        <v>255280587.0442</v>
      </c>
      <c r="DT25">
        <v>100</v>
      </c>
      <c r="DU25" t="s">
        <v>1670</v>
      </c>
      <c r="DV25" t="s">
        <v>1607</v>
      </c>
      <c r="DW25">
        <v>7.1500000000000001E-3</v>
      </c>
      <c r="DX25">
        <v>2776.5764359999998</v>
      </c>
      <c r="DY25">
        <v>78452443000</v>
      </c>
      <c r="DZ25">
        <v>448229</v>
      </c>
      <c r="EA25">
        <v>5199456400000</v>
      </c>
      <c r="EB25">
        <v>5277908843000</v>
      </c>
      <c r="EC25">
        <v>0.17872399999999999</v>
      </c>
      <c r="ED25">
        <v>1.0120000000000001E-3</v>
      </c>
      <c r="EE25" t="s">
        <v>1608</v>
      </c>
      <c r="EF25">
        <v>100248476.40000001</v>
      </c>
      <c r="EG25">
        <v>3.243077</v>
      </c>
      <c r="EH25">
        <v>37619688.042905003</v>
      </c>
      <c r="EI25">
        <v>137868164.44290501</v>
      </c>
      <c r="EJ25">
        <v>99.226246000000003</v>
      </c>
      <c r="EK25" t="s">
        <v>1608</v>
      </c>
      <c r="EL25">
        <v>1.2780000000000001E-3</v>
      </c>
      <c r="EM25">
        <v>6.9999999999999999E-6</v>
      </c>
      <c r="EN25">
        <v>97.988238999999993</v>
      </c>
      <c r="EO25">
        <v>175273908.170414</v>
      </c>
      <c r="EP25">
        <v>99.140947999999995</v>
      </c>
      <c r="EQ25" t="s">
        <v>1608</v>
      </c>
      <c r="ER25">
        <v>1</v>
      </c>
      <c r="ES25">
        <v>3.4174999999999997E-2</v>
      </c>
      <c r="ET25">
        <v>2776.5764359999998</v>
      </c>
      <c r="EU25">
        <v>78453531276</v>
      </c>
      <c r="EV25">
        <v>447998</v>
      </c>
      <c r="EW25">
        <v>5196776800000</v>
      </c>
      <c r="EX25">
        <v>1743363613</v>
      </c>
      <c r="EY25">
        <v>5276973694889</v>
      </c>
      <c r="EZ25">
        <v>0</v>
      </c>
      <c r="FA25">
        <v>0</v>
      </c>
      <c r="FB25">
        <v>2.2800000000000001E-4</v>
      </c>
      <c r="FC25" t="s">
        <v>3239</v>
      </c>
      <c r="FD25">
        <v>470.07095700000002</v>
      </c>
      <c r="FE25">
        <v>4.0099999999999999E-4</v>
      </c>
      <c r="FF25">
        <v>4649.5549140000003</v>
      </c>
      <c r="FG25">
        <v>10932.254218</v>
      </c>
      <c r="FH25">
        <v>16051.880088</v>
      </c>
      <c r="FI25">
        <v>19.137716999999999</v>
      </c>
      <c r="FJ25" t="s">
        <v>3241</v>
      </c>
      <c r="FK25">
        <v>0</v>
      </c>
      <c r="FL25">
        <v>0</v>
      </c>
      <c r="FM25">
        <v>6.0000000000000002E-6</v>
      </c>
      <c r="FN25">
        <v>6.2344910000000002</v>
      </c>
      <c r="FO25">
        <v>19488.850628</v>
      </c>
      <c r="FP25">
        <v>17.181037</v>
      </c>
      <c r="FQ25" t="s">
        <v>3241</v>
      </c>
      <c r="FR25">
        <v>29.428096</v>
      </c>
      <c r="FS25">
        <v>2.5089079999999999</v>
      </c>
      <c r="FT25">
        <v>2776.5764359999998</v>
      </c>
      <c r="FU25">
        <v>78402019765.732895</v>
      </c>
      <c r="FV25">
        <v>447755.20736900001</v>
      </c>
      <c r="FW25">
        <v>5193960405477.2002</v>
      </c>
      <c r="FX25">
        <v>1743363598.14677</v>
      </c>
      <c r="FY25">
        <v>5274105788841.0801</v>
      </c>
      <c r="FZ25">
        <v>0</v>
      </c>
      <c r="GA25">
        <v>0</v>
      </c>
      <c r="GB25">
        <v>1.9100000000000001E-4</v>
      </c>
      <c r="GC25" t="s">
        <v>3241</v>
      </c>
      <c r="GD25">
        <v>130.67791399999999</v>
      </c>
      <c r="GE25">
        <v>3.6800000000000001E-3</v>
      </c>
      <c r="GF25">
        <v>42690.634674000001</v>
      </c>
      <c r="GG25">
        <v>365180.15950200002</v>
      </c>
      <c r="GH25">
        <v>408001.47209</v>
      </c>
      <c r="GI25">
        <v>78.644383000000005</v>
      </c>
      <c r="GJ25" t="s">
        <v>3244</v>
      </c>
      <c r="GK25">
        <v>0</v>
      </c>
      <c r="GL25">
        <v>0</v>
      </c>
      <c r="GM25">
        <v>2.0900000000000001E-4</v>
      </c>
      <c r="GN25">
        <v>90.219746000000001</v>
      </c>
      <c r="GO25">
        <v>478401.42256400001</v>
      </c>
      <c r="GP25">
        <v>77.760102000000003</v>
      </c>
      <c r="GQ25" t="s">
        <v>3244</v>
      </c>
      <c r="GR25" t="s">
        <v>1607</v>
      </c>
      <c r="GS25" t="s">
        <v>1607</v>
      </c>
      <c r="GT25" t="s">
        <v>1607</v>
      </c>
      <c r="GU25" t="s">
        <v>1607</v>
      </c>
      <c r="GV25" t="s">
        <v>1607</v>
      </c>
      <c r="GW25" t="s">
        <v>1607</v>
      </c>
      <c r="GX25" t="s">
        <v>1607</v>
      </c>
      <c r="GY25" t="s">
        <v>1607</v>
      </c>
      <c r="GZ25" t="s">
        <v>1607</v>
      </c>
      <c r="HA25" t="s">
        <v>1607</v>
      </c>
      <c r="HB25" t="s">
        <v>1607</v>
      </c>
      <c r="HC25" t="s">
        <v>3240</v>
      </c>
      <c r="HD25" t="s">
        <v>1607</v>
      </c>
      <c r="HE25" t="s">
        <v>1607</v>
      </c>
      <c r="HF25" t="s">
        <v>1607</v>
      </c>
      <c r="HG25" t="s">
        <v>1607</v>
      </c>
      <c r="HH25" t="s">
        <v>1607</v>
      </c>
      <c r="HI25" t="s">
        <v>1607</v>
      </c>
      <c r="HJ25" t="s">
        <v>3240</v>
      </c>
      <c r="HK25" t="s">
        <v>1607</v>
      </c>
      <c r="HL25" t="s">
        <v>1607</v>
      </c>
      <c r="HM25" t="s">
        <v>1607</v>
      </c>
      <c r="HN25" t="s">
        <v>1607</v>
      </c>
      <c r="HO25" t="s">
        <v>1607</v>
      </c>
      <c r="HP25" t="s">
        <v>1607</v>
      </c>
      <c r="HQ25" t="s">
        <v>3240</v>
      </c>
      <c r="HR25" t="s">
        <v>1607</v>
      </c>
      <c r="HS25" t="s">
        <v>1607</v>
      </c>
      <c r="HT25" t="s">
        <v>1607</v>
      </c>
      <c r="HU25" t="s">
        <v>1607</v>
      </c>
      <c r="HV25" t="s">
        <v>1607</v>
      </c>
      <c r="HW25" t="s">
        <v>1607</v>
      </c>
      <c r="HX25" t="s">
        <v>1607</v>
      </c>
      <c r="HY25" t="s">
        <v>1607</v>
      </c>
      <c r="HZ25" t="s">
        <v>1607</v>
      </c>
      <c r="IA25" t="s">
        <v>3240</v>
      </c>
      <c r="IB25" t="s">
        <v>1607</v>
      </c>
      <c r="IC25" t="s">
        <v>1607</v>
      </c>
      <c r="ID25" t="s">
        <v>1607</v>
      </c>
      <c r="IE25" t="s">
        <v>1607</v>
      </c>
      <c r="IF25" t="s">
        <v>1607</v>
      </c>
      <c r="IG25" t="s">
        <v>3240</v>
      </c>
      <c r="IH25" t="s">
        <v>1607</v>
      </c>
      <c r="II25" t="s">
        <v>1607</v>
      </c>
      <c r="IJ25" t="s">
        <v>1607</v>
      </c>
      <c r="IK25" t="s">
        <v>1607</v>
      </c>
      <c r="IL25" t="s">
        <v>1607</v>
      </c>
      <c r="IM25" t="s">
        <v>3240</v>
      </c>
      <c r="IN25">
        <v>11</v>
      </c>
      <c r="IO25">
        <v>2.1357000000000001E-2</v>
      </c>
      <c r="IP25">
        <v>19.803954000000001</v>
      </c>
      <c r="IQ25">
        <v>16031465749.4111</v>
      </c>
      <c r="IR25">
        <v>81082.240558000005</v>
      </c>
      <c r="IS25">
        <v>940553990474.68896</v>
      </c>
      <c r="IT25">
        <v>956585456224.10205</v>
      </c>
      <c r="IU25">
        <v>6.5499999999999998E-4</v>
      </c>
      <c r="IV25">
        <v>1.9999999999999999E-6</v>
      </c>
      <c r="IW25" t="s">
        <v>3241</v>
      </c>
      <c r="IX25">
        <v>287515.28923200001</v>
      </c>
      <c r="IY25">
        <v>3.6830000000000001E-3</v>
      </c>
      <c r="IZ25">
        <v>42722.110895999998</v>
      </c>
      <c r="JA25">
        <v>330237.40012800001</v>
      </c>
      <c r="JB25">
        <v>96.176747000000006</v>
      </c>
      <c r="JC25" t="s">
        <v>1608</v>
      </c>
      <c r="JD25">
        <v>3.9999999999999998E-6</v>
      </c>
      <c r="JE25">
        <v>0</v>
      </c>
      <c r="JF25">
        <v>67.753055000000003</v>
      </c>
      <c r="JG25">
        <v>357584.63461499999</v>
      </c>
      <c r="JH25">
        <v>96.048827000000003</v>
      </c>
      <c r="JI25" t="s">
        <v>1608</v>
      </c>
      <c r="JJ25">
        <v>13</v>
      </c>
      <c r="JK25">
        <v>0.80233399999999999</v>
      </c>
      <c r="JL25">
        <v>2776.5764359999998</v>
      </c>
      <c r="JM25">
        <v>78453531276</v>
      </c>
      <c r="JN25">
        <v>447998</v>
      </c>
      <c r="JO25">
        <v>5196776800000</v>
      </c>
      <c r="JP25">
        <v>5275230331276</v>
      </c>
      <c r="JQ25">
        <v>0</v>
      </c>
      <c r="JR25">
        <v>0</v>
      </c>
      <c r="JS25" t="s">
        <v>3244</v>
      </c>
      <c r="JT25">
        <v>3852.8100760000002</v>
      </c>
      <c r="JU25">
        <v>2.5170000000000001E-3</v>
      </c>
      <c r="JV25">
        <v>29192.296840999999</v>
      </c>
      <c r="JW25">
        <v>33045.106916999997</v>
      </c>
      <c r="JX25">
        <v>22.039897</v>
      </c>
      <c r="JY25" t="s">
        <v>3241</v>
      </c>
      <c r="JZ25">
        <v>0</v>
      </c>
      <c r="KA25">
        <v>0</v>
      </c>
      <c r="KB25">
        <v>0.48262500000000003</v>
      </c>
      <c r="KC25">
        <v>42689.691317999997</v>
      </c>
      <c r="KD25">
        <v>23.069497999999999</v>
      </c>
      <c r="KE25" t="s">
        <v>3241</v>
      </c>
      <c r="KF25">
        <v>43</v>
      </c>
      <c r="KG25">
        <v>1.7916669999999999</v>
      </c>
      <c r="KH25">
        <v>21.640111999999998</v>
      </c>
      <c r="KI25">
        <v>4545685696.3298998</v>
      </c>
      <c r="KJ25">
        <v>17926.464767000001</v>
      </c>
      <c r="KK25">
        <v>207946991302.14401</v>
      </c>
      <c r="KL25">
        <v>256492185.582082</v>
      </c>
      <c r="KM25">
        <v>212749169184.056</v>
      </c>
      <c r="KN25">
        <v>2.0000000000000002E-5</v>
      </c>
      <c r="KO25">
        <v>3.9999999999999998E-6</v>
      </c>
      <c r="KP25">
        <v>4.2469999999999999E-3</v>
      </c>
      <c r="KQ25" t="s">
        <v>3241</v>
      </c>
      <c r="KR25">
        <v>162950.588598</v>
      </c>
      <c r="KS25">
        <v>0.13530800000000001</v>
      </c>
      <c r="KT25">
        <v>1569570.846874</v>
      </c>
      <c r="KU25">
        <v>1951529.3640459999</v>
      </c>
      <c r="KV25">
        <v>3684050.7995179999</v>
      </c>
      <c r="KW25">
        <v>90.993499999999997</v>
      </c>
      <c r="KX25" t="s">
        <v>3244</v>
      </c>
      <c r="KY25">
        <v>1.9999999999999999E-6</v>
      </c>
      <c r="KZ25">
        <v>0</v>
      </c>
      <c r="LA25">
        <v>1.119E-3</v>
      </c>
      <c r="LB25">
        <v>50.015475000000002</v>
      </c>
      <c r="LC25">
        <v>4548796.8929249998</v>
      </c>
      <c r="LD25">
        <v>91.314031</v>
      </c>
      <c r="LE25" t="s">
        <v>3244</v>
      </c>
      <c r="LF25">
        <v>1</v>
      </c>
      <c r="LG25">
        <v>2.6797999999999999E-2</v>
      </c>
      <c r="LH25">
        <v>2776.5764359999998</v>
      </c>
      <c r="LI25">
        <v>78453531276</v>
      </c>
      <c r="LJ25">
        <v>447998</v>
      </c>
      <c r="LK25">
        <v>5196776800000</v>
      </c>
      <c r="LL25">
        <v>1743363613</v>
      </c>
      <c r="LM25">
        <v>5276973694889</v>
      </c>
      <c r="LN25">
        <v>9.9999999999999995E-7</v>
      </c>
      <c r="LO25">
        <v>0</v>
      </c>
      <c r="LP25">
        <v>9.3999999999999994E-5</v>
      </c>
      <c r="LQ25" t="s">
        <v>3241</v>
      </c>
      <c r="LR25">
        <v>3206.795486</v>
      </c>
      <c r="LS25">
        <v>1.4760000000000001E-3</v>
      </c>
      <c r="LT25">
        <v>17125.521763000001</v>
      </c>
      <c r="LU25">
        <v>3822.7982870000001</v>
      </c>
      <c r="LV25">
        <v>24155.115535000001</v>
      </c>
      <c r="LW25">
        <v>10.111663</v>
      </c>
      <c r="LX25" t="s">
        <v>3241</v>
      </c>
      <c r="LY25">
        <v>0</v>
      </c>
      <c r="LZ25">
        <v>0</v>
      </c>
      <c r="MA25">
        <v>1.9999999999999999E-6</v>
      </c>
      <c r="MB25">
        <v>6.2965260000000001</v>
      </c>
      <c r="MC25">
        <v>30592.984272999998</v>
      </c>
      <c r="MD25">
        <v>7.9541839999999997</v>
      </c>
      <c r="ME25" t="s">
        <v>3241</v>
      </c>
      <c r="MF25">
        <v>5</v>
      </c>
      <c r="MG25">
        <v>7.3561000000000001E-2</v>
      </c>
      <c r="MH25">
        <v>3825.9287570000001</v>
      </c>
      <c r="MI25">
        <v>78453531276</v>
      </c>
      <c r="MJ25">
        <v>447998</v>
      </c>
      <c r="MK25">
        <v>5196776800000</v>
      </c>
      <c r="ML25">
        <v>1743363613</v>
      </c>
      <c r="MM25">
        <v>5276973694889</v>
      </c>
      <c r="MN25">
        <v>1.9999999999999999E-6</v>
      </c>
      <c r="MO25">
        <v>0</v>
      </c>
      <c r="MP25">
        <v>1.1E-5</v>
      </c>
      <c r="MQ25" t="s">
        <v>3241</v>
      </c>
      <c r="MR25">
        <v>12791.942693999999</v>
      </c>
      <c r="MS25">
        <v>2.7799999999999998E-4</v>
      </c>
      <c r="MT25">
        <v>3230.2148080000002</v>
      </c>
      <c r="MU25">
        <v>1373.3565739999999</v>
      </c>
      <c r="MV25">
        <v>17395.514075999999</v>
      </c>
      <c r="MW25">
        <v>7.0409430000000004</v>
      </c>
      <c r="MX25" t="s">
        <v>3241</v>
      </c>
      <c r="MY25">
        <v>0</v>
      </c>
      <c r="MZ25">
        <v>0</v>
      </c>
      <c r="NA25">
        <v>9.9999999999999995E-7</v>
      </c>
      <c r="NB25">
        <v>1.271712</v>
      </c>
      <c r="NC25">
        <v>21381.19873</v>
      </c>
      <c r="ND25">
        <v>5.3452120000000001</v>
      </c>
      <c r="NE25" t="s">
        <v>3241</v>
      </c>
      <c r="NF25">
        <v>31</v>
      </c>
      <c r="NG25">
        <v>6.2830000000000004E-3</v>
      </c>
      <c r="NH25">
        <v>0.96788399999999997</v>
      </c>
      <c r="NI25">
        <v>1908182284.8060999</v>
      </c>
      <c r="NJ25">
        <v>5360.8321910000004</v>
      </c>
      <c r="NK25">
        <v>62185653413.433296</v>
      </c>
      <c r="NL25">
        <v>64093835698.239403</v>
      </c>
      <c r="NM25">
        <v>3.0000000000000001E-5</v>
      </c>
      <c r="NN25">
        <v>3.0000000000000001E-6</v>
      </c>
      <c r="NO25" t="s">
        <v>3239</v>
      </c>
      <c r="NP25">
        <v>1163.1375989999999</v>
      </c>
      <c r="NQ25">
        <v>2.3499999999999999E-4</v>
      </c>
      <c r="NR25">
        <v>2727.7543390000001</v>
      </c>
      <c r="NS25">
        <v>3890.8919390000001</v>
      </c>
      <c r="NT25">
        <v>62.5</v>
      </c>
      <c r="NU25" t="s">
        <v>3239</v>
      </c>
      <c r="NV25">
        <v>0</v>
      </c>
      <c r="NW25">
        <v>0</v>
      </c>
      <c r="NX25">
        <v>57.03125</v>
      </c>
      <c r="NY25">
        <v>4282.4046920000001</v>
      </c>
      <c r="NZ25">
        <v>43.243243</v>
      </c>
      <c r="OA25" t="s">
        <v>3239</v>
      </c>
      <c r="OB25" t="s">
        <v>1607</v>
      </c>
      <c r="OC25" t="s">
        <v>1607</v>
      </c>
      <c r="OD25" t="s">
        <v>1607</v>
      </c>
      <c r="OE25" t="s">
        <v>1607</v>
      </c>
      <c r="OF25" t="s">
        <v>1607</v>
      </c>
      <c r="OG25" t="s">
        <v>1607</v>
      </c>
      <c r="OH25" t="s">
        <v>1607</v>
      </c>
      <c r="OI25" t="s">
        <v>1607</v>
      </c>
      <c r="OJ25" t="s">
        <v>1607</v>
      </c>
      <c r="OK25" t="s">
        <v>3240</v>
      </c>
      <c r="OL25" t="s">
        <v>1607</v>
      </c>
      <c r="OM25" t="s">
        <v>1607</v>
      </c>
      <c r="ON25" t="s">
        <v>1607</v>
      </c>
      <c r="OO25" t="s">
        <v>1607</v>
      </c>
      <c r="OP25" t="s">
        <v>1607</v>
      </c>
      <c r="OQ25" t="s">
        <v>3240</v>
      </c>
      <c r="OR25" t="s">
        <v>1607</v>
      </c>
      <c r="OS25" t="s">
        <v>1607</v>
      </c>
      <c r="OT25" t="s">
        <v>1607</v>
      </c>
      <c r="OU25" t="s">
        <v>1607</v>
      </c>
      <c r="OV25" t="s">
        <v>1607</v>
      </c>
      <c r="OW25" t="s">
        <v>3240</v>
      </c>
      <c r="OX25" t="s">
        <v>1607</v>
      </c>
      <c r="OY25">
        <v>8.1089999999999999E-3</v>
      </c>
      <c r="OZ25">
        <v>39.151837</v>
      </c>
      <c r="PA25">
        <v>7352080409.6270599</v>
      </c>
      <c r="PB25">
        <v>25325.335206</v>
      </c>
      <c r="PC25">
        <v>293773888392.10303</v>
      </c>
      <c r="PD25">
        <v>326010135.49812001</v>
      </c>
      <c r="PE25">
        <v>301451978937.22803</v>
      </c>
      <c r="PF25">
        <v>0.4</v>
      </c>
      <c r="PG25">
        <v>1.02E-4</v>
      </c>
      <c r="PH25">
        <v>0</v>
      </c>
      <c r="PI25" t="s">
        <v>3244</v>
      </c>
      <c r="PJ25">
        <v>23751067.088918</v>
      </c>
      <c r="PK25">
        <v>1.7440000000000001E-2</v>
      </c>
      <c r="PL25">
        <v>202300.31082899999</v>
      </c>
      <c r="PM25">
        <v>1.150685</v>
      </c>
      <c r="PN25">
        <v>23953368.550430998</v>
      </c>
      <c r="PO25">
        <v>99.459114999999997</v>
      </c>
      <c r="PP25" t="s">
        <v>1608</v>
      </c>
      <c r="PQ25">
        <v>3.0299999999999999E-4</v>
      </c>
      <c r="PR25">
        <v>0</v>
      </c>
      <c r="PS25">
        <v>0</v>
      </c>
      <c r="PT25">
        <v>91.759465000000006</v>
      </c>
      <c r="PU25">
        <v>24650075.941176001</v>
      </c>
      <c r="PV25">
        <v>99.522749000000005</v>
      </c>
      <c r="PW25" t="s">
        <v>1608</v>
      </c>
      <c r="PX25">
        <v>12.686076999999999</v>
      </c>
      <c r="PY25">
        <v>1.0823860000000001</v>
      </c>
      <c r="PZ25">
        <v>2776.5764359999998</v>
      </c>
      <c r="QA25">
        <v>779541561.03401005</v>
      </c>
      <c r="QB25">
        <v>2682</v>
      </c>
      <c r="QC25">
        <v>31111200000</v>
      </c>
      <c r="QD25">
        <v>315715718</v>
      </c>
      <c r="QE25">
        <v>32206457279.034</v>
      </c>
      <c r="QF25">
        <v>0</v>
      </c>
      <c r="QG25">
        <v>0</v>
      </c>
      <c r="QH25">
        <v>0</v>
      </c>
      <c r="QI25" t="s">
        <v>3241</v>
      </c>
      <c r="QJ25">
        <v>11.156052000000001</v>
      </c>
      <c r="QK25">
        <v>3.9999999999999998E-6</v>
      </c>
      <c r="QL25">
        <v>46.616495999999998</v>
      </c>
      <c r="QM25">
        <v>2.05E-4</v>
      </c>
      <c r="QN25">
        <v>57.772753000000002</v>
      </c>
      <c r="QO25">
        <v>4.7044259999999998</v>
      </c>
      <c r="QP25" t="s">
        <v>3241</v>
      </c>
      <c r="QQ25">
        <v>0</v>
      </c>
      <c r="QR25">
        <v>0</v>
      </c>
      <c r="QS25">
        <v>0</v>
      </c>
      <c r="QT25">
        <v>4.6115750000000002</v>
      </c>
      <c r="QU25">
        <v>54.212246</v>
      </c>
      <c r="QV25">
        <v>2.004454</v>
      </c>
      <c r="QW25" t="s">
        <v>3241</v>
      </c>
      <c r="QX25" s="11">
        <v>44986</v>
      </c>
      <c r="QY25" t="s">
        <v>3279</v>
      </c>
      <c r="QZ25">
        <v>838983.95796300005</v>
      </c>
      <c r="RA25">
        <v>10544054426.733999</v>
      </c>
    </row>
    <row r="26" spans="1:469" x14ac:dyDescent="0.35">
      <c r="A26">
        <v>230</v>
      </c>
      <c r="B26" t="s">
        <v>3238</v>
      </c>
      <c r="C26" t="s">
        <v>1276</v>
      </c>
      <c r="D26" t="s">
        <v>1174</v>
      </c>
      <c r="E26" t="s">
        <v>1175</v>
      </c>
      <c r="F26">
        <v>6</v>
      </c>
      <c r="G26" t="s">
        <v>1277</v>
      </c>
      <c r="H26" t="s">
        <v>1153</v>
      </c>
      <c r="I26">
        <v>85</v>
      </c>
      <c r="J26">
        <v>6085</v>
      </c>
      <c r="K26">
        <v>1934625</v>
      </c>
      <c r="L26">
        <v>381586715902</v>
      </c>
      <c r="M26">
        <v>355778162</v>
      </c>
      <c r="N26">
        <v>1317.220542</v>
      </c>
      <c r="O26">
        <v>1351778298.5107501</v>
      </c>
      <c r="P26">
        <v>99.840916000000007</v>
      </c>
      <c r="Q26" t="s">
        <v>1670</v>
      </c>
      <c r="R26">
        <v>93.103448</v>
      </c>
      <c r="S26">
        <v>99.938100000000006</v>
      </c>
      <c r="T26" t="s">
        <v>1670</v>
      </c>
      <c r="U26">
        <v>98.275862000000004</v>
      </c>
      <c r="V26">
        <v>1219166642.5966001</v>
      </c>
      <c r="W26">
        <v>885264348.15064394</v>
      </c>
      <c r="X26">
        <v>28.682673999999999</v>
      </c>
      <c r="Y26">
        <v>332719021.92298502</v>
      </c>
      <c r="Z26">
        <v>1183272.5229770001</v>
      </c>
      <c r="AA26">
        <v>2.32E-3</v>
      </c>
      <c r="AB26">
        <v>1.5E-5</v>
      </c>
      <c r="AC26">
        <v>3.326E-3</v>
      </c>
      <c r="AD26">
        <v>94.367069000000001</v>
      </c>
      <c r="AE26">
        <v>93.413936000000007</v>
      </c>
      <c r="AF26">
        <v>37.139999000000003</v>
      </c>
      <c r="AG26" t="s">
        <v>3239</v>
      </c>
      <c r="AH26">
        <v>13.793103</v>
      </c>
      <c r="AI26">
        <v>68.940002000000007</v>
      </c>
      <c r="AJ26" t="s">
        <v>1608</v>
      </c>
      <c r="AK26">
        <v>77.586207000000002</v>
      </c>
      <c r="AL26">
        <v>2.669969</v>
      </c>
      <c r="AM26">
        <v>1.1087720000000001</v>
      </c>
      <c r="AN26" t="s">
        <v>1607</v>
      </c>
      <c r="AO26" t="s">
        <v>1607</v>
      </c>
      <c r="AP26" t="s">
        <v>1607</v>
      </c>
      <c r="AQ26" t="s">
        <v>1607</v>
      </c>
      <c r="AR26" t="s">
        <v>1607</v>
      </c>
      <c r="AS26" t="s">
        <v>1607</v>
      </c>
      <c r="AT26" t="s">
        <v>1607</v>
      </c>
      <c r="AU26" t="s">
        <v>1607</v>
      </c>
      <c r="AV26" t="s">
        <v>1607</v>
      </c>
      <c r="AW26" t="s">
        <v>3240</v>
      </c>
      <c r="AX26" t="s">
        <v>1607</v>
      </c>
      <c r="AY26" t="s">
        <v>1607</v>
      </c>
      <c r="AZ26" t="s">
        <v>1607</v>
      </c>
      <c r="BA26" t="s">
        <v>1607</v>
      </c>
      <c r="BB26" t="s">
        <v>1607</v>
      </c>
      <c r="BC26" t="s">
        <v>3240</v>
      </c>
      <c r="BD26" t="s">
        <v>1607</v>
      </c>
      <c r="BE26" t="s">
        <v>1607</v>
      </c>
      <c r="BF26" t="s">
        <v>1607</v>
      </c>
      <c r="BG26" t="s">
        <v>1607</v>
      </c>
      <c r="BH26" t="s">
        <v>1607</v>
      </c>
      <c r="BI26" t="s">
        <v>3240</v>
      </c>
      <c r="BJ26" t="s">
        <v>1607</v>
      </c>
      <c r="BK26">
        <v>0.97499999999999998</v>
      </c>
      <c r="BL26">
        <v>3.3847800000000001</v>
      </c>
      <c r="BM26">
        <v>6479088336.9574604</v>
      </c>
      <c r="BN26">
        <v>24045.838436999999</v>
      </c>
      <c r="BO26">
        <v>278931725873.211</v>
      </c>
      <c r="BP26">
        <v>285410814210.16901</v>
      </c>
      <c r="BQ26">
        <v>5.6800000000000004E-4</v>
      </c>
      <c r="BR26">
        <v>0</v>
      </c>
      <c r="BS26" t="s">
        <v>3241</v>
      </c>
      <c r="BT26">
        <v>980992.47383999999</v>
      </c>
      <c r="BU26">
        <v>1.745E-3</v>
      </c>
      <c r="BV26">
        <v>20244.781214999999</v>
      </c>
      <c r="BW26">
        <v>1001237.255055</v>
      </c>
      <c r="BX26">
        <v>75.042734999999993</v>
      </c>
      <c r="BY26" t="s">
        <v>3244</v>
      </c>
      <c r="BZ26">
        <v>3.0000000000000001E-6</v>
      </c>
      <c r="CA26">
        <v>0</v>
      </c>
      <c r="CB26">
        <v>43.076923000000001</v>
      </c>
      <c r="CC26">
        <v>1119806.4342380001</v>
      </c>
      <c r="CD26">
        <v>74.044265999999993</v>
      </c>
      <c r="CE26" t="s">
        <v>3239</v>
      </c>
      <c r="CF26">
        <v>0</v>
      </c>
      <c r="CG26">
        <v>0</v>
      </c>
      <c r="CH26">
        <v>1312.2878250000001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8.7999999999999998E-5</v>
      </c>
      <c r="CQ26" t="s">
        <v>3242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 t="s">
        <v>3243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 t="s">
        <v>3242</v>
      </c>
      <c r="DF26">
        <v>1400</v>
      </c>
      <c r="DG26">
        <v>53.681494999999998</v>
      </c>
      <c r="DH26">
        <v>1312.2878250000001</v>
      </c>
      <c r="DI26">
        <v>312099500.73151499</v>
      </c>
      <c r="DJ26">
        <v>312099500.73151499</v>
      </c>
      <c r="DK26">
        <v>6.4999999999999994E-5</v>
      </c>
      <c r="DL26" t="s">
        <v>3241</v>
      </c>
      <c r="DM26">
        <v>1124041.0440799999</v>
      </c>
      <c r="DN26">
        <v>1124041.0440799999</v>
      </c>
      <c r="DO26">
        <v>95.812655000000007</v>
      </c>
      <c r="DP26" t="s">
        <v>3244</v>
      </c>
      <c r="DQ26">
        <v>3.1589999999999999E-3</v>
      </c>
      <c r="DR26">
        <v>81.048387000000005</v>
      </c>
      <c r="DS26">
        <v>1389783.093622</v>
      </c>
      <c r="DT26">
        <v>95.991090999999997</v>
      </c>
      <c r="DU26" t="s">
        <v>3244</v>
      </c>
      <c r="DV26" t="s">
        <v>1607</v>
      </c>
      <c r="DW26">
        <v>9.8270000000000007E-3</v>
      </c>
      <c r="DX26">
        <v>1312.2878250000001</v>
      </c>
      <c r="DY26">
        <v>381582824000</v>
      </c>
      <c r="DZ26">
        <v>1936259</v>
      </c>
      <c r="EA26">
        <v>22460604400000</v>
      </c>
      <c r="EB26">
        <v>22842187224000</v>
      </c>
      <c r="EC26">
        <v>0.233073</v>
      </c>
      <c r="ED26">
        <v>1.4809999999999999E-3</v>
      </c>
      <c r="EE26" t="s">
        <v>1670</v>
      </c>
      <c r="EF26">
        <v>874006633.20000005</v>
      </c>
      <c r="EG26">
        <v>28.189236000000001</v>
      </c>
      <c r="EH26">
        <v>326995135.57276601</v>
      </c>
      <c r="EI26">
        <v>1201001768.7727599</v>
      </c>
      <c r="EJ26">
        <v>99.969049999999996</v>
      </c>
      <c r="EK26" t="s">
        <v>1670</v>
      </c>
      <c r="EL26">
        <v>2.2899999999999999E-3</v>
      </c>
      <c r="EM26">
        <v>1.5E-5</v>
      </c>
      <c r="EN26">
        <v>99.721447999999995</v>
      </c>
      <c r="EO26">
        <v>1333520401.8855</v>
      </c>
      <c r="EP26">
        <v>99.968182999999996</v>
      </c>
      <c r="EQ26" t="s">
        <v>1670</v>
      </c>
      <c r="ER26">
        <v>2</v>
      </c>
      <c r="ES26">
        <v>4.3295E-2</v>
      </c>
      <c r="ET26">
        <v>1312.2878250000001</v>
      </c>
      <c r="EU26">
        <v>381586715902</v>
      </c>
      <c r="EV26">
        <v>1934625</v>
      </c>
      <c r="EW26">
        <v>22441650000000</v>
      </c>
      <c r="EX26">
        <v>355778162</v>
      </c>
      <c r="EY26">
        <v>22823592494064</v>
      </c>
      <c r="EZ26">
        <v>1.0000000000000001E-5</v>
      </c>
      <c r="FA26">
        <v>0</v>
      </c>
      <c r="FB26">
        <v>0</v>
      </c>
      <c r="FC26" t="s">
        <v>3239</v>
      </c>
      <c r="FD26">
        <v>135174.464033</v>
      </c>
      <c r="FE26">
        <v>2.42E-4</v>
      </c>
      <c r="FF26">
        <v>2806.1726440000002</v>
      </c>
      <c r="FG26">
        <v>1.0688230000000001</v>
      </c>
      <c r="FH26">
        <v>137981.70550099999</v>
      </c>
      <c r="FI26">
        <v>60.080644999999997</v>
      </c>
      <c r="FJ26" t="s">
        <v>3239</v>
      </c>
      <c r="FK26">
        <v>0</v>
      </c>
      <c r="FL26">
        <v>0</v>
      </c>
      <c r="FM26">
        <v>0</v>
      </c>
      <c r="FN26">
        <v>8.3126549999999995</v>
      </c>
      <c r="FO26">
        <v>149952.468177</v>
      </c>
      <c r="FP26">
        <v>56.951957</v>
      </c>
      <c r="FQ26" t="s">
        <v>3239</v>
      </c>
      <c r="FR26">
        <v>25.470580999999999</v>
      </c>
      <c r="FS26">
        <v>1.583054</v>
      </c>
      <c r="FT26">
        <v>1312.2878250000001</v>
      </c>
      <c r="FU26">
        <v>381554407111.42499</v>
      </c>
      <c r="FV26">
        <v>1934544.330446</v>
      </c>
      <c r="FW26">
        <v>22440714233171.699</v>
      </c>
      <c r="FX26">
        <v>351170345.31250101</v>
      </c>
      <c r="FY26">
        <v>22822619810628.5</v>
      </c>
      <c r="FZ26">
        <v>0</v>
      </c>
      <c r="GA26">
        <v>0</v>
      </c>
      <c r="GB26">
        <v>1.0900000000000001E-4</v>
      </c>
      <c r="GC26" t="s">
        <v>3241</v>
      </c>
      <c r="GD26">
        <v>44.083252999999999</v>
      </c>
      <c r="GE26">
        <v>0.35288599999999998</v>
      </c>
      <c r="GF26">
        <v>4093481.6265790001</v>
      </c>
      <c r="GG26">
        <v>56362.118882000002</v>
      </c>
      <c r="GH26">
        <v>4149887.8287140001</v>
      </c>
      <c r="GI26">
        <v>97.431135999999995</v>
      </c>
      <c r="GJ26" t="s">
        <v>1608</v>
      </c>
      <c r="GK26">
        <v>0</v>
      </c>
      <c r="GL26">
        <v>0</v>
      </c>
      <c r="GM26">
        <v>1.5799999999999999E-4</v>
      </c>
      <c r="GN26">
        <v>39.306716000000002</v>
      </c>
      <c r="GO26">
        <v>4642037.7789179999</v>
      </c>
      <c r="GP26">
        <v>97.391028000000006</v>
      </c>
      <c r="GQ26" t="s">
        <v>1608</v>
      </c>
      <c r="GR26" t="s">
        <v>1607</v>
      </c>
      <c r="GS26" t="s">
        <v>1607</v>
      </c>
      <c r="GT26" t="s">
        <v>1607</v>
      </c>
      <c r="GU26" t="s">
        <v>1607</v>
      </c>
      <c r="GV26" t="s">
        <v>1607</v>
      </c>
      <c r="GW26" t="s">
        <v>1607</v>
      </c>
      <c r="GX26" t="s">
        <v>1607</v>
      </c>
      <c r="GY26" t="s">
        <v>1607</v>
      </c>
      <c r="GZ26" t="s">
        <v>1607</v>
      </c>
      <c r="HA26" t="s">
        <v>1607</v>
      </c>
      <c r="HB26" t="s">
        <v>1607</v>
      </c>
      <c r="HC26" t="s">
        <v>3240</v>
      </c>
      <c r="HD26" t="s">
        <v>1607</v>
      </c>
      <c r="HE26" t="s">
        <v>1607</v>
      </c>
      <c r="HF26" t="s">
        <v>1607</v>
      </c>
      <c r="HG26" t="s">
        <v>1607</v>
      </c>
      <c r="HH26" t="s">
        <v>1607</v>
      </c>
      <c r="HI26" t="s">
        <v>1607</v>
      </c>
      <c r="HJ26" t="s">
        <v>3240</v>
      </c>
      <c r="HK26" t="s">
        <v>1607</v>
      </c>
      <c r="HL26" t="s">
        <v>1607</v>
      </c>
      <c r="HM26" t="s">
        <v>1607</v>
      </c>
      <c r="HN26" t="s">
        <v>1607</v>
      </c>
      <c r="HO26" t="s">
        <v>1607</v>
      </c>
      <c r="HP26" t="s">
        <v>1607</v>
      </c>
      <c r="HQ26" t="s">
        <v>3240</v>
      </c>
      <c r="HR26" t="s">
        <v>1607</v>
      </c>
      <c r="HS26" t="s">
        <v>1607</v>
      </c>
      <c r="HT26" t="s">
        <v>1607</v>
      </c>
      <c r="HU26" t="s">
        <v>1607</v>
      </c>
      <c r="HV26" t="s">
        <v>1607</v>
      </c>
      <c r="HW26" t="s">
        <v>1607</v>
      </c>
      <c r="HX26" t="s">
        <v>1607</v>
      </c>
      <c r="HY26" t="s">
        <v>1607</v>
      </c>
      <c r="HZ26" t="s">
        <v>1607</v>
      </c>
      <c r="IA26" t="s">
        <v>3240</v>
      </c>
      <c r="IB26" t="s">
        <v>1607</v>
      </c>
      <c r="IC26" t="s">
        <v>1607</v>
      </c>
      <c r="ID26" t="s">
        <v>1607</v>
      </c>
      <c r="IE26" t="s">
        <v>1607</v>
      </c>
      <c r="IF26" t="s">
        <v>1607</v>
      </c>
      <c r="IG26" t="s">
        <v>3240</v>
      </c>
      <c r="IH26" t="s">
        <v>1607</v>
      </c>
      <c r="II26" t="s">
        <v>1607</v>
      </c>
      <c r="IJ26" t="s">
        <v>1607</v>
      </c>
      <c r="IK26" t="s">
        <v>1607</v>
      </c>
      <c r="IL26" t="s">
        <v>1607</v>
      </c>
      <c r="IM26" t="s">
        <v>3240</v>
      </c>
      <c r="IN26">
        <v>11</v>
      </c>
      <c r="IO26">
        <v>3.9094999999999998E-2</v>
      </c>
      <c r="IP26">
        <v>35.922105000000002</v>
      </c>
      <c r="IQ26">
        <v>49896109853.692398</v>
      </c>
      <c r="IR26">
        <v>231329.66471000001</v>
      </c>
      <c r="IS26">
        <v>2683424110631.9399</v>
      </c>
      <c r="IT26">
        <v>2733320220485.6401</v>
      </c>
      <c r="IU26">
        <v>2.7099999999999997E-4</v>
      </c>
      <c r="IV26">
        <v>9.9999999999999995E-7</v>
      </c>
      <c r="IW26" t="s">
        <v>3241</v>
      </c>
      <c r="IX26">
        <v>290112.07241099997</v>
      </c>
      <c r="IY26">
        <v>2.6589999999999999E-3</v>
      </c>
      <c r="IZ26">
        <v>30842.015638000001</v>
      </c>
      <c r="JA26">
        <v>320954.08805000002</v>
      </c>
      <c r="JB26">
        <v>95.926041999999995</v>
      </c>
      <c r="JC26" t="s">
        <v>1608</v>
      </c>
      <c r="JD26">
        <v>9.9999999999999995E-7</v>
      </c>
      <c r="JE26">
        <v>0</v>
      </c>
      <c r="JF26">
        <v>25.352554000000001</v>
      </c>
      <c r="JG26">
        <v>286717.62968999997</v>
      </c>
      <c r="JH26">
        <v>94.860263000000003</v>
      </c>
      <c r="JI26" t="s">
        <v>1608</v>
      </c>
      <c r="JJ26">
        <v>9</v>
      </c>
      <c r="JK26">
        <v>0.37950800000000001</v>
      </c>
      <c r="JL26">
        <v>1312.2878250000001</v>
      </c>
      <c r="JM26">
        <v>381586715902</v>
      </c>
      <c r="JN26">
        <v>1934625</v>
      </c>
      <c r="JO26">
        <v>22441650000000</v>
      </c>
      <c r="JP26">
        <v>22823236715902</v>
      </c>
      <c r="JQ26">
        <v>0</v>
      </c>
      <c r="JR26">
        <v>0</v>
      </c>
      <c r="JS26" t="s">
        <v>3241</v>
      </c>
      <c r="JT26">
        <v>4993.6298150000002</v>
      </c>
      <c r="JU26">
        <v>9.2000000000000003E-4</v>
      </c>
      <c r="JV26">
        <v>10668.518479</v>
      </c>
      <c r="JW26">
        <v>15662.148294000001</v>
      </c>
      <c r="JX26">
        <v>10.23166</v>
      </c>
      <c r="JY26" t="s">
        <v>3241</v>
      </c>
      <c r="JZ26">
        <v>0</v>
      </c>
      <c r="KA26">
        <v>0</v>
      </c>
      <c r="KB26">
        <v>0.12870000000000001</v>
      </c>
      <c r="KC26">
        <v>17155.176024</v>
      </c>
      <c r="KD26">
        <v>9.2342340000000007</v>
      </c>
      <c r="KE26" t="s">
        <v>3241</v>
      </c>
      <c r="KF26">
        <v>50</v>
      </c>
      <c r="KG26">
        <v>2.0833330000000001</v>
      </c>
      <c r="KH26">
        <v>18.660547999999999</v>
      </c>
      <c r="KI26">
        <v>29321709310.4473</v>
      </c>
      <c r="KJ26">
        <v>129340.514393</v>
      </c>
      <c r="KK26">
        <v>1500349966954.3401</v>
      </c>
      <c r="KL26">
        <v>209970239.850261</v>
      </c>
      <c r="KM26">
        <v>1529881646504.6299</v>
      </c>
      <c r="KN26">
        <v>3.9999999999999998E-6</v>
      </c>
      <c r="KO26">
        <v>0</v>
      </c>
      <c r="KP26">
        <v>3.9999999999999998E-6</v>
      </c>
      <c r="KQ26" t="s">
        <v>3241</v>
      </c>
      <c r="KR26">
        <v>268053.06778300001</v>
      </c>
      <c r="KS26">
        <v>8.8963E-2</v>
      </c>
      <c r="KT26">
        <v>1031969.3702070001</v>
      </c>
      <c r="KU26">
        <v>1658.9220230000001</v>
      </c>
      <c r="KV26">
        <v>1301681.360013</v>
      </c>
      <c r="KW26">
        <v>75.858867000000004</v>
      </c>
      <c r="KX26" t="s">
        <v>3244</v>
      </c>
      <c r="KY26">
        <v>9.9999999999999995E-7</v>
      </c>
      <c r="KZ26">
        <v>0</v>
      </c>
      <c r="LA26">
        <v>5.0000000000000004E-6</v>
      </c>
      <c r="LB26">
        <v>7.3661409999999998</v>
      </c>
      <c r="LC26">
        <v>1485034.5092740001</v>
      </c>
      <c r="LD26">
        <v>75.405663000000004</v>
      </c>
      <c r="LE26" t="s">
        <v>3244</v>
      </c>
      <c r="LF26">
        <v>1</v>
      </c>
      <c r="LG26">
        <v>2.7449000000000001E-2</v>
      </c>
      <c r="LH26">
        <v>1312.2878250000001</v>
      </c>
      <c r="LI26">
        <v>381586715902</v>
      </c>
      <c r="LJ26">
        <v>1934625</v>
      </c>
      <c r="LK26">
        <v>22441650000000</v>
      </c>
      <c r="LL26">
        <v>355778162</v>
      </c>
      <c r="LM26">
        <v>22823592494064</v>
      </c>
      <c r="LN26">
        <v>0</v>
      </c>
      <c r="LO26">
        <v>0</v>
      </c>
      <c r="LP26">
        <v>1.9000000000000001E-5</v>
      </c>
      <c r="LQ26" t="s">
        <v>3241</v>
      </c>
      <c r="LR26">
        <v>3617.2684490000001</v>
      </c>
      <c r="LS26">
        <v>1.178E-3</v>
      </c>
      <c r="LT26">
        <v>13670.374548</v>
      </c>
      <c r="LU26">
        <v>161.82910200000001</v>
      </c>
      <c r="LV26">
        <v>17449.472098999999</v>
      </c>
      <c r="LW26">
        <v>8.3436719999999998</v>
      </c>
      <c r="LX26" t="s">
        <v>3241</v>
      </c>
      <c r="LY26">
        <v>0</v>
      </c>
      <c r="LZ26">
        <v>0</v>
      </c>
      <c r="MA26">
        <v>0</v>
      </c>
      <c r="MB26">
        <v>3.4429280000000002</v>
      </c>
      <c r="MC26">
        <v>19311.372661000001</v>
      </c>
      <c r="MD26">
        <v>5.7270120000000002</v>
      </c>
      <c r="ME26" t="s">
        <v>3241</v>
      </c>
      <c r="MF26">
        <v>6</v>
      </c>
      <c r="MG26">
        <v>0.115744</v>
      </c>
      <c r="MH26">
        <v>1317.220542</v>
      </c>
      <c r="MI26">
        <v>381586715902</v>
      </c>
      <c r="MJ26">
        <v>1934625</v>
      </c>
      <c r="MK26">
        <v>22441650000000</v>
      </c>
      <c r="ML26">
        <v>355778162</v>
      </c>
      <c r="MM26">
        <v>22823592494064</v>
      </c>
      <c r="MN26">
        <v>2.5999999999999998E-5</v>
      </c>
      <c r="MO26">
        <v>0</v>
      </c>
      <c r="MP26">
        <v>2.5000000000000001E-5</v>
      </c>
      <c r="MQ26" t="s">
        <v>3241</v>
      </c>
      <c r="MR26">
        <v>1149515.9968030001</v>
      </c>
      <c r="MS26">
        <v>4.3622000000000001E-2</v>
      </c>
      <c r="MT26">
        <v>506015.83171400003</v>
      </c>
      <c r="MU26">
        <v>1047.3314359999999</v>
      </c>
      <c r="MV26">
        <v>1656579.159953</v>
      </c>
      <c r="MW26">
        <v>66.222083999999995</v>
      </c>
      <c r="MX26" t="s">
        <v>3239</v>
      </c>
      <c r="MY26">
        <v>3.0000000000000001E-6</v>
      </c>
      <c r="MZ26">
        <v>0</v>
      </c>
      <c r="NA26">
        <v>3.0000000000000001E-6</v>
      </c>
      <c r="NB26">
        <v>7.3511170000000003</v>
      </c>
      <c r="NC26">
        <v>1806927.497884</v>
      </c>
      <c r="ND26">
        <v>62.583519000000003</v>
      </c>
      <c r="NE26" t="s">
        <v>3239</v>
      </c>
      <c r="NF26">
        <v>2</v>
      </c>
      <c r="NG26">
        <v>4.5180000000000003E-3</v>
      </c>
      <c r="NH26">
        <v>4.1468999999999999E-2</v>
      </c>
      <c r="NI26">
        <v>44172253.256876998</v>
      </c>
      <c r="NJ26">
        <v>59.408006</v>
      </c>
      <c r="NK26">
        <v>689132871.02911997</v>
      </c>
      <c r="NL26">
        <v>733305124.28599703</v>
      </c>
      <c r="NM26">
        <v>9.3099999999999997E-4</v>
      </c>
      <c r="NN26">
        <v>3.0000000000000001E-6</v>
      </c>
      <c r="NO26" t="s">
        <v>3244</v>
      </c>
      <c r="NP26">
        <v>185.145152</v>
      </c>
      <c r="NQ26">
        <v>9.9999999999999995E-7</v>
      </c>
      <c r="NR26">
        <v>10.266652000000001</v>
      </c>
      <c r="NS26">
        <v>195.41180399999999</v>
      </c>
      <c r="NT26">
        <v>42.1875</v>
      </c>
      <c r="NU26" t="s">
        <v>3241</v>
      </c>
      <c r="NV26">
        <v>0</v>
      </c>
      <c r="NW26">
        <v>0</v>
      </c>
      <c r="NX26">
        <v>39.0625</v>
      </c>
      <c r="NY26">
        <v>224.03867</v>
      </c>
      <c r="NZ26">
        <v>25.675675999999999</v>
      </c>
      <c r="OA26" t="s">
        <v>3241</v>
      </c>
      <c r="OB26" t="s">
        <v>1607</v>
      </c>
      <c r="OC26" t="s">
        <v>1607</v>
      </c>
      <c r="OD26" t="s">
        <v>1607</v>
      </c>
      <c r="OE26" t="s">
        <v>1607</v>
      </c>
      <c r="OF26" t="s">
        <v>1607</v>
      </c>
      <c r="OG26" t="s">
        <v>1607</v>
      </c>
      <c r="OH26" t="s">
        <v>1607</v>
      </c>
      <c r="OI26" t="s">
        <v>1607</v>
      </c>
      <c r="OJ26" t="s">
        <v>1607</v>
      </c>
      <c r="OK26" t="s">
        <v>3240</v>
      </c>
      <c r="OL26" t="s">
        <v>1607</v>
      </c>
      <c r="OM26" t="s">
        <v>1607</v>
      </c>
      <c r="ON26" t="s">
        <v>1607</v>
      </c>
      <c r="OO26" t="s">
        <v>1607</v>
      </c>
      <c r="OP26" t="s">
        <v>1607</v>
      </c>
      <c r="OQ26" t="s">
        <v>3240</v>
      </c>
      <c r="OR26" t="s">
        <v>1607</v>
      </c>
      <c r="OS26" t="s">
        <v>1607</v>
      </c>
      <c r="OT26" t="s">
        <v>1607</v>
      </c>
      <c r="OU26" t="s">
        <v>1607</v>
      </c>
      <c r="OV26" t="s">
        <v>1607</v>
      </c>
      <c r="OW26" t="s">
        <v>3240</v>
      </c>
      <c r="OX26" t="s">
        <v>1607</v>
      </c>
      <c r="OY26">
        <v>5.4720000000000003E-3</v>
      </c>
      <c r="OZ26">
        <v>10.782532</v>
      </c>
      <c r="PA26">
        <v>7157134287.0095396</v>
      </c>
      <c r="PB26">
        <v>28710.105647</v>
      </c>
      <c r="PC26">
        <v>333037225502.93903</v>
      </c>
      <c r="PD26">
        <v>38731957.511219002</v>
      </c>
      <c r="PE26">
        <v>340233091747.461</v>
      </c>
      <c r="PF26">
        <v>0.4</v>
      </c>
      <c r="PG26">
        <v>1.7E-5</v>
      </c>
      <c r="PH26">
        <v>9.9999999999999995E-7</v>
      </c>
      <c r="PI26" t="s">
        <v>3241</v>
      </c>
      <c r="PJ26">
        <v>8425026.7489090003</v>
      </c>
      <c r="PK26">
        <v>1.222E-3</v>
      </c>
      <c r="PL26">
        <v>14177.390345</v>
      </c>
      <c r="PM26">
        <v>0.20863200000000001</v>
      </c>
      <c r="PN26">
        <v>8439204.3478870001</v>
      </c>
      <c r="PO26">
        <v>97.581928000000005</v>
      </c>
      <c r="PP26" t="s">
        <v>1608</v>
      </c>
      <c r="PQ26">
        <v>2.1999999999999999E-5</v>
      </c>
      <c r="PR26">
        <v>0</v>
      </c>
      <c r="PS26">
        <v>0</v>
      </c>
      <c r="PT26">
        <v>64.715239999999994</v>
      </c>
      <c r="PU26">
        <v>7340946.623896</v>
      </c>
      <c r="PV26">
        <v>96.913776999999996</v>
      </c>
      <c r="PW26" t="s">
        <v>1608</v>
      </c>
      <c r="PX26">
        <v>2.5900000000000001E-4</v>
      </c>
      <c r="PY26">
        <v>1.5999999999999999E-5</v>
      </c>
      <c r="PZ26">
        <v>1312.2878250000001</v>
      </c>
      <c r="QA26">
        <v>17540071.922274001</v>
      </c>
      <c r="QB26">
        <v>47.723295999999998</v>
      </c>
      <c r="QC26">
        <v>553590234.260342</v>
      </c>
      <c r="QD26">
        <v>0</v>
      </c>
      <c r="QE26">
        <v>571130306.182616</v>
      </c>
      <c r="QF26">
        <v>0</v>
      </c>
      <c r="QG26">
        <v>0</v>
      </c>
      <c r="QH26">
        <v>0</v>
      </c>
      <c r="QI26" t="s">
        <v>3244</v>
      </c>
      <c r="QJ26">
        <v>1.94E-4</v>
      </c>
      <c r="QK26">
        <v>0</v>
      </c>
      <c r="QL26">
        <v>2.1970000000000002E-3</v>
      </c>
      <c r="QM26">
        <v>0</v>
      </c>
      <c r="QN26">
        <v>2.3909999999999999E-3</v>
      </c>
      <c r="QO26">
        <v>4.3639739999999998</v>
      </c>
      <c r="QP26" t="s">
        <v>3241</v>
      </c>
      <c r="QQ26">
        <v>0</v>
      </c>
      <c r="QR26">
        <v>0</v>
      </c>
      <c r="QS26">
        <v>0</v>
      </c>
      <c r="QT26">
        <v>4.333024</v>
      </c>
      <c r="QU26">
        <v>2.196E-3</v>
      </c>
      <c r="QV26">
        <v>1.6544700000000001</v>
      </c>
      <c r="QW26" t="s">
        <v>3241</v>
      </c>
      <c r="QX26" s="11">
        <v>44986</v>
      </c>
      <c r="QY26" t="s">
        <v>3280</v>
      </c>
      <c r="QZ26">
        <v>474183.47487400001</v>
      </c>
      <c r="RA26">
        <v>5314368470.4450998</v>
      </c>
    </row>
    <row r="27" spans="1:469" x14ac:dyDescent="0.35">
      <c r="A27">
        <v>231</v>
      </c>
      <c r="B27" t="s">
        <v>3238</v>
      </c>
      <c r="C27" t="s">
        <v>3281</v>
      </c>
      <c r="D27" t="s">
        <v>1174</v>
      </c>
      <c r="E27" t="s">
        <v>1175</v>
      </c>
      <c r="F27">
        <v>6</v>
      </c>
      <c r="G27" t="s">
        <v>3282</v>
      </c>
      <c r="H27" t="s">
        <v>1153</v>
      </c>
      <c r="I27">
        <v>87</v>
      </c>
      <c r="J27">
        <v>6087</v>
      </c>
      <c r="K27">
        <v>270408</v>
      </c>
      <c r="L27">
        <v>54953659279</v>
      </c>
      <c r="M27">
        <v>695690352</v>
      </c>
      <c r="N27">
        <v>613.28974700000003</v>
      </c>
      <c r="O27">
        <v>198448719.87952501</v>
      </c>
      <c r="P27">
        <v>97.613744999999994</v>
      </c>
      <c r="Q27" t="s">
        <v>1608</v>
      </c>
      <c r="R27">
        <v>63.793103000000002</v>
      </c>
      <c r="S27">
        <v>97.771587999999994</v>
      </c>
      <c r="T27" t="s">
        <v>1608</v>
      </c>
      <c r="U27">
        <v>68.965517000000006</v>
      </c>
      <c r="V27">
        <v>168322252.58346501</v>
      </c>
      <c r="W27">
        <v>123849813.205542</v>
      </c>
      <c r="X27">
        <v>3.5109499999999998</v>
      </c>
      <c r="Y27">
        <v>40727024.264255002</v>
      </c>
      <c r="Z27">
        <v>3745415.1136679999</v>
      </c>
      <c r="AA27">
        <v>2.2539999999999999E-3</v>
      </c>
      <c r="AB27">
        <v>1.2999999999999999E-5</v>
      </c>
      <c r="AC27">
        <v>5.3839999999999999E-3</v>
      </c>
      <c r="AD27">
        <v>92.293407999999999</v>
      </c>
      <c r="AE27">
        <v>92.682151000000005</v>
      </c>
      <c r="AF27">
        <v>61.389999000000003</v>
      </c>
      <c r="AG27" t="s">
        <v>1608</v>
      </c>
      <c r="AH27">
        <v>39.655172</v>
      </c>
      <c r="AI27">
        <v>72.059997999999993</v>
      </c>
      <c r="AJ27" t="s">
        <v>1608</v>
      </c>
      <c r="AK27">
        <v>82.758621000000005</v>
      </c>
      <c r="AL27">
        <v>2.681209</v>
      </c>
      <c r="AM27">
        <v>1.1789810000000001</v>
      </c>
      <c r="AN27" t="s">
        <v>1607</v>
      </c>
      <c r="AO27" t="s">
        <v>1607</v>
      </c>
      <c r="AP27" t="s">
        <v>1607</v>
      </c>
      <c r="AQ27" t="s">
        <v>1607</v>
      </c>
      <c r="AR27" t="s">
        <v>1607</v>
      </c>
      <c r="AS27" t="s">
        <v>1607</v>
      </c>
      <c r="AT27" t="s">
        <v>1607</v>
      </c>
      <c r="AU27" t="s">
        <v>1607</v>
      </c>
      <c r="AV27" t="s">
        <v>1607</v>
      </c>
      <c r="AW27" t="s">
        <v>3240</v>
      </c>
      <c r="AX27" t="s">
        <v>1607</v>
      </c>
      <c r="AY27" t="s">
        <v>1607</v>
      </c>
      <c r="AZ27" t="s">
        <v>1607</v>
      </c>
      <c r="BA27" t="s">
        <v>1607</v>
      </c>
      <c r="BB27" t="s">
        <v>1607</v>
      </c>
      <c r="BC27" t="s">
        <v>3240</v>
      </c>
      <c r="BD27" t="s">
        <v>1607</v>
      </c>
      <c r="BE27" t="s">
        <v>1607</v>
      </c>
      <c r="BF27" t="s">
        <v>1607</v>
      </c>
      <c r="BG27" t="s">
        <v>1607</v>
      </c>
      <c r="BH27" t="s">
        <v>1607</v>
      </c>
      <c r="BI27" t="s">
        <v>3240</v>
      </c>
      <c r="BJ27" t="s">
        <v>1607</v>
      </c>
      <c r="BK27">
        <v>3.1019999999999999</v>
      </c>
      <c r="BL27">
        <v>0.61383900000000002</v>
      </c>
      <c r="BM27">
        <v>1135714526.74562</v>
      </c>
      <c r="BN27">
        <v>5804.5772749999996</v>
      </c>
      <c r="BO27">
        <v>67333096388.028503</v>
      </c>
      <c r="BP27">
        <v>68468810914.7742</v>
      </c>
      <c r="BQ27">
        <v>5.6800000000000004E-4</v>
      </c>
      <c r="BR27">
        <v>0</v>
      </c>
      <c r="BS27" t="s">
        <v>3241</v>
      </c>
      <c r="BT27">
        <v>17204.997422</v>
      </c>
      <c r="BU27">
        <v>3.3000000000000003E-5</v>
      </c>
      <c r="BV27">
        <v>386.35779500000001</v>
      </c>
      <c r="BW27">
        <v>17591.355218000001</v>
      </c>
      <c r="BX27">
        <v>35.555556000000003</v>
      </c>
      <c r="BY27" t="s">
        <v>3241</v>
      </c>
      <c r="BZ27">
        <v>0</v>
      </c>
      <c r="CA27">
        <v>0</v>
      </c>
      <c r="CB27">
        <v>27.350427</v>
      </c>
      <c r="CC27">
        <v>19778.878430000001</v>
      </c>
      <c r="CD27">
        <v>33.601610000000001</v>
      </c>
      <c r="CE27" t="s">
        <v>3241</v>
      </c>
      <c r="CF27">
        <v>0</v>
      </c>
      <c r="CG27">
        <v>0</v>
      </c>
      <c r="CH27">
        <v>453.25045899999998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1.103E-2</v>
      </c>
      <c r="CQ27" t="s">
        <v>3242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 t="s">
        <v>3243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t="s">
        <v>3242</v>
      </c>
      <c r="DF27">
        <v>1036</v>
      </c>
      <c r="DG27">
        <v>32.921089000000002</v>
      </c>
      <c r="DH27">
        <v>453.25045899999998</v>
      </c>
      <c r="DI27">
        <v>655309221.47976196</v>
      </c>
      <c r="DJ27">
        <v>655309221.47976196</v>
      </c>
      <c r="DK27">
        <v>6.4999999999999994E-5</v>
      </c>
      <c r="DL27" t="s">
        <v>3239</v>
      </c>
      <c r="DM27">
        <v>1932724.33073</v>
      </c>
      <c r="DN27">
        <v>1932724.33073</v>
      </c>
      <c r="DO27">
        <v>97.766749000000004</v>
      </c>
      <c r="DP27" t="s">
        <v>3244</v>
      </c>
      <c r="DQ27">
        <v>2.7780000000000001E-3</v>
      </c>
      <c r="DR27">
        <v>79.528536000000003</v>
      </c>
      <c r="DS27">
        <v>2328234.7473789998</v>
      </c>
      <c r="DT27">
        <v>97.772829000000002</v>
      </c>
      <c r="DU27" t="s">
        <v>3244</v>
      </c>
      <c r="DV27" t="s">
        <v>1607</v>
      </c>
      <c r="DW27">
        <v>9.5750000000000002E-3</v>
      </c>
      <c r="DX27">
        <v>453.25045899999998</v>
      </c>
      <c r="DY27">
        <v>54952900000</v>
      </c>
      <c r="DZ27">
        <v>270861</v>
      </c>
      <c r="EA27">
        <v>3141987600000</v>
      </c>
      <c r="EB27">
        <v>3196940500000</v>
      </c>
      <c r="EC27">
        <v>0.20921400000000001</v>
      </c>
      <c r="ED27">
        <v>1.305E-3</v>
      </c>
      <c r="EE27" t="s">
        <v>1670</v>
      </c>
      <c r="EF27">
        <v>110080448.5</v>
      </c>
      <c r="EG27">
        <v>3.3836119999999998</v>
      </c>
      <c r="EH27">
        <v>39249895.539264001</v>
      </c>
      <c r="EI27">
        <v>149330344.03926399</v>
      </c>
      <c r="EJ27">
        <v>99.319096000000002</v>
      </c>
      <c r="EK27" t="s">
        <v>1608</v>
      </c>
      <c r="EL27">
        <v>2.003E-3</v>
      </c>
      <c r="EM27">
        <v>1.2999999999999999E-5</v>
      </c>
      <c r="EN27">
        <v>99.597648000000007</v>
      </c>
      <c r="EO27">
        <v>178258245.46099401</v>
      </c>
      <c r="EP27">
        <v>99.268214999999998</v>
      </c>
      <c r="EQ27" t="s">
        <v>1608</v>
      </c>
      <c r="ER27">
        <v>1</v>
      </c>
      <c r="ES27">
        <v>2.9100000000000001E-2</v>
      </c>
      <c r="ET27">
        <v>453.25045899999998</v>
      </c>
      <c r="EU27">
        <v>54953659279</v>
      </c>
      <c r="EV27">
        <v>270408</v>
      </c>
      <c r="EW27">
        <v>3136732800000</v>
      </c>
      <c r="EX27">
        <v>695690352</v>
      </c>
      <c r="EY27">
        <v>3192382149631</v>
      </c>
      <c r="EZ27">
        <v>5.0000000000000004E-6</v>
      </c>
      <c r="FA27">
        <v>0</v>
      </c>
      <c r="FB27">
        <v>0</v>
      </c>
      <c r="FC27" t="s">
        <v>3239</v>
      </c>
      <c r="FD27">
        <v>6531.0461459999997</v>
      </c>
      <c r="FE27">
        <v>1.35E-4</v>
      </c>
      <c r="FF27">
        <v>1560.7889339999999</v>
      </c>
      <c r="FG27">
        <v>0.16519500000000001</v>
      </c>
      <c r="FH27">
        <v>8092.0002750000003</v>
      </c>
      <c r="FI27">
        <v>12.034739</v>
      </c>
      <c r="FJ27" t="s">
        <v>3241</v>
      </c>
      <c r="FK27">
        <v>0</v>
      </c>
      <c r="FL27">
        <v>0</v>
      </c>
      <c r="FM27">
        <v>0</v>
      </c>
      <c r="FN27">
        <v>5.3039699999999996</v>
      </c>
      <c r="FO27">
        <v>9554.1698259999994</v>
      </c>
      <c r="FP27">
        <v>9.7995549999999998</v>
      </c>
      <c r="FQ27" t="s">
        <v>3241</v>
      </c>
      <c r="FR27">
        <v>10.074605999999999</v>
      </c>
      <c r="FS27">
        <v>0.84407900000000002</v>
      </c>
      <c r="FT27">
        <v>453.25045899999998</v>
      </c>
      <c r="FU27">
        <v>54953659279</v>
      </c>
      <c r="FV27">
        <v>270408</v>
      </c>
      <c r="FW27">
        <v>3136732800000</v>
      </c>
      <c r="FX27">
        <v>695690352</v>
      </c>
      <c r="FY27">
        <v>3192382149631</v>
      </c>
      <c r="FZ27">
        <v>0</v>
      </c>
      <c r="GA27">
        <v>0</v>
      </c>
      <c r="GB27">
        <v>1.0900000000000001E-4</v>
      </c>
      <c r="GC27" t="s">
        <v>3241</v>
      </c>
      <c r="GD27">
        <v>82.284226000000004</v>
      </c>
      <c r="GE27">
        <v>1.8207000000000001E-2</v>
      </c>
      <c r="GF27">
        <v>211202.696803</v>
      </c>
      <c r="GG27">
        <v>16287.629279999999</v>
      </c>
      <c r="GH27">
        <v>227572.610308</v>
      </c>
      <c r="GI27">
        <v>70.009285000000006</v>
      </c>
      <c r="GJ27" t="s">
        <v>3239</v>
      </c>
      <c r="GK27">
        <v>0</v>
      </c>
      <c r="GL27">
        <v>0</v>
      </c>
      <c r="GM27">
        <v>2.3E-5</v>
      </c>
      <c r="GN27">
        <v>29.340761000000001</v>
      </c>
      <c r="GO27">
        <v>242164.99309500001</v>
      </c>
      <c r="GP27">
        <v>67.165128999999993</v>
      </c>
      <c r="GQ27" t="s">
        <v>3239</v>
      </c>
      <c r="GR27" t="s">
        <v>1607</v>
      </c>
      <c r="GS27" t="s">
        <v>1607</v>
      </c>
      <c r="GT27" t="s">
        <v>1607</v>
      </c>
      <c r="GU27" t="s">
        <v>1607</v>
      </c>
      <c r="GV27" t="s">
        <v>1607</v>
      </c>
      <c r="GW27" t="s">
        <v>1607</v>
      </c>
      <c r="GX27" t="s">
        <v>1607</v>
      </c>
      <c r="GY27" t="s">
        <v>1607</v>
      </c>
      <c r="GZ27" t="s">
        <v>1607</v>
      </c>
      <c r="HA27" t="s">
        <v>1607</v>
      </c>
      <c r="HB27" t="s">
        <v>1607</v>
      </c>
      <c r="HC27" t="s">
        <v>3240</v>
      </c>
      <c r="HD27" t="s">
        <v>1607</v>
      </c>
      <c r="HE27" t="s">
        <v>1607</v>
      </c>
      <c r="HF27" t="s">
        <v>1607</v>
      </c>
      <c r="HG27" t="s">
        <v>1607</v>
      </c>
      <c r="HH27" t="s">
        <v>1607</v>
      </c>
      <c r="HI27" t="s">
        <v>1607</v>
      </c>
      <c r="HJ27" t="s">
        <v>3240</v>
      </c>
      <c r="HK27" t="s">
        <v>1607</v>
      </c>
      <c r="HL27" t="s">
        <v>1607</v>
      </c>
      <c r="HM27" t="s">
        <v>1607</v>
      </c>
      <c r="HN27" t="s">
        <v>1607</v>
      </c>
      <c r="HO27" t="s">
        <v>1607</v>
      </c>
      <c r="HP27" t="s">
        <v>1607</v>
      </c>
      <c r="HQ27" t="s">
        <v>3240</v>
      </c>
      <c r="HR27" t="s">
        <v>1607</v>
      </c>
      <c r="HS27" t="s">
        <v>1607</v>
      </c>
      <c r="HT27" t="s">
        <v>1607</v>
      </c>
      <c r="HU27" t="s">
        <v>1607</v>
      </c>
      <c r="HV27" t="s">
        <v>1607</v>
      </c>
      <c r="HW27" t="s">
        <v>1607</v>
      </c>
      <c r="HX27" t="s">
        <v>1607</v>
      </c>
      <c r="HY27" t="s">
        <v>1607</v>
      </c>
      <c r="HZ27" t="s">
        <v>1607</v>
      </c>
      <c r="IA27" t="s">
        <v>3240</v>
      </c>
      <c r="IB27" t="s">
        <v>1607</v>
      </c>
      <c r="IC27" t="s">
        <v>1607</v>
      </c>
      <c r="ID27" t="s">
        <v>1607</v>
      </c>
      <c r="IE27" t="s">
        <v>1607</v>
      </c>
      <c r="IF27" t="s">
        <v>1607</v>
      </c>
      <c r="IG27" t="s">
        <v>3240</v>
      </c>
      <c r="IH27" t="s">
        <v>1607</v>
      </c>
      <c r="II27" t="s">
        <v>1607</v>
      </c>
      <c r="IJ27" t="s">
        <v>1607</v>
      </c>
      <c r="IK27" t="s">
        <v>1607</v>
      </c>
      <c r="IL27" t="s">
        <v>1607</v>
      </c>
      <c r="IM27" t="s">
        <v>3240</v>
      </c>
      <c r="IN27">
        <v>41</v>
      </c>
      <c r="IO27">
        <v>0.210287</v>
      </c>
      <c r="IP27">
        <v>26.669385999999999</v>
      </c>
      <c r="IQ27">
        <v>25858275884.128101</v>
      </c>
      <c r="IR27">
        <v>122620.68061</v>
      </c>
      <c r="IS27">
        <v>1422399895071.4399</v>
      </c>
      <c r="IT27">
        <v>1448258170955.5801</v>
      </c>
      <c r="IU27">
        <v>5.22E-4</v>
      </c>
      <c r="IV27">
        <v>9.9999999999999995E-7</v>
      </c>
      <c r="IW27" t="s">
        <v>3241</v>
      </c>
      <c r="IX27">
        <v>1363494.881119</v>
      </c>
      <c r="IY27">
        <v>1.4821000000000001E-2</v>
      </c>
      <c r="IZ27">
        <v>171925.14854200001</v>
      </c>
      <c r="JA27">
        <v>1535420.029661</v>
      </c>
      <c r="JB27">
        <v>99.686618999999993</v>
      </c>
      <c r="JC27" t="s">
        <v>1670</v>
      </c>
      <c r="JD27">
        <v>2.5000000000000001E-5</v>
      </c>
      <c r="JE27">
        <v>0</v>
      </c>
      <c r="JF27">
        <v>92.698213999999993</v>
      </c>
      <c r="JG27">
        <v>1480602.0015139999</v>
      </c>
      <c r="JH27">
        <v>99.550273000000004</v>
      </c>
      <c r="JI27" t="s">
        <v>1670</v>
      </c>
      <c r="JJ27">
        <v>6</v>
      </c>
      <c r="JK27">
        <v>0.35952600000000001</v>
      </c>
      <c r="JL27">
        <v>453.25045899999998</v>
      </c>
      <c r="JM27">
        <v>54953659279</v>
      </c>
      <c r="JN27">
        <v>270408</v>
      </c>
      <c r="JO27">
        <v>3136732800000</v>
      </c>
      <c r="JP27">
        <v>3191686459279</v>
      </c>
      <c r="JQ27">
        <v>0</v>
      </c>
      <c r="JR27">
        <v>0</v>
      </c>
      <c r="JS27" t="s">
        <v>1670</v>
      </c>
      <c r="JT27">
        <v>8678.8352350000005</v>
      </c>
      <c r="JU27">
        <v>7.6990000000000001E-3</v>
      </c>
      <c r="JV27">
        <v>89305.065828000006</v>
      </c>
      <c r="JW27">
        <v>97983.901062999998</v>
      </c>
      <c r="JX27">
        <v>53.056628000000003</v>
      </c>
      <c r="JY27" t="s">
        <v>3239</v>
      </c>
      <c r="JZ27">
        <v>0</v>
      </c>
      <c r="KA27">
        <v>0</v>
      </c>
      <c r="KB27">
        <v>2.284427</v>
      </c>
      <c r="KC27">
        <v>117152.075497</v>
      </c>
      <c r="KD27">
        <v>52.606178</v>
      </c>
      <c r="KE27" t="s">
        <v>3239</v>
      </c>
      <c r="KF27">
        <v>37</v>
      </c>
      <c r="KG27">
        <v>1.5416669999999999</v>
      </c>
      <c r="KH27">
        <v>7.3651780000000002</v>
      </c>
      <c r="KI27">
        <v>4535138381.2127399</v>
      </c>
      <c r="KJ27">
        <v>22185.426751999999</v>
      </c>
      <c r="KK27">
        <v>257350950323.06201</v>
      </c>
      <c r="KL27">
        <v>274043619.859119</v>
      </c>
      <c r="KM27">
        <v>262160132324.134</v>
      </c>
      <c r="KN27">
        <v>3.0299999999999999E-4</v>
      </c>
      <c r="KO27">
        <v>1.9999999999999999E-6</v>
      </c>
      <c r="KP27">
        <v>4.2469999999999999E-3</v>
      </c>
      <c r="KQ27" t="s">
        <v>3241</v>
      </c>
      <c r="KR27">
        <v>2120437.5403939998</v>
      </c>
      <c r="KS27">
        <v>7.7209E-2</v>
      </c>
      <c r="KT27">
        <v>895620.78475999995</v>
      </c>
      <c r="KU27">
        <v>1794130.0328530001</v>
      </c>
      <c r="KV27">
        <v>4810188.3580069998</v>
      </c>
      <c r="KW27">
        <v>93.283812999999995</v>
      </c>
      <c r="KX27" t="s">
        <v>3244</v>
      </c>
      <c r="KY27">
        <v>3.8999999999999999E-5</v>
      </c>
      <c r="KZ27">
        <v>0</v>
      </c>
      <c r="LA27">
        <v>2.5790000000000001E-3</v>
      </c>
      <c r="LB27">
        <v>61.467038000000002</v>
      </c>
      <c r="LC27">
        <v>6098997.8791610003</v>
      </c>
      <c r="LD27">
        <v>93.986637000000002</v>
      </c>
      <c r="LE27" t="s">
        <v>3244</v>
      </c>
      <c r="LF27">
        <v>1</v>
      </c>
      <c r="LG27">
        <v>2.2556E-2</v>
      </c>
      <c r="LH27">
        <v>453.25045899999998</v>
      </c>
      <c r="LI27">
        <v>54953659279</v>
      </c>
      <c r="LJ27">
        <v>270408</v>
      </c>
      <c r="LK27">
        <v>3136732800000</v>
      </c>
      <c r="LL27">
        <v>695690352</v>
      </c>
      <c r="LM27">
        <v>3192382149631</v>
      </c>
      <c r="LN27">
        <v>1.9999999999999999E-6</v>
      </c>
      <c r="LO27">
        <v>0</v>
      </c>
      <c r="LP27">
        <v>1.9000000000000001E-5</v>
      </c>
      <c r="LQ27" t="s">
        <v>3239</v>
      </c>
      <c r="LR27">
        <v>2087.3704210000001</v>
      </c>
      <c r="LS27">
        <v>1.3619999999999999E-3</v>
      </c>
      <c r="LT27">
        <v>15797.704664000001</v>
      </c>
      <c r="LU27">
        <v>288.90884299999999</v>
      </c>
      <c r="LV27">
        <v>18173.983928000001</v>
      </c>
      <c r="LW27">
        <v>8.4677419999999994</v>
      </c>
      <c r="LX27" t="s">
        <v>3241</v>
      </c>
      <c r="LY27">
        <v>0</v>
      </c>
      <c r="LZ27">
        <v>0</v>
      </c>
      <c r="MA27">
        <v>0</v>
      </c>
      <c r="MB27">
        <v>4.5905709999999997</v>
      </c>
      <c r="MC27">
        <v>21228.281726000001</v>
      </c>
      <c r="MD27">
        <v>6.013363</v>
      </c>
      <c r="ME27" t="s">
        <v>3241</v>
      </c>
      <c r="MF27">
        <v>6</v>
      </c>
      <c r="MG27">
        <v>2.4566999999999999E-2</v>
      </c>
      <c r="MH27">
        <v>613.28974700000003</v>
      </c>
      <c r="MI27">
        <v>54953659279</v>
      </c>
      <c r="MJ27">
        <v>270408</v>
      </c>
      <c r="MK27">
        <v>3136732800000</v>
      </c>
      <c r="ML27">
        <v>695690352</v>
      </c>
      <c r="MM27">
        <v>3192382149631</v>
      </c>
      <c r="MN27">
        <v>1.11E-4</v>
      </c>
      <c r="MO27">
        <v>9.9999999999999995E-7</v>
      </c>
      <c r="MP27">
        <v>1.16E-4</v>
      </c>
      <c r="MQ27" t="s">
        <v>3241</v>
      </c>
      <c r="MR27">
        <v>149930.193703</v>
      </c>
      <c r="MS27">
        <v>5.2310000000000004E-3</v>
      </c>
      <c r="MT27">
        <v>60685.301330000002</v>
      </c>
      <c r="MU27">
        <v>1983.853083</v>
      </c>
      <c r="MV27">
        <v>212599.34811600001</v>
      </c>
      <c r="MW27">
        <v>23.387097000000001</v>
      </c>
      <c r="MX27" t="s">
        <v>3241</v>
      </c>
      <c r="MY27">
        <v>3.0000000000000001E-6</v>
      </c>
      <c r="MZ27">
        <v>0</v>
      </c>
      <c r="NA27">
        <v>3.0000000000000001E-6</v>
      </c>
      <c r="NB27">
        <v>7.0409430000000004</v>
      </c>
      <c r="NC27">
        <v>246749.388252</v>
      </c>
      <c r="ND27">
        <v>21.030861999999999</v>
      </c>
      <c r="NE27" t="s">
        <v>3241</v>
      </c>
      <c r="NF27">
        <v>19</v>
      </c>
      <c r="NG27">
        <v>5.0569999999999999E-3</v>
      </c>
      <c r="NH27">
        <v>1.0480780000000001</v>
      </c>
      <c r="NI27">
        <v>2195619776.41361</v>
      </c>
      <c r="NJ27">
        <v>10697.090786999999</v>
      </c>
      <c r="NK27">
        <v>124086253125.633</v>
      </c>
      <c r="NL27">
        <v>126281872902.047</v>
      </c>
      <c r="NM27">
        <v>1.103E-3</v>
      </c>
      <c r="NN27">
        <v>3.0000000000000001E-6</v>
      </c>
      <c r="NO27" t="s">
        <v>1608</v>
      </c>
      <c r="NP27">
        <v>95145.250365999993</v>
      </c>
      <c r="NQ27">
        <v>1.372E-3</v>
      </c>
      <c r="NR27">
        <v>15918.778665</v>
      </c>
      <c r="NS27">
        <v>111064.029031</v>
      </c>
      <c r="NT27">
        <v>92.96875</v>
      </c>
      <c r="NU27" t="s">
        <v>3244</v>
      </c>
      <c r="NV27">
        <v>1.9999999999999999E-6</v>
      </c>
      <c r="NW27">
        <v>0</v>
      </c>
      <c r="NX27">
        <v>78.125</v>
      </c>
      <c r="NY27">
        <v>143153.22618299999</v>
      </c>
      <c r="NZ27">
        <v>87.837838000000005</v>
      </c>
      <c r="OA27" t="s">
        <v>3244</v>
      </c>
      <c r="OB27" t="s">
        <v>1607</v>
      </c>
      <c r="OC27" t="s">
        <v>1607</v>
      </c>
      <c r="OD27" t="s">
        <v>1607</v>
      </c>
      <c r="OE27" t="s">
        <v>1607</v>
      </c>
      <c r="OF27" t="s">
        <v>1607</v>
      </c>
      <c r="OG27" t="s">
        <v>1607</v>
      </c>
      <c r="OH27" t="s">
        <v>1607</v>
      </c>
      <c r="OI27" t="s">
        <v>1607</v>
      </c>
      <c r="OJ27" t="s">
        <v>1607</v>
      </c>
      <c r="OK27" t="s">
        <v>3240</v>
      </c>
      <c r="OL27" t="s">
        <v>1607</v>
      </c>
      <c r="OM27" t="s">
        <v>1607</v>
      </c>
      <c r="ON27" t="s">
        <v>1607</v>
      </c>
      <c r="OO27" t="s">
        <v>1607</v>
      </c>
      <c r="OP27" t="s">
        <v>1607</v>
      </c>
      <c r="OQ27" t="s">
        <v>3240</v>
      </c>
      <c r="OR27" t="s">
        <v>1607</v>
      </c>
      <c r="OS27" t="s">
        <v>1607</v>
      </c>
      <c r="OT27" t="s">
        <v>1607</v>
      </c>
      <c r="OU27" t="s">
        <v>1607</v>
      </c>
      <c r="OV27" t="s">
        <v>1607</v>
      </c>
      <c r="OW27" t="s">
        <v>3240</v>
      </c>
      <c r="OX27" t="s">
        <v>1607</v>
      </c>
      <c r="OY27">
        <v>4.6950000000000004E-3</v>
      </c>
      <c r="OZ27">
        <v>11.331903000000001</v>
      </c>
      <c r="PA27">
        <v>6238781541.8677797</v>
      </c>
      <c r="PB27">
        <v>28863.112682999999</v>
      </c>
      <c r="PC27">
        <v>334812107122.54199</v>
      </c>
      <c r="PD27">
        <v>52935445.629372001</v>
      </c>
      <c r="PE27">
        <v>341103824110.039</v>
      </c>
      <c r="PF27">
        <v>0.4</v>
      </c>
      <c r="PG27">
        <v>1.2E-5</v>
      </c>
      <c r="PH27">
        <v>9.9999999999999995E-7</v>
      </c>
      <c r="PI27" t="s">
        <v>3239</v>
      </c>
      <c r="PJ27">
        <v>10005772.30651</v>
      </c>
      <c r="PK27">
        <v>1.2689999999999999E-3</v>
      </c>
      <c r="PL27">
        <v>14726.097671</v>
      </c>
      <c r="PM27">
        <v>0.193684</v>
      </c>
      <c r="PN27">
        <v>10020498.597864</v>
      </c>
      <c r="PO27">
        <v>97.900094999999993</v>
      </c>
      <c r="PP27" t="s">
        <v>1608</v>
      </c>
      <c r="PQ27">
        <v>1.8200000000000001E-4</v>
      </c>
      <c r="PR27">
        <v>0</v>
      </c>
      <c r="PS27">
        <v>0</v>
      </c>
      <c r="PT27">
        <v>87.496022999999994</v>
      </c>
      <c r="PU27">
        <v>9482858.7774679996</v>
      </c>
      <c r="PV27">
        <v>97.677378000000004</v>
      </c>
      <c r="PW27" t="s">
        <v>1608</v>
      </c>
      <c r="PX27">
        <v>0</v>
      </c>
      <c r="PY27">
        <v>0</v>
      </c>
      <c r="PZ27">
        <v>453.25045899999998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 t="s">
        <v>3242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 t="s">
        <v>3243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 t="s">
        <v>3242</v>
      </c>
      <c r="QX27" s="11">
        <v>44986</v>
      </c>
      <c r="QY27" t="s">
        <v>3283</v>
      </c>
      <c r="QZ27">
        <v>298158.75695399998</v>
      </c>
      <c r="RA27">
        <v>1818211040.5783999</v>
      </c>
    </row>
    <row r="28" spans="1:469" x14ac:dyDescent="0.35">
      <c r="A28">
        <v>235</v>
      </c>
      <c r="B28" t="s">
        <v>3238</v>
      </c>
      <c r="C28" t="s">
        <v>1384</v>
      </c>
      <c r="D28" t="s">
        <v>1174</v>
      </c>
      <c r="E28" t="s">
        <v>1175</v>
      </c>
      <c r="F28">
        <v>6</v>
      </c>
      <c r="G28" t="s">
        <v>1385</v>
      </c>
      <c r="H28" t="s">
        <v>1153</v>
      </c>
      <c r="I28">
        <v>95</v>
      </c>
      <c r="J28">
        <v>6095</v>
      </c>
      <c r="K28">
        <v>452833</v>
      </c>
      <c r="L28">
        <v>82196194897</v>
      </c>
      <c r="M28">
        <v>340150489</v>
      </c>
      <c r="N28">
        <v>915.38734499999998</v>
      </c>
      <c r="O28">
        <v>243758135.36599699</v>
      </c>
      <c r="P28">
        <v>98.218262999999993</v>
      </c>
      <c r="Q28" t="s">
        <v>1608</v>
      </c>
      <c r="R28">
        <v>74.137930999999995</v>
      </c>
      <c r="S28">
        <v>98.359640999999996</v>
      </c>
      <c r="T28" t="s">
        <v>1608</v>
      </c>
      <c r="U28">
        <v>75.862069000000005</v>
      </c>
      <c r="V28">
        <v>207377621.206624</v>
      </c>
      <c r="W28">
        <v>125735044.60195699</v>
      </c>
      <c r="X28">
        <v>3.3419439999999998</v>
      </c>
      <c r="Y28">
        <v>38766546.735041998</v>
      </c>
      <c r="Z28">
        <v>42876029.869625002</v>
      </c>
      <c r="AA28">
        <v>1.5299999999999999E-3</v>
      </c>
      <c r="AB28">
        <v>6.9999999999999999E-6</v>
      </c>
      <c r="AC28">
        <v>0.12605</v>
      </c>
      <c r="AD28">
        <v>85.855772000000002</v>
      </c>
      <c r="AE28">
        <v>86.159719999999993</v>
      </c>
      <c r="AF28">
        <v>63.110000999999997</v>
      </c>
      <c r="AG28" t="s">
        <v>1608</v>
      </c>
      <c r="AH28">
        <v>43.103448</v>
      </c>
      <c r="AI28">
        <v>84.470000999999996</v>
      </c>
      <c r="AJ28" t="s">
        <v>1670</v>
      </c>
      <c r="AK28">
        <v>91.379310000000004</v>
      </c>
      <c r="AL28">
        <v>2.7350150000000002</v>
      </c>
      <c r="AM28">
        <v>1.1754309999999999</v>
      </c>
      <c r="AN28" t="s">
        <v>1607</v>
      </c>
      <c r="AO28" t="s">
        <v>1607</v>
      </c>
      <c r="AP28" t="s">
        <v>1607</v>
      </c>
      <c r="AQ28" t="s">
        <v>1607</v>
      </c>
      <c r="AR28" t="s">
        <v>1607</v>
      </c>
      <c r="AS28" t="s">
        <v>1607</v>
      </c>
      <c r="AT28" t="s">
        <v>1607</v>
      </c>
      <c r="AU28" t="s">
        <v>1607</v>
      </c>
      <c r="AV28" t="s">
        <v>1607</v>
      </c>
      <c r="AW28" t="s">
        <v>3240</v>
      </c>
      <c r="AX28" t="s">
        <v>1607</v>
      </c>
      <c r="AY28" t="s">
        <v>1607</v>
      </c>
      <c r="AZ28" t="s">
        <v>1607</v>
      </c>
      <c r="BA28" t="s">
        <v>1607</v>
      </c>
      <c r="BB28" t="s">
        <v>1607</v>
      </c>
      <c r="BC28" t="s">
        <v>3240</v>
      </c>
      <c r="BD28" t="s">
        <v>1607</v>
      </c>
      <c r="BE28" t="s">
        <v>1607</v>
      </c>
      <c r="BF28" t="s">
        <v>1607</v>
      </c>
      <c r="BG28" t="s">
        <v>1607</v>
      </c>
      <c r="BH28" t="s">
        <v>1607</v>
      </c>
      <c r="BI28" t="s">
        <v>3240</v>
      </c>
      <c r="BJ28" t="s">
        <v>1607</v>
      </c>
      <c r="BK28">
        <v>2.632212</v>
      </c>
      <c r="BL28">
        <v>1.676126</v>
      </c>
      <c r="BM28">
        <v>1471773472.0826001</v>
      </c>
      <c r="BN28">
        <v>8300.3027619999993</v>
      </c>
      <c r="BO28">
        <v>96283512041.581207</v>
      </c>
      <c r="BP28">
        <v>97755285513.663803</v>
      </c>
      <c r="BQ28">
        <v>7.2800000000000002E-4</v>
      </c>
      <c r="BR28">
        <v>0</v>
      </c>
      <c r="BS28" t="s">
        <v>3241</v>
      </c>
      <c r="BT28">
        <v>660827.60770599998</v>
      </c>
      <c r="BU28">
        <v>1.72E-3</v>
      </c>
      <c r="BV28">
        <v>19952.188369</v>
      </c>
      <c r="BW28">
        <v>680779.79607499996</v>
      </c>
      <c r="BX28">
        <v>70.598291000000003</v>
      </c>
      <c r="BY28" t="s">
        <v>3239</v>
      </c>
      <c r="BZ28">
        <v>7.9999999999999996E-6</v>
      </c>
      <c r="CA28">
        <v>0</v>
      </c>
      <c r="CB28">
        <v>52.478631999999998</v>
      </c>
      <c r="CC28">
        <v>1002822.576029</v>
      </c>
      <c r="CD28">
        <v>72.635814999999994</v>
      </c>
      <c r="CE28" t="s">
        <v>3239</v>
      </c>
      <c r="CF28">
        <v>0</v>
      </c>
      <c r="CG28">
        <v>0</v>
      </c>
      <c r="CH28">
        <v>890.86073699999997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1.9999999999999999E-6</v>
      </c>
      <c r="CO28">
        <v>9.9999999999999995E-7</v>
      </c>
      <c r="CP28">
        <v>7.2430000000000003E-3</v>
      </c>
      <c r="CQ28" t="s">
        <v>3242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 t="s">
        <v>3243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 t="s">
        <v>3242</v>
      </c>
      <c r="DF28">
        <v>1358</v>
      </c>
      <c r="DG28">
        <v>57.093009000000002</v>
      </c>
      <c r="DH28">
        <v>890.86073699999997</v>
      </c>
      <c r="DI28">
        <v>274626892.53402102</v>
      </c>
      <c r="DJ28">
        <v>274626892.53402102</v>
      </c>
      <c r="DK28">
        <v>2.611E-3</v>
      </c>
      <c r="DL28" t="s">
        <v>1608</v>
      </c>
      <c r="DM28">
        <v>42755729.667636</v>
      </c>
      <c r="DN28">
        <v>42755729.667636</v>
      </c>
      <c r="DO28">
        <v>99.720844</v>
      </c>
      <c r="DP28" t="s">
        <v>1670</v>
      </c>
      <c r="DQ28">
        <v>0.125697</v>
      </c>
      <c r="DR28">
        <v>99.813896</v>
      </c>
      <c r="DS28">
        <v>47278280.696482003</v>
      </c>
      <c r="DT28">
        <v>99.713649000000004</v>
      </c>
      <c r="DU28" t="s">
        <v>1670</v>
      </c>
      <c r="DV28" t="s">
        <v>1607</v>
      </c>
      <c r="DW28">
        <v>9.5010000000000008E-3</v>
      </c>
      <c r="DX28">
        <v>890.86073699999997</v>
      </c>
      <c r="DY28">
        <v>82195240000</v>
      </c>
      <c r="DZ28">
        <v>453491</v>
      </c>
      <c r="EA28">
        <v>5260495600000</v>
      </c>
      <c r="EB28">
        <v>5342690840000</v>
      </c>
      <c r="EC28">
        <v>0.15662100000000001</v>
      </c>
      <c r="ED28">
        <v>7.0399999999999998E-4</v>
      </c>
      <c r="EE28" t="s">
        <v>1608</v>
      </c>
      <c r="EF28">
        <v>122314666</v>
      </c>
      <c r="EG28">
        <v>3.0336020000000001</v>
      </c>
      <c r="EH28">
        <v>35189784.241697997</v>
      </c>
      <c r="EI28">
        <v>157504450.241698</v>
      </c>
      <c r="EJ28">
        <v>99.411946999999998</v>
      </c>
      <c r="EK28" t="s">
        <v>1608</v>
      </c>
      <c r="EL28">
        <v>1.488E-3</v>
      </c>
      <c r="EM28">
        <v>6.9999999999999999E-6</v>
      </c>
      <c r="EN28">
        <v>98.545342000000005</v>
      </c>
      <c r="EO28">
        <v>188153094.406091</v>
      </c>
      <c r="EP28">
        <v>99.300032000000002</v>
      </c>
      <c r="EQ28" t="s">
        <v>1608</v>
      </c>
      <c r="ER28">
        <v>2</v>
      </c>
      <c r="ES28">
        <v>4.8492E-2</v>
      </c>
      <c r="ET28">
        <v>890.86073699999997</v>
      </c>
      <c r="EU28">
        <v>82196194897</v>
      </c>
      <c r="EV28">
        <v>452833</v>
      </c>
      <c r="EW28">
        <v>5252862800000</v>
      </c>
      <c r="EX28">
        <v>340150489</v>
      </c>
      <c r="EY28">
        <v>5335399145386</v>
      </c>
      <c r="EZ28">
        <v>9.9999999999999995E-7</v>
      </c>
      <c r="FA28">
        <v>0</v>
      </c>
      <c r="FB28">
        <v>2.4000000000000001E-4</v>
      </c>
      <c r="FC28" t="s">
        <v>3241</v>
      </c>
      <c r="FD28">
        <v>3428.9083009999999</v>
      </c>
      <c r="FE28">
        <v>3.9300000000000001E-4</v>
      </c>
      <c r="FF28">
        <v>4561.9242819999999</v>
      </c>
      <c r="FG28">
        <v>4176.384994</v>
      </c>
      <c r="FH28">
        <v>12167.217576999999</v>
      </c>
      <c r="FI28">
        <v>15.849876</v>
      </c>
      <c r="FJ28" t="s">
        <v>3241</v>
      </c>
      <c r="FK28">
        <v>0</v>
      </c>
      <c r="FL28">
        <v>0</v>
      </c>
      <c r="FM28">
        <v>1.2E-5</v>
      </c>
      <c r="FN28">
        <v>5.9553349999999998</v>
      </c>
      <c r="FO28">
        <v>13950.678818</v>
      </c>
      <c r="FP28">
        <v>13.076677999999999</v>
      </c>
      <c r="FQ28" t="s">
        <v>3241</v>
      </c>
      <c r="FR28">
        <v>34.993859999999998</v>
      </c>
      <c r="FS28">
        <v>2.226458</v>
      </c>
      <c r="FT28">
        <v>890.86073699999997</v>
      </c>
      <c r="FU28">
        <v>82189070634.3004</v>
      </c>
      <c r="FV28">
        <v>452781.65715099999</v>
      </c>
      <c r="FW28">
        <v>5252267222948.2598</v>
      </c>
      <c r="FX28">
        <v>340150484.91268498</v>
      </c>
      <c r="FY28">
        <v>5334796444067.4697</v>
      </c>
      <c r="FZ28">
        <v>0</v>
      </c>
      <c r="GA28">
        <v>0</v>
      </c>
      <c r="GB28">
        <v>1.06E-4</v>
      </c>
      <c r="GC28" t="s">
        <v>3241</v>
      </c>
      <c r="GD28">
        <v>687.85384699999997</v>
      </c>
      <c r="GE28">
        <v>0.23760899999999999</v>
      </c>
      <c r="GF28">
        <v>2756269.584396</v>
      </c>
      <c r="GG28">
        <v>83490.919148999994</v>
      </c>
      <c r="GH28">
        <v>2840448.3573909998</v>
      </c>
      <c r="GI28">
        <v>96.440730000000002</v>
      </c>
      <c r="GJ28" t="s">
        <v>1608</v>
      </c>
      <c r="GK28">
        <v>0</v>
      </c>
      <c r="GL28">
        <v>9.9999999999999995E-7</v>
      </c>
      <c r="GM28">
        <v>2.4499999999999999E-4</v>
      </c>
      <c r="GN28">
        <v>65.335808999999998</v>
      </c>
      <c r="GO28">
        <v>3336127.9670739998</v>
      </c>
      <c r="GP28">
        <v>96.277441999999994</v>
      </c>
      <c r="GQ28" t="s">
        <v>1608</v>
      </c>
      <c r="GR28" t="s">
        <v>1607</v>
      </c>
      <c r="GS28" t="s">
        <v>1607</v>
      </c>
      <c r="GT28" t="s">
        <v>1607</v>
      </c>
      <c r="GU28" t="s">
        <v>1607</v>
      </c>
      <c r="GV28" t="s">
        <v>1607</v>
      </c>
      <c r="GW28" t="s">
        <v>1607</v>
      </c>
      <c r="GX28" t="s">
        <v>1607</v>
      </c>
      <c r="GY28" t="s">
        <v>1607</v>
      </c>
      <c r="GZ28" t="s">
        <v>1607</v>
      </c>
      <c r="HA28" t="s">
        <v>1607</v>
      </c>
      <c r="HB28" t="s">
        <v>1607</v>
      </c>
      <c r="HC28" t="s">
        <v>3240</v>
      </c>
      <c r="HD28" t="s">
        <v>1607</v>
      </c>
      <c r="HE28" t="s">
        <v>1607</v>
      </c>
      <c r="HF28" t="s">
        <v>1607</v>
      </c>
      <c r="HG28" t="s">
        <v>1607</v>
      </c>
      <c r="HH28" t="s">
        <v>1607</v>
      </c>
      <c r="HI28" t="s">
        <v>1607</v>
      </c>
      <c r="HJ28" t="s">
        <v>3240</v>
      </c>
      <c r="HK28" t="s">
        <v>1607</v>
      </c>
      <c r="HL28" t="s">
        <v>1607</v>
      </c>
      <c r="HM28" t="s">
        <v>1607</v>
      </c>
      <c r="HN28" t="s">
        <v>1607</v>
      </c>
      <c r="HO28" t="s">
        <v>1607</v>
      </c>
      <c r="HP28" t="s">
        <v>1607</v>
      </c>
      <c r="HQ28" t="s">
        <v>3240</v>
      </c>
      <c r="HR28" t="s">
        <v>1607</v>
      </c>
      <c r="HS28" t="s">
        <v>1607</v>
      </c>
      <c r="HT28" t="s">
        <v>1607</v>
      </c>
      <c r="HU28" t="s">
        <v>1607</v>
      </c>
      <c r="HV28" t="s">
        <v>1607</v>
      </c>
      <c r="HW28" t="s">
        <v>1607</v>
      </c>
      <c r="HX28" t="s">
        <v>1607</v>
      </c>
      <c r="HY28" t="s">
        <v>1607</v>
      </c>
      <c r="HZ28" t="s">
        <v>1607</v>
      </c>
      <c r="IA28" t="s">
        <v>3240</v>
      </c>
      <c r="IB28" t="s">
        <v>1607</v>
      </c>
      <c r="IC28" t="s">
        <v>1607</v>
      </c>
      <c r="ID28" t="s">
        <v>1607</v>
      </c>
      <c r="IE28" t="s">
        <v>1607</v>
      </c>
      <c r="IF28" t="s">
        <v>1607</v>
      </c>
      <c r="IG28" t="s">
        <v>3240</v>
      </c>
      <c r="IH28" t="s">
        <v>1607</v>
      </c>
      <c r="II28" t="s">
        <v>1607</v>
      </c>
      <c r="IJ28" t="s">
        <v>1607</v>
      </c>
      <c r="IK28" t="s">
        <v>1607</v>
      </c>
      <c r="IL28" t="s">
        <v>1607</v>
      </c>
      <c r="IM28" t="s">
        <v>3240</v>
      </c>
      <c r="IN28">
        <v>0</v>
      </c>
      <c r="IO28">
        <v>1.0274999999999999E-2</v>
      </c>
      <c r="IP28">
        <v>14.572577000000001</v>
      </c>
      <c r="IQ28">
        <v>17366535174.633701</v>
      </c>
      <c r="IR28">
        <v>95768.26887</v>
      </c>
      <c r="IS28">
        <v>1110911918897.6399</v>
      </c>
      <c r="IT28">
        <v>1128278454072.27</v>
      </c>
      <c r="IU28">
        <v>6.0499999999999996E-4</v>
      </c>
      <c r="IV28">
        <v>1.9999999999999999E-6</v>
      </c>
      <c r="IW28" t="s">
        <v>3241</v>
      </c>
      <c r="IX28">
        <v>105000</v>
      </c>
      <c r="IY28">
        <v>1.5E-3</v>
      </c>
      <c r="IZ28">
        <v>17400</v>
      </c>
      <c r="JA28">
        <v>122400</v>
      </c>
      <c r="JB28">
        <v>83.860859000000005</v>
      </c>
      <c r="JC28" t="s">
        <v>3244</v>
      </c>
      <c r="JD28">
        <v>9.9999999999999995E-7</v>
      </c>
      <c r="JE28">
        <v>0</v>
      </c>
      <c r="JF28">
        <v>38.357881999999996</v>
      </c>
      <c r="JG28">
        <v>136982.69537199999</v>
      </c>
      <c r="JH28">
        <v>85.030517000000003</v>
      </c>
      <c r="JI28" t="s">
        <v>3244</v>
      </c>
      <c r="JJ28">
        <v>11</v>
      </c>
      <c r="JK28">
        <v>0.47390399999999999</v>
      </c>
      <c r="JL28">
        <v>890.86073699999997</v>
      </c>
      <c r="JM28">
        <v>82196194897</v>
      </c>
      <c r="JN28">
        <v>452833</v>
      </c>
      <c r="JO28">
        <v>5252862800000</v>
      </c>
      <c r="JP28">
        <v>5335058994897</v>
      </c>
      <c r="JQ28">
        <v>0</v>
      </c>
      <c r="JR28">
        <v>0</v>
      </c>
      <c r="JS28" t="s">
        <v>1670</v>
      </c>
      <c r="JT28">
        <v>14025.592210000001</v>
      </c>
      <c r="JU28">
        <v>1.6535999999999999E-2</v>
      </c>
      <c r="JV28">
        <v>191816.91750400001</v>
      </c>
      <c r="JW28">
        <v>205842.50971400001</v>
      </c>
      <c r="JX28">
        <v>74.099098999999995</v>
      </c>
      <c r="JY28" t="s">
        <v>3244</v>
      </c>
      <c r="JZ28">
        <v>0</v>
      </c>
      <c r="KA28">
        <v>0</v>
      </c>
      <c r="KB28">
        <v>3.1853280000000002</v>
      </c>
      <c r="KC28">
        <v>240136.82735100001</v>
      </c>
      <c r="KD28">
        <v>73.487773000000004</v>
      </c>
      <c r="KE28" t="s">
        <v>3244</v>
      </c>
      <c r="KF28">
        <v>15</v>
      </c>
      <c r="KG28">
        <v>0.625</v>
      </c>
      <c r="KH28">
        <v>134.53680299999999</v>
      </c>
      <c r="KI28">
        <v>4112267781.8291898</v>
      </c>
      <c r="KJ28">
        <v>20810.989105000001</v>
      </c>
      <c r="KK28">
        <v>241407473612.55499</v>
      </c>
      <c r="KL28">
        <v>144017949.72245401</v>
      </c>
      <c r="KM28">
        <v>245663759344.10699</v>
      </c>
      <c r="KN28">
        <v>2.3499999999999999E-4</v>
      </c>
      <c r="KO28">
        <v>3.0000000000000001E-6</v>
      </c>
      <c r="KP28">
        <v>3.5300000000000002E-4</v>
      </c>
      <c r="KQ28" t="s">
        <v>3241</v>
      </c>
      <c r="KR28">
        <v>605173.97199700004</v>
      </c>
      <c r="KS28">
        <v>3.6214999999999997E-2</v>
      </c>
      <c r="KT28">
        <v>420097.255405</v>
      </c>
      <c r="KU28">
        <v>31765.740333000002</v>
      </c>
      <c r="KV28">
        <v>1057036.967735</v>
      </c>
      <c r="KW28">
        <v>71.773444999999995</v>
      </c>
      <c r="KX28" t="s">
        <v>3239</v>
      </c>
      <c r="KY28">
        <v>6.9999999999999999E-6</v>
      </c>
      <c r="KZ28">
        <v>0</v>
      </c>
      <c r="LA28">
        <v>9.2999999999999997E-5</v>
      </c>
      <c r="LB28">
        <v>16.279789999999998</v>
      </c>
      <c r="LC28">
        <v>1415752.931171</v>
      </c>
      <c r="LD28">
        <v>74.610245000000006</v>
      </c>
      <c r="LE28" t="s">
        <v>3239</v>
      </c>
      <c r="LF28">
        <v>2</v>
      </c>
      <c r="LG28">
        <v>3.3478000000000001E-2</v>
      </c>
      <c r="LH28">
        <v>890.86073699999997</v>
      </c>
      <c r="LI28">
        <v>82196194897</v>
      </c>
      <c r="LJ28">
        <v>452833</v>
      </c>
      <c r="LK28">
        <v>5252862800000</v>
      </c>
      <c r="LL28">
        <v>340150489</v>
      </c>
      <c r="LM28">
        <v>5335399145386</v>
      </c>
      <c r="LN28">
        <v>1.9999999999999999E-6</v>
      </c>
      <c r="LO28">
        <v>0</v>
      </c>
      <c r="LP28">
        <v>9.9999999999999995E-7</v>
      </c>
      <c r="LQ28" t="s">
        <v>3241</v>
      </c>
      <c r="LR28">
        <v>5079.8836890000002</v>
      </c>
      <c r="LS28">
        <v>1.5319999999999999E-3</v>
      </c>
      <c r="LT28">
        <v>17774.452240999999</v>
      </c>
      <c r="LU28">
        <v>5.217149</v>
      </c>
      <c r="LV28">
        <v>22859.553079000001</v>
      </c>
      <c r="LW28">
        <v>9.9565760000000001</v>
      </c>
      <c r="LX28" t="s">
        <v>3241</v>
      </c>
      <c r="LY28">
        <v>0</v>
      </c>
      <c r="LZ28">
        <v>0</v>
      </c>
      <c r="MA28">
        <v>0</v>
      </c>
      <c r="MB28">
        <v>4.0322579999999997</v>
      </c>
      <c r="MC28">
        <v>26792.339765000001</v>
      </c>
      <c r="MD28">
        <v>7.4132990000000003</v>
      </c>
      <c r="ME28" t="s">
        <v>3241</v>
      </c>
      <c r="MF28">
        <v>4</v>
      </c>
      <c r="MG28">
        <v>0.108849</v>
      </c>
      <c r="MH28">
        <v>915.38734499999998</v>
      </c>
      <c r="MI28">
        <v>82196194897</v>
      </c>
      <c r="MJ28">
        <v>452833</v>
      </c>
      <c r="MK28">
        <v>5252862800000</v>
      </c>
      <c r="ML28">
        <v>340150489</v>
      </c>
      <c r="MM28">
        <v>5335399145386</v>
      </c>
      <c r="MN28">
        <v>5.7000000000000003E-5</v>
      </c>
      <c r="MO28">
        <v>0</v>
      </c>
      <c r="MP28">
        <v>2.3E-5</v>
      </c>
      <c r="MQ28" t="s">
        <v>3241</v>
      </c>
      <c r="MR28">
        <v>505911.13777099998</v>
      </c>
      <c r="MS28">
        <v>1.2397999999999999E-2</v>
      </c>
      <c r="MT28">
        <v>143819.77322900001</v>
      </c>
      <c r="MU28">
        <v>861.92430100000001</v>
      </c>
      <c r="MV28">
        <v>650592.83530100004</v>
      </c>
      <c r="MW28">
        <v>40.167493999999998</v>
      </c>
      <c r="MX28" t="s">
        <v>3239</v>
      </c>
      <c r="MY28">
        <v>6.0000000000000002E-6</v>
      </c>
      <c r="MZ28">
        <v>0</v>
      </c>
      <c r="NA28">
        <v>3.0000000000000001E-6</v>
      </c>
      <c r="NB28">
        <v>11.19727</v>
      </c>
      <c r="NC28">
        <v>754489.25264800002</v>
      </c>
      <c r="ND28">
        <v>38.084632999999997</v>
      </c>
      <c r="NE28" t="s">
        <v>3239</v>
      </c>
      <c r="NF28">
        <v>2</v>
      </c>
      <c r="NG28">
        <v>4.6249999999999998E-3</v>
      </c>
      <c r="NH28">
        <v>2.7394000000000002E-2</v>
      </c>
      <c r="NI28">
        <v>27801989.227685001</v>
      </c>
      <c r="NJ28">
        <v>240.35294999999999</v>
      </c>
      <c r="NK28">
        <v>2788094217.1254101</v>
      </c>
      <c r="NL28">
        <v>2815896206.3530998</v>
      </c>
      <c r="NM28">
        <v>8.9999999999999998E-4</v>
      </c>
      <c r="NN28">
        <v>3.0000000000000001E-6</v>
      </c>
      <c r="NO28" t="s">
        <v>3239</v>
      </c>
      <c r="NP28">
        <v>112.62655700000001</v>
      </c>
      <c r="NQ28">
        <v>3.9999999999999998E-6</v>
      </c>
      <c r="NR28">
        <v>41.537351000000001</v>
      </c>
      <c r="NS28">
        <v>154.16390799999999</v>
      </c>
      <c r="NT28">
        <v>41.40625</v>
      </c>
      <c r="NU28" t="s">
        <v>3241</v>
      </c>
      <c r="NV28">
        <v>0</v>
      </c>
      <c r="NW28">
        <v>0</v>
      </c>
      <c r="NX28">
        <v>40.625</v>
      </c>
      <c r="NY28">
        <v>211.68007499999999</v>
      </c>
      <c r="NZ28">
        <v>24.324324000000001</v>
      </c>
      <c r="OA28" t="s">
        <v>3241</v>
      </c>
      <c r="OB28" t="s">
        <v>1607</v>
      </c>
      <c r="OC28" t="s">
        <v>1607</v>
      </c>
      <c r="OD28" t="s">
        <v>1607</v>
      </c>
      <c r="OE28" t="s">
        <v>1607</v>
      </c>
      <c r="OF28" t="s">
        <v>1607</v>
      </c>
      <c r="OG28" t="s">
        <v>1607</v>
      </c>
      <c r="OH28" t="s">
        <v>1607</v>
      </c>
      <c r="OI28" t="s">
        <v>1607</v>
      </c>
      <c r="OJ28" t="s">
        <v>1607</v>
      </c>
      <c r="OK28" t="s">
        <v>3240</v>
      </c>
      <c r="OL28" t="s">
        <v>1607</v>
      </c>
      <c r="OM28" t="s">
        <v>1607</v>
      </c>
      <c r="ON28" t="s">
        <v>1607</v>
      </c>
      <c r="OO28" t="s">
        <v>1607</v>
      </c>
      <c r="OP28" t="s">
        <v>1607</v>
      </c>
      <c r="OQ28" t="s">
        <v>3240</v>
      </c>
      <c r="OR28" t="s">
        <v>1607</v>
      </c>
      <c r="OS28" t="s">
        <v>1607</v>
      </c>
      <c r="OT28" t="s">
        <v>1607</v>
      </c>
      <c r="OU28" t="s">
        <v>1607</v>
      </c>
      <c r="OV28" t="s">
        <v>1607</v>
      </c>
      <c r="OW28" t="s">
        <v>3240</v>
      </c>
      <c r="OX28" t="s">
        <v>1607</v>
      </c>
      <c r="OY28">
        <v>2.4290000000000002E-3</v>
      </c>
      <c r="OZ28">
        <v>8.9753399999999992</v>
      </c>
      <c r="PA28">
        <v>1857856405.49386</v>
      </c>
      <c r="PB28">
        <v>8136.7946910000001</v>
      </c>
      <c r="PC28">
        <v>94386818419.467896</v>
      </c>
      <c r="PD28">
        <v>7786836.3047350002</v>
      </c>
      <c r="PE28">
        <v>96252461661.266296</v>
      </c>
      <c r="PF28">
        <v>0.4</v>
      </c>
      <c r="PG28">
        <v>1.9999999999999999E-6</v>
      </c>
      <c r="PH28">
        <v>9.9999999999999995E-7</v>
      </c>
      <c r="PI28" t="s">
        <v>3239</v>
      </c>
      <c r="PJ28">
        <v>1519591.954284</v>
      </c>
      <c r="PK28">
        <v>3.0000000000000001E-5</v>
      </c>
      <c r="PL28">
        <v>342.80884300000002</v>
      </c>
      <c r="PM28">
        <v>1.6005999999999999E-2</v>
      </c>
      <c r="PN28">
        <v>1519934.779134</v>
      </c>
      <c r="PO28">
        <v>90.295895999999999</v>
      </c>
      <c r="PP28" t="s">
        <v>3244</v>
      </c>
      <c r="PQ28">
        <v>1.8E-5</v>
      </c>
      <c r="PR28">
        <v>0</v>
      </c>
      <c r="PS28">
        <v>0</v>
      </c>
      <c r="PT28">
        <v>63.156219999999998</v>
      </c>
      <c r="PU28">
        <v>1393357.3160969999</v>
      </c>
      <c r="PV28">
        <v>88.068724000000003</v>
      </c>
      <c r="PW28" t="s">
        <v>3244</v>
      </c>
      <c r="PX28">
        <v>0.92995300000000003</v>
      </c>
      <c r="PY28">
        <v>5.9167999999999998E-2</v>
      </c>
      <c r="PZ28">
        <v>890.86073699999997</v>
      </c>
      <c r="QA28">
        <v>82162420809.994904</v>
      </c>
      <c r="QB28">
        <v>452534.096013</v>
      </c>
      <c r="QC28">
        <v>5249395513751.8496</v>
      </c>
      <c r="QD28">
        <v>340150484.91268498</v>
      </c>
      <c r="QE28">
        <v>5331898085046.7598</v>
      </c>
      <c r="QF28">
        <v>0</v>
      </c>
      <c r="QG28">
        <v>0</v>
      </c>
      <c r="QH28">
        <v>0</v>
      </c>
      <c r="QI28" t="s">
        <v>3241</v>
      </c>
      <c r="QJ28">
        <v>539.06559500000003</v>
      </c>
      <c r="QK28">
        <v>4.0400000000000001E-4</v>
      </c>
      <c r="QL28">
        <v>4686.0517239999999</v>
      </c>
      <c r="QM28">
        <v>5.7000000000000003E-5</v>
      </c>
      <c r="QN28">
        <v>5225.1173760000001</v>
      </c>
      <c r="QO28">
        <v>12.132467</v>
      </c>
      <c r="QP28" t="s">
        <v>3241</v>
      </c>
      <c r="QQ28">
        <v>0</v>
      </c>
      <c r="QR28">
        <v>0</v>
      </c>
      <c r="QS28">
        <v>0</v>
      </c>
      <c r="QT28">
        <v>5.3543789999999998</v>
      </c>
      <c r="QU28">
        <v>6135.9990239999997</v>
      </c>
      <c r="QV28">
        <v>9.1950369999999992</v>
      </c>
      <c r="QW28" t="s">
        <v>3241</v>
      </c>
      <c r="QX28" s="11">
        <v>44986</v>
      </c>
      <c r="QY28" t="s">
        <v>3284</v>
      </c>
      <c r="QZ28">
        <v>382879.37264800002</v>
      </c>
      <c r="RA28">
        <v>3711910747.8950901</v>
      </c>
    </row>
    <row r="29" spans="1:469" x14ac:dyDescent="0.35">
      <c r="A29">
        <v>236</v>
      </c>
      <c r="B29" t="s">
        <v>3238</v>
      </c>
      <c r="C29" t="s">
        <v>1400</v>
      </c>
      <c r="D29" t="s">
        <v>1174</v>
      </c>
      <c r="E29" t="s">
        <v>1175</v>
      </c>
      <c r="F29">
        <v>6</v>
      </c>
      <c r="G29" t="s">
        <v>1401</v>
      </c>
      <c r="H29" t="s">
        <v>1153</v>
      </c>
      <c r="I29">
        <v>97</v>
      </c>
      <c r="J29">
        <v>6097</v>
      </c>
      <c r="K29">
        <v>488330</v>
      </c>
      <c r="L29">
        <v>104610503336</v>
      </c>
      <c r="M29">
        <v>1054141176</v>
      </c>
      <c r="N29">
        <v>1785.7891079999999</v>
      </c>
      <c r="O29">
        <v>379595361.49067998</v>
      </c>
      <c r="P29">
        <v>99.172764999999998</v>
      </c>
      <c r="Q29" t="s">
        <v>1608</v>
      </c>
      <c r="R29">
        <v>81.034482999999994</v>
      </c>
      <c r="S29">
        <v>99.195295999999999</v>
      </c>
      <c r="T29" t="s">
        <v>1608</v>
      </c>
      <c r="U29">
        <v>81.034482999999994</v>
      </c>
      <c r="V29">
        <v>332662982.07867199</v>
      </c>
      <c r="W29">
        <v>216471444.88534999</v>
      </c>
      <c r="X29">
        <v>4.9786289999999997</v>
      </c>
      <c r="Y29">
        <v>57752100.483615004</v>
      </c>
      <c r="Z29">
        <v>58439436.709706999</v>
      </c>
      <c r="AA29">
        <v>2.0690000000000001E-3</v>
      </c>
      <c r="AB29">
        <v>1.0000000000000001E-5</v>
      </c>
      <c r="AC29">
        <v>5.5438000000000001E-2</v>
      </c>
      <c r="AD29">
        <v>92.014855999999995</v>
      </c>
      <c r="AE29">
        <v>91.918548999999999</v>
      </c>
      <c r="AF29">
        <v>50.759998000000003</v>
      </c>
      <c r="AG29" t="s">
        <v>3244</v>
      </c>
      <c r="AH29">
        <v>25.862069000000002</v>
      </c>
      <c r="AI29">
        <v>72.980002999999996</v>
      </c>
      <c r="AJ29" t="s">
        <v>1608</v>
      </c>
      <c r="AK29">
        <v>84.482759000000001</v>
      </c>
      <c r="AL29">
        <v>2.6846739999999998</v>
      </c>
      <c r="AM29">
        <v>1.141081</v>
      </c>
      <c r="AN29" t="s">
        <v>1607</v>
      </c>
      <c r="AO29" t="s">
        <v>1607</v>
      </c>
      <c r="AP29" t="s">
        <v>1607</v>
      </c>
      <c r="AQ29" t="s">
        <v>1607</v>
      </c>
      <c r="AR29" t="s">
        <v>1607</v>
      </c>
      <c r="AS29" t="s">
        <v>1607</v>
      </c>
      <c r="AT29" t="s">
        <v>1607</v>
      </c>
      <c r="AU29" t="s">
        <v>1607</v>
      </c>
      <c r="AV29" t="s">
        <v>1607</v>
      </c>
      <c r="AW29" t="s">
        <v>3240</v>
      </c>
      <c r="AX29" t="s">
        <v>1607</v>
      </c>
      <c r="AY29" t="s">
        <v>1607</v>
      </c>
      <c r="AZ29" t="s">
        <v>1607</v>
      </c>
      <c r="BA29" t="s">
        <v>1607</v>
      </c>
      <c r="BB29" t="s">
        <v>1607</v>
      </c>
      <c r="BC29" t="s">
        <v>3240</v>
      </c>
      <c r="BD29" t="s">
        <v>1607</v>
      </c>
      <c r="BE29" t="s">
        <v>1607</v>
      </c>
      <c r="BF29" t="s">
        <v>1607</v>
      </c>
      <c r="BG29" t="s">
        <v>1607</v>
      </c>
      <c r="BH29" t="s">
        <v>1607</v>
      </c>
      <c r="BI29" t="s">
        <v>3240</v>
      </c>
      <c r="BJ29" t="s">
        <v>1607</v>
      </c>
      <c r="BK29">
        <v>3.4233150000000001</v>
      </c>
      <c r="BL29">
        <v>0.44622400000000001</v>
      </c>
      <c r="BM29">
        <v>347579400.83492398</v>
      </c>
      <c r="BN29">
        <v>558.83165199999996</v>
      </c>
      <c r="BO29">
        <v>6482447162.7868605</v>
      </c>
      <c r="BP29">
        <v>6830026563.6217899</v>
      </c>
      <c r="BQ29">
        <v>7.2800000000000002E-4</v>
      </c>
      <c r="BR29">
        <v>0</v>
      </c>
      <c r="BS29" t="s">
        <v>3239</v>
      </c>
      <c r="BT29">
        <v>202926.249346</v>
      </c>
      <c r="BU29">
        <v>1.1E-4</v>
      </c>
      <c r="BV29">
        <v>1272.8224560000001</v>
      </c>
      <c r="BW29">
        <v>204199.07180199999</v>
      </c>
      <c r="BX29">
        <v>57.777777999999998</v>
      </c>
      <c r="BY29" t="s">
        <v>3239</v>
      </c>
      <c r="BZ29">
        <v>1.9999999999999999E-6</v>
      </c>
      <c r="CA29">
        <v>0</v>
      </c>
      <c r="CB29">
        <v>41.367521000000004</v>
      </c>
      <c r="CC29">
        <v>209141.77552</v>
      </c>
      <c r="CD29">
        <v>56.941650000000003</v>
      </c>
      <c r="CE29" t="s">
        <v>3239</v>
      </c>
      <c r="CF29">
        <v>0</v>
      </c>
      <c r="CG29">
        <v>0</v>
      </c>
      <c r="CH29">
        <v>1605.2504739999999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2.4499999999999999E-4</v>
      </c>
      <c r="CQ29" t="s">
        <v>3242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 t="s">
        <v>3243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 t="s">
        <v>3242</v>
      </c>
      <c r="DF29">
        <v>1232</v>
      </c>
      <c r="DG29">
        <v>30.476825000000002</v>
      </c>
      <c r="DH29">
        <v>1605.2504739999999</v>
      </c>
      <c r="DI29">
        <v>616291782.00169098</v>
      </c>
      <c r="DJ29">
        <v>616291782.00169003</v>
      </c>
      <c r="DK29">
        <v>2.611E-3</v>
      </c>
      <c r="DL29" t="s">
        <v>1608</v>
      </c>
      <c r="DM29">
        <v>57293388.953915</v>
      </c>
      <c r="DN29">
        <v>57293388.953915</v>
      </c>
      <c r="DO29">
        <v>99.813896</v>
      </c>
      <c r="DP29" t="s">
        <v>1670</v>
      </c>
      <c r="DQ29">
        <v>5.4350999999999997E-2</v>
      </c>
      <c r="DR29">
        <v>98.883375000000001</v>
      </c>
      <c r="DS29">
        <v>57177101.299177997</v>
      </c>
      <c r="DT29">
        <v>99.777282999999997</v>
      </c>
      <c r="DU29" t="s">
        <v>1670</v>
      </c>
      <c r="DV29" t="s">
        <v>1607</v>
      </c>
      <c r="DW29">
        <v>8.9990000000000001E-3</v>
      </c>
      <c r="DX29">
        <v>1605.2504739999999</v>
      </c>
      <c r="DY29">
        <v>104609175000</v>
      </c>
      <c r="DZ29">
        <v>488863</v>
      </c>
      <c r="EA29">
        <v>5670810800000</v>
      </c>
      <c r="EB29">
        <v>5775419975000</v>
      </c>
      <c r="EC29">
        <v>0.189835</v>
      </c>
      <c r="ED29">
        <v>1.108E-3</v>
      </c>
      <c r="EE29" t="s">
        <v>1670</v>
      </c>
      <c r="EF29">
        <v>178705234.59999999</v>
      </c>
      <c r="EG29">
        <v>4.8751949999999997</v>
      </c>
      <c r="EH29">
        <v>56552259.593277998</v>
      </c>
      <c r="EI29">
        <v>235257494.19327801</v>
      </c>
      <c r="EJ29">
        <v>99.566698000000002</v>
      </c>
      <c r="EK29" t="s">
        <v>1608</v>
      </c>
      <c r="EL29">
        <v>1.7080000000000001E-3</v>
      </c>
      <c r="EM29">
        <v>1.0000000000000001E-5</v>
      </c>
      <c r="EN29">
        <v>99.195295999999999</v>
      </c>
      <c r="EO29">
        <v>280648352.71544701</v>
      </c>
      <c r="EP29">
        <v>99.554565999999994</v>
      </c>
      <c r="EQ29" t="s">
        <v>1608</v>
      </c>
      <c r="ER29">
        <v>1</v>
      </c>
      <c r="ES29">
        <v>1.9734999999999999E-2</v>
      </c>
      <c r="ET29">
        <v>1605.2504739999999</v>
      </c>
      <c r="EU29">
        <v>104610503336</v>
      </c>
      <c r="EV29">
        <v>488330</v>
      </c>
      <c r="EW29">
        <v>5664628000000</v>
      </c>
      <c r="EX29">
        <v>1054141176</v>
      </c>
      <c r="EY29">
        <v>5770292644512</v>
      </c>
      <c r="EZ29">
        <v>0</v>
      </c>
      <c r="FA29">
        <v>0</v>
      </c>
      <c r="FB29">
        <v>0</v>
      </c>
      <c r="FC29" t="s">
        <v>3241</v>
      </c>
      <c r="FD29">
        <v>10.295607</v>
      </c>
      <c r="FE29">
        <v>2.0799999999999999E-4</v>
      </c>
      <c r="FF29">
        <v>2409.9220350000001</v>
      </c>
      <c r="FG29">
        <v>1.1354230000000001</v>
      </c>
      <c r="FH29">
        <v>2421.3530649999998</v>
      </c>
      <c r="FI29">
        <v>6.2655089999999998</v>
      </c>
      <c r="FJ29" t="s">
        <v>3241</v>
      </c>
      <c r="FK29">
        <v>0</v>
      </c>
      <c r="FL29">
        <v>0</v>
      </c>
      <c r="FM29">
        <v>0</v>
      </c>
      <c r="FN29">
        <v>1.0856079999999999</v>
      </c>
      <c r="FO29">
        <v>2847.9365250000001</v>
      </c>
      <c r="FP29">
        <v>4.1361759999999999</v>
      </c>
      <c r="FQ29" t="s">
        <v>3241</v>
      </c>
      <c r="FR29">
        <v>17.525613</v>
      </c>
      <c r="FS29">
        <v>1.207225</v>
      </c>
      <c r="FT29">
        <v>1605.2504739999999</v>
      </c>
      <c r="FU29">
        <v>104601099968</v>
      </c>
      <c r="FV29">
        <v>488330</v>
      </c>
      <c r="FW29">
        <v>5664628000000</v>
      </c>
      <c r="FX29">
        <v>1053959575.44914</v>
      </c>
      <c r="FY29">
        <v>5770283059543.4404</v>
      </c>
      <c r="FZ29">
        <v>0</v>
      </c>
      <c r="GA29">
        <v>0</v>
      </c>
      <c r="GB29">
        <v>0</v>
      </c>
      <c r="GC29" t="s">
        <v>3241</v>
      </c>
      <c r="GD29">
        <v>16.367674000000001</v>
      </c>
      <c r="GE29">
        <v>1.5744000000000001E-2</v>
      </c>
      <c r="GF29">
        <v>182630.21311499999</v>
      </c>
      <c r="GG29">
        <v>0.78845500000000002</v>
      </c>
      <c r="GH29">
        <v>182647.369244</v>
      </c>
      <c r="GI29">
        <v>66.388114999999999</v>
      </c>
      <c r="GJ29" t="s">
        <v>3239</v>
      </c>
      <c r="GK29">
        <v>0</v>
      </c>
      <c r="GL29">
        <v>0</v>
      </c>
      <c r="GM29">
        <v>0</v>
      </c>
      <c r="GN29">
        <v>23.243577999999999</v>
      </c>
      <c r="GO29">
        <v>214211.040534</v>
      </c>
      <c r="GP29">
        <v>65.033407999999994</v>
      </c>
      <c r="GQ29" t="s">
        <v>3239</v>
      </c>
      <c r="GR29" t="s">
        <v>1607</v>
      </c>
      <c r="GS29" t="s">
        <v>1607</v>
      </c>
      <c r="GT29" t="s">
        <v>1607</v>
      </c>
      <c r="GU29" t="s">
        <v>1607</v>
      </c>
      <c r="GV29" t="s">
        <v>1607</v>
      </c>
      <c r="GW29" t="s">
        <v>1607</v>
      </c>
      <c r="GX29" t="s">
        <v>1607</v>
      </c>
      <c r="GY29" t="s">
        <v>1607</v>
      </c>
      <c r="GZ29" t="s">
        <v>1607</v>
      </c>
      <c r="HA29" t="s">
        <v>1607</v>
      </c>
      <c r="HB29" t="s">
        <v>1607</v>
      </c>
      <c r="HC29" t="s">
        <v>3240</v>
      </c>
      <c r="HD29" t="s">
        <v>1607</v>
      </c>
      <c r="HE29" t="s">
        <v>1607</v>
      </c>
      <c r="HF29" t="s">
        <v>1607</v>
      </c>
      <c r="HG29" t="s">
        <v>1607</v>
      </c>
      <c r="HH29" t="s">
        <v>1607</v>
      </c>
      <c r="HI29" t="s">
        <v>1607</v>
      </c>
      <c r="HJ29" t="s">
        <v>3240</v>
      </c>
      <c r="HK29" t="s">
        <v>1607</v>
      </c>
      <c r="HL29" t="s">
        <v>1607</v>
      </c>
      <c r="HM29" t="s">
        <v>1607</v>
      </c>
      <c r="HN29" t="s">
        <v>1607</v>
      </c>
      <c r="HO29" t="s">
        <v>1607</v>
      </c>
      <c r="HP29" t="s">
        <v>1607</v>
      </c>
      <c r="HQ29" t="s">
        <v>3240</v>
      </c>
      <c r="HR29" t="s">
        <v>1607</v>
      </c>
      <c r="HS29" t="s">
        <v>1607</v>
      </c>
      <c r="HT29" t="s">
        <v>1607</v>
      </c>
      <c r="HU29" t="s">
        <v>1607</v>
      </c>
      <c r="HV29" t="s">
        <v>1607</v>
      </c>
      <c r="HW29" t="s">
        <v>1607</v>
      </c>
      <c r="HX29" t="s">
        <v>1607</v>
      </c>
      <c r="HY29" t="s">
        <v>1607</v>
      </c>
      <c r="HZ29" t="s">
        <v>1607</v>
      </c>
      <c r="IA29" t="s">
        <v>3240</v>
      </c>
      <c r="IB29" t="s">
        <v>1607</v>
      </c>
      <c r="IC29" t="s">
        <v>1607</v>
      </c>
      <c r="ID29" t="s">
        <v>1607</v>
      </c>
      <c r="IE29" t="s">
        <v>1607</v>
      </c>
      <c r="IF29" t="s">
        <v>1607</v>
      </c>
      <c r="IG29" t="s">
        <v>3240</v>
      </c>
      <c r="IH29" t="s">
        <v>1607</v>
      </c>
      <c r="II29" t="s">
        <v>1607</v>
      </c>
      <c r="IJ29" t="s">
        <v>1607</v>
      </c>
      <c r="IK29" t="s">
        <v>1607</v>
      </c>
      <c r="IL29" t="s">
        <v>1607</v>
      </c>
      <c r="IM29" t="s">
        <v>3240</v>
      </c>
      <c r="IN29">
        <v>25</v>
      </c>
      <c r="IO29">
        <v>0.16356899999999999</v>
      </c>
      <c r="IP29">
        <v>35.714101999999997</v>
      </c>
      <c r="IQ29">
        <v>24961284221.433498</v>
      </c>
      <c r="IR29">
        <v>108445.67444800001</v>
      </c>
      <c r="IS29">
        <v>1257969823600.24</v>
      </c>
      <c r="IT29">
        <v>1282931107821.6799</v>
      </c>
      <c r="IU29">
        <v>4.2099999999999999E-4</v>
      </c>
      <c r="IV29">
        <v>9.9999999999999995E-7</v>
      </c>
      <c r="IW29" t="s">
        <v>3241</v>
      </c>
      <c r="IX29">
        <v>439216.35839299997</v>
      </c>
      <c r="IY29">
        <v>5.4970000000000001E-3</v>
      </c>
      <c r="IZ29">
        <v>63770.091920999999</v>
      </c>
      <c r="JA29">
        <v>502986.45031400002</v>
      </c>
      <c r="JB29">
        <v>97.649640000000005</v>
      </c>
      <c r="JC29" t="s">
        <v>1608</v>
      </c>
      <c r="JD29">
        <v>3.9999999999999998E-6</v>
      </c>
      <c r="JE29">
        <v>0</v>
      </c>
      <c r="JF29">
        <v>71.356941000000006</v>
      </c>
      <c r="JG29">
        <v>535890.71363699995</v>
      </c>
      <c r="JH29">
        <v>97.526501999999994</v>
      </c>
      <c r="JI29" t="s">
        <v>1608</v>
      </c>
      <c r="JJ29">
        <v>8</v>
      </c>
      <c r="JK29">
        <v>0.38841300000000001</v>
      </c>
      <c r="JL29">
        <v>1605.2504739999999</v>
      </c>
      <c r="JM29">
        <v>104610503336</v>
      </c>
      <c r="JN29">
        <v>488330</v>
      </c>
      <c r="JO29">
        <v>5664628000000</v>
      </c>
      <c r="JP29">
        <v>5769238503336</v>
      </c>
      <c r="JQ29">
        <v>0</v>
      </c>
      <c r="JR29">
        <v>0</v>
      </c>
      <c r="JS29" t="s">
        <v>3244</v>
      </c>
      <c r="JT29">
        <v>4840.9204060000002</v>
      </c>
      <c r="JU29">
        <v>2.3670000000000002E-3</v>
      </c>
      <c r="JV29">
        <v>27461.559707</v>
      </c>
      <c r="JW29">
        <v>32302.480113000001</v>
      </c>
      <c r="JX29">
        <v>21.557272000000001</v>
      </c>
      <c r="JY29" t="s">
        <v>3241</v>
      </c>
      <c r="JZ29">
        <v>0</v>
      </c>
      <c r="KA29">
        <v>0</v>
      </c>
      <c r="KB29">
        <v>0.51480099999999995</v>
      </c>
      <c r="KC29">
        <v>37212.299636999996</v>
      </c>
      <c r="KD29">
        <v>20.849421</v>
      </c>
      <c r="KE29" t="s">
        <v>3241</v>
      </c>
      <c r="KF29">
        <v>66</v>
      </c>
      <c r="KG29">
        <v>2.75</v>
      </c>
      <c r="KH29">
        <v>43.761046</v>
      </c>
      <c r="KI29">
        <v>3593615913.1620302</v>
      </c>
      <c r="KJ29">
        <v>11394.974663000001</v>
      </c>
      <c r="KK29">
        <v>132181706092.242</v>
      </c>
      <c r="KL29">
        <v>355279268.69073403</v>
      </c>
      <c r="KM29">
        <v>136130601274.095</v>
      </c>
      <c r="KN29">
        <v>2.029E-3</v>
      </c>
      <c r="KO29">
        <v>1.9999999999999999E-6</v>
      </c>
      <c r="KP29">
        <v>1.1720000000000001E-3</v>
      </c>
      <c r="KQ29" t="s">
        <v>3239</v>
      </c>
      <c r="KR29">
        <v>20047961.229731001</v>
      </c>
      <c r="KS29">
        <v>7.5167999999999999E-2</v>
      </c>
      <c r="KT29">
        <v>871944.04954499996</v>
      </c>
      <c r="KU29">
        <v>1145163.5664039999</v>
      </c>
      <c r="KV29">
        <v>22065068.845679998</v>
      </c>
      <c r="KW29">
        <v>98.854844</v>
      </c>
      <c r="KX29" t="s">
        <v>1608</v>
      </c>
      <c r="KY29">
        <v>1.92E-4</v>
      </c>
      <c r="KZ29">
        <v>0</v>
      </c>
      <c r="LA29">
        <v>1.0859999999999999E-3</v>
      </c>
      <c r="LB29">
        <v>84.029712000000004</v>
      </c>
      <c r="LC29">
        <v>23689045.486899</v>
      </c>
      <c r="LD29">
        <v>98.695514000000003</v>
      </c>
      <c r="LE29" t="s">
        <v>1608</v>
      </c>
      <c r="LF29">
        <v>1</v>
      </c>
      <c r="LG29">
        <v>1.7673000000000001E-2</v>
      </c>
      <c r="LH29">
        <v>1605.2504739999999</v>
      </c>
      <c r="LI29">
        <v>104610503336</v>
      </c>
      <c r="LJ29">
        <v>488330</v>
      </c>
      <c r="LK29">
        <v>5664628000000</v>
      </c>
      <c r="LL29">
        <v>1054141176</v>
      </c>
      <c r="LM29">
        <v>5770292644512</v>
      </c>
      <c r="LN29">
        <v>9.9999999999999995E-7</v>
      </c>
      <c r="LO29">
        <v>0</v>
      </c>
      <c r="LP29">
        <v>2.0999999999999999E-5</v>
      </c>
      <c r="LQ29" t="s">
        <v>3241</v>
      </c>
      <c r="LR29">
        <v>3346.7308840000001</v>
      </c>
      <c r="LS29">
        <v>9.1100000000000003E-4</v>
      </c>
      <c r="LT29">
        <v>10570.722546999999</v>
      </c>
      <c r="LU29">
        <v>528.629189</v>
      </c>
      <c r="LV29">
        <v>14446.082619999999</v>
      </c>
      <c r="LW29">
        <v>7.723325</v>
      </c>
      <c r="LX29" t="s">
        <v>3241</v>
      </c>
      <c r="LY29">
        <v>0</v>
      </c>
      <c r="LZ29">
        <v>0</v>
      </c>
      <c r="MA29">
        <v>9.9999999999999995E-7</v>
      </c>
      <c r="MB29">
        <v>3.8151359999999999</v>
      </c>
      <c r="MC29">
        <v>16819.972707000001</v>
      </c>
      <c r="MD29">
        <v>5.1224939999999997</v>
      </c>
      <c r="ME29" t="s">
        <v>3241</v>
      </c>
      <c r="MF29">
        <v>9</v>
      </c>
      <c r="MG29">
        <v>9.1924000000000006E-2</v>
      </c>
      <c r="MH29">
        <v>1785.7891079999999</v>
      </c>
      <c r="MI29">
        <v>104610503336</v>
      </c>
      <c r="MJ29">
        <v>488330</v>
      </c>
      <c r="MK29">
        <v>5664628000000</v>
      </c>
      <c r="ML29">
        <v>1054141176</v>
      </c>
      <c r="MM29">
        <v>5770292644512</v>
      </c>
      <c r="MN29">
        <v>1.2E-5</v>
      </c>
      <c r="MO29">
        <v>0</v>
      </c>
      <c r="MP29">
        <v>3.9999999999999998E-6</v>
      </c>
      <c r="MQ29" t="s">
        <v>3241</v>
      </c>
      <c r="MR29">
        <v>112519.449788</v>
      </c>
      <c r="MS29">
        <v>3.0339999999999998E-3</v>
      </c>
      <c r="MT29">
        <v>35189.145499999999</v>
      </c>
      <c r="MU29">
        <v>352.67235699999998</v>
      </c>
      <c r="MV29">
        <v>148061.26764400001</v>
      </c>
      <c r="MW29">
        <v>19.354838999999998</v>
      </c>
      <c r="MX29" t="s">
        <v>3241</v>
      </c>
      <c r="MY29">
        <v>9.9999999999999995E-7</v>
      </c>
      <c r="MZ29">
        <v>0</v>
      </c>
      <c r="NA29">
        <v>0</v>
      </c>
      <c r="NB29">
        <v>3.0086849999999998</v>
      </c>
      <c r="NC29">
        <v>169568.50747300001</v>
      </c>
      <c r="ND29">
        <v>16.958320000000001</v>
      </c>
      <c r="NE29" t="s">
        <v>3241</v>
      </c>
      <c r="NF29">
        <v>4</v>
      </c>
      <c r="NG29">
        <v>6.685E-3</v>
      </c>
      <c r="NH29">
        <v>5.4557000000000001E-2</v>
      </c>
      <c r="NI29">
        <v>37602202.540794998</v>
      </c>
      <c r="NJ29">
        <v>101.27578099999999</v>
      </c>
      <c r="NK29">
        <v>1174799057.60357</v>
      </c>
      <c r="NL29">
        <v>1212401260.1443601</v>
      </c>
      <c r="NM29">
        <v>8.9999999999999998E-4</v>
      </c>
      <c r="NN29">
        <v>5.0000000000000004E-6</v>
      </c>
      <c r="NO29" t="s">
        <v>3244</v>
      </c>
      <c r="NP29">
        <v>367.801581</v>
      </c>
      <c r="NQ29">
        <v>6.0000000000000002E-6</v>
      </c>
      <c r="NR29">
        <v>68.472493</v>
      </c>
      <c r="NS29">
        <v>436.27407399999998</v>
      </c>
      <c r="NT29">
        <v>46.09375</v>
      </c>
      <c r="NU29" t="s">
        <v>3241</v>
      </c>
      <c r="NV29">
        <v>0</v>
      </c>
      <c r="NW29">
        <v>0</v>
      </c>
      <c r="NX29">
        <v>41.40625</v>
      </c>
      <c r="NY29">
        <v>466.46962000000002</v>
      </c>
      <c r="NZ29">
        <v>29.72973</v>
      </c>
      <c r="OA29" t="s">
        <v>3241</v>
      </c>
      <c r="OB29" t="s">
        <v>1607</v>
      </c>
      <c r="OC29" t="s">
        <v>1607</v>
      </c>
      <c r="OD29" t="s">
        <v>1607</v>
      </c>
      <c r="OE29" t="s">
        <v>1607</v>
      </c>
      <c r="OF29" t="s">
        <v>1607</v>
      </c>
      <c r="OG29" t="s">
        <v>1607</v>
      </c>
      <c r="OH29" t="s">
        <v>1607</v>
      </c>
      <c r="OI29" t="s">
        <v>1607</v>
      </c>
      <c r="OJ29" t="s">
        <v>1607</v>
      </c>
      <c r="OK29" t="s">
        <v>3240</v>
      </c>
      <c r="OL29" t="s">
        <v>1607</v>
      </c>
      <c r="OM29" t="s">
        <v>1607</v>
      </c>
      <c r="ON29" t="s">
        <v>1607</v>
      </c>
      <c r="OO29" t="s">
        <v>1607</v>
      </c>
      <c r="OP29" t="s">
        <v>1607</v>
      </c>
      <c r="OQ29" t="s">
        <v>3240</v>
      </c>
      <c r="OR29" t="s">
        <v>1607</v>
      </c>
      <c r="OS29" t="s">
        <v>1607</v>
      </c>
      <c r="OT29" t="s">
        <v>1607</v>
      </c>
      <c r="OU29" t="s">
        <v>1607</v>
      </c>
      <c r="OV29" t="s">
        <v>1607</v>
      </c>
      <c r="OW29" t="s">
        <v>3240</v>
      </c>
      <c r="OX29" t="s">
        <v>1607</v>
      </c>
      <c r="OY29">
        <v>3.7829999999999999E-3</v>
      </c>
      <c r="OZ29">
        <v>42.904409999999999</v>
      </c>
      <c r="PA29">
        <v>11713380665.2463</v>
      </c>
      <c r="PB29">
        <v>43920.555698999997</v>
      </c>
      <c r="PC29">
        <v>509478446102.85303</v>
      </c>
      <c r="PD29">
        <v>211010534.413629</v>
      </c>
      <c r="PE29">
        <v>521402837302.513</v>
      </c>
      <c r="PF29">
        <v>0.4</v>
      </c>
      <c r="PG29">
        <v>3.0000000000000001E-6</v>
      </c>
      <c r="PH29">
        <v>9.9999999999999995E-7</v>
      </c>
      <c r="PI29" t="s">
        <v>3244</v>
      </c>
      <c r="PJ29">
        <v>16955004.841502</v>
      </c>
      <c r="PK29">
        <v>3.8999999999999999E-4</v>
      </c>
      <c r="PL29">
        <v>4520.3120520000002</v>
      </c>
      <c r="PM29">
        <v>0.96396499999999996</v>
      </c>
      <c r="PN29">
        <v>16959526.117518999</v>
      </c>
      <c r="PO29">
        <v>99.140947999999995</v>
      </c>
      <c r="PP29" t="s">
        <v>1608</v>
      </c>
      <c r="PQ29">
        <v>1.6200000000000001E-4</v>
      </c>
      <c r="PR29">
        <v>0</v>
      </c>
      <c r="PS29">
        <v>0</v>
      </c>
      <c r="PT29">
        <v>86.223353000000003</v>
      </c>
      <c r="PU29">
        <v>16894698.627397999</v>
      </c>
      <c r="PV29">
        <v>98.759146999999999</v>
      </c>
      <c r="PW29" t="s">
        <v>1608</v>
      </c>
      <c r="PX29">
        <v>5.2923999999999999E-2</v>
      </c>
      <c r="PY29">
        <v>3.6459999999999999E-3</v>
      </c>
      <c r="PZ29">
        <v>1605.2504739999999</v>
      </c>
      <c r="QA29">
        <v>225146682.69812</v>
      </c>
      <c r="QB29">
        <v>413.77726899999999</v>
      </c>
      <c r="QC29">
        <v>4799816321.7128296</v>
      </c>
      <c r="QD29">
        <v>1746388</v>
      </c>
      <c r="QE29">
        <v>5026709392.4109497</v>
      </c>
      <c r="QF29">
        <v>0</v>
      </c>
      <c r="QG29">
        <v>0</v>
      </c>
      <c r="QH29">
        <v>0</v>
      </c>
      <c r="QI29" t="s">
        <v>3244</v>
      </c>
      <c r="QJ29">
        <v>4.0438000000000002E-2</v>
      </c>
      <c r="QK29">
        <v>0</v>
      </c>
      <c r="QL29">
        <v>3.578967</v>
      </c>
      <c r="QM29">
        <v>0</v>
      </c>
      <c r="QN29">
        <v>3.619405</v>
      </c>
      <c r="QO29">
        <v>4.5806250000000004</v>
      </c>
      <c r="QP29" t="s">
        <v>3241</v>
      </c>
      <c r="QQ29">
        <v>0</v>
      </c>
      <c r="QR29">
        <v>0</v>
      </c>
      <c r="QS29">
        <v>0</v>
      </c>
      <c r="QT29">
        <v>4.5187249999999999</v>
      </c>
      <c r="QU29">
        <v>4.6461050000000004</v>
      </c>
      <c r="QV29">
        <v>1.9090039999999999</v>
      </c>
      <c r="QW29" t="s">
        <v>3241</v>
      </c>
      <c r="QX29" s="11">
        <v>44986</v>
      </c>
      <c r="QY29" t="s">
        <v>3285</v>
      </c>
      <c r="QZ29">
        <v>524686.54734000005</v>
      </c>
      <c r="RA29">
        <v>6731458553.5476503</v>
      </c>
    </row>
    <row r="30" spans="1:469" x14ac:dyDescent="0.35">
      <c r="A30">
        <v>237</v>
      </c>
      <c r="B30" t="s">
        <v>3238</v>
      </c>
      <c r="C30" t="s">
        <v>1274</v>
      </c>
      <c r="D30" t="s">
        <v>1174</v>
      </c>
      <c r="E30" t="s">
        <v>1175</v>
      </c>
      <c r="F30">
        <v>6</v>
      </c>
      <c r="G30" t="s">
        <v>1275</v>
      </c>
      <c r="H30" t="s">
        <v>1153</v>
      </c>
      <c r="I30">
        <v>99</v>
      </c>
      <c r="J30">
        <v>6099</v>
      </c>
      <c r="K30">
        <v>552683</v>
      </c>
      <c r="L30">
        <v>100450739522</v>
      </c>
      <c r="M30">
        <v>2897698594</v>
      </c>
      <c r="N30">
        <v>1529.1974359999999</v>
      </c>
      <c r="O30">
        <v>118405366.673684</v>
      </c>
      <c r="P30">
        <v>95.800190999999998</v>
      </c>
      <c r="Q30" t="s">
        <v>1608</v>
      </c>
      <c r="R30">
        <v>53.448276</v>
      </c>
      <c r="S30">
        <v>94.893221999999994</v>
      </c>
      <c r="T30" t="s">
        <v>3244</v>
      </c>
      <c r="U30">
        <v>53.448276</v>
      </c>
      <c r="V30">
        <v>82649188.098533005</v>
      </c>
      <c r="W30">
        <v>58543515.812031001</v>
      </c>
      <c r="X30">
        <v>1.1934199999999999</v>
      </c>
      <c r="Y30">
        <v>13843666.605679</v>
      </c>
      <c r="Z30">
        <v>10262005.680823</v>
      </c>
      <c r="AA30">
        <v>5.8299999999999997E-4</v>
      </c>
      <c r="AB30">
        <v>1.9999999999999999E-6</v>
      </c>
      <c r="AC30">
        <v>3.5409999999999999E-3</v>
      </c>
      <c r="AD30">
        <v>40.235221000000003</v>
      </c>
      <c r="AE30">
        <v>51.288578000000001</v>
      </c>
      <c r="AF30">
        <v>84.980002999999996</v>
      </c>
      <c r="AG30" t="s">
        <v>1670</v>
      </c>
      <c r="AH30">
        <v>68.965517000000006</v>
      </c>
      <c r="AI30">
        <v>44.619999</v>
      </c>
      <c r="AJ30" t="s">
        <v>3244</v>
      </c>
      <c r="AK30">
        <v>46.551724</v>
      </c>
      <c r="AL30">
        <v>2.574719</v>
      </c>
      <c r="AM30">
        <v>1.432626</v>
      </c>
      <c r="AN30" t="s">
        <v>1607</v>
      </c>
      <c r="AO30" t="s">
        <v>1607</v>
      </c>
      <c r="AP30" t="s">
        <v>1607</v>
      </c>
      <c r="AQ30" t="s">
        <v>1607</v>
      </c>
      <c r="AR30" t="s">
        <v>1607</v>
      </c>
      <c r="AS30" t="s">
        <v>1607</v>
      </c>
      <c r="AT30" t="s">
        <v>1607</v>
      </c>
      <c r="AU30" t="s">
        <v>1607</v>
      </c>
      <c r="AV30" t="s">
        <v>1607</v>
      </c>
      <c r="AW30" t="s">
        <v>3240</v>
      </c>
      <c r="AX30" t="s">
        <v>1607</v>
      </c>
      <c r="AY30" t="s">
        <v>1607</v>
      </c>
      <c r="AZ30" t="s">
        <v>1607</v>
      </c>
      <c r="BA30" t="s">
        <v>1607</v>
      </c>
      <c r="BB30" t="s">
        <v>1607</v>
      </c>
      <c r="BC30" t="s">
        <v>3240</v>
      </c>
      <c r="BD30" t="s">
        <v>1607</v>
      </c>
      <c r="BE30" t="s">
        <v>1607</v>
      </c>
      <c r="BF30" t="s">
        <v>1607</v>
      </c>
      <c r="BG30" t="s">
        <v>1607</v>
      </c>
      <c r="BH30" t="s">
        <v>1607</v>
      </c>
      <c r="BI30" t="s">
        <v>3240</v>
      </c>
      <c r="BJ30" t="s">
        <v>1607</v>
      </c>
      <c r="BK30" t="s">
        <v>1607</v>
      </c>
      <c r="BL30" t="s">
        <v>1607</v>
      </c>
      <c r="BM30" t="s">
        <v>1607</v>
      </c>
      <c r="BN30" t="s">
        <v>1607</v>
      </c>
      <c r="BO30" t="s">
        <v>1607</v>
      </c>
      <c r="BP30" t="s">
        <v>1607</v>
      </c>
      <c r="BQ30" t="s">
        <v>1607</v>
      </c>
      <c r="BR30" t="s">
        <v>1607</v>
      </c>
      <c r="BS30" t="s">
        <v>3240</v>
      </c>
      <c r="BT30" t="s">
        <v>1607</v>
      </c>
      <c r="BU30" t="s">
        <v>1607</v>
      </c>
      <c r="BV30" t="s">
        <v>1607</v>
      </c>
      <c r="BW30" t="s">
        <v>1607</v>
      </c>
      <c r="BX30" t="s">
        <v>1607</v>
      </c>
      <c r="BY30" t="s">
        <v>3240</v>
      </c>
      <c r="BZ30" t="s">
        <v>1607</v>
      </c>
      <c r="CA30" t="s">
        <v>1607</v>
      </c>
      <c r="CB30" t="s">
        <v>1607</v>
      </c>
      <c r="CC30" t="s">
        <v>1607</v>
      </c>
      <c r="CD30" t="s">
        <v>1607</v>
      </c>
      <c r="CE30" t="s">
        <v>3240</v>
      </c>
      <c r="CF30">
        <v>0</v>
      </c>
      <c r="CG30">
        <v>0</v>
      </c>
      <c r="CH30">
        <v>1529.1974359999999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1.103E-2</v>
      </c>
      <c r="CQ30" t="s">
        <v>3242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 t="s">
        <v>3243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 t="s">
        <v>3242</v>
      </c>
      <c r="DF30">
        <v>1393</v>
      </c>
      <c r="DG30">
        <v>63.318182</v>
      </c>
      <c r="DH30">
        <v>1529.1974359999999</v>
      </c>
      <c r="DI30">
        <v>1533627031.5079401</v>
      </c>
      <c r="DJ30">
        <v>1533627031.5079401</v>
      </c>
      <c r="DK30">
        <v>9.7E-5</v>
      </c>
      <c r="DL30" t="s">
        <v>3239</v>
      </c>
      <c r="DM30">
        <v>9386992.1240989994</v>
      </c>
      <c r="DN30">
        <v>9386992.1240989994</v>
      </c>
      <c r="DO30">
        <v>99.286600000000007</v>
      </c>
      <c r="DP30" t="s">
        <v>1608</v>
      </c>
      <c r="DQ30">
        <v>3.2390000000000001E-3</v>
      </c>
      <c r="DR30">
        <v>81.389578</v>
      </c>
      <c r="DS30">
        <v>12659498.213826001</v>
      </c>
      <c r="DT30">
        <v>99.363664999999997</v>
      </c>
      <c r="DU30" t="s">
        <v>1608</v>
      </c>
      <c r="DV30" t="s">
        <v>1607</v>
      </c>
      <c r="DW30">
        <v>7.8259999999999996E-3</v>
      </c>
      <c r="DX30">
        <v>1529.1974359999999</v>
      </c>
      <c r="DY30">
        <v>100449600000</v>
      </c>
      <c r="DZ30">
        <v>552878</v>
      </c>
      <c r="EA30">
        <v>6413384800000</v>
      </c>
      <c r="EB30">
        <v>6513834400000</v>
      </c>
      <c r="EC30">
        <v>7.0430999999999994E-2</v>
      </c>
      <c r="ED30">
        <v>2.5300000000000002E-4</v>
      </c>
      <c r="EE30" t="s">
        <v>3244</v>
      </c>
      <c r="EF30">
        <v>55364896.600000001</v>
      </c>
      <c r="EG30">
        <v>1.096611</v>
      </c>
      <c r="EH30">
        <v>12720685.929416001</v>
      </c>
      <c r="EI30">
        <v>68085582.529415995</v>
      </c>
      <c r="EJ30">
        <v>98.576291999999995</v>
      </c>
      <c r="EK30" t="s">
        <v>1608</v>
      </c>
      <c r="EL30">
        <v>5.5099999999999995E-4</v>
      </c>
      <c r="EM30">
        <v>1.9999999999999999E-6</v>
      </c>
      <c r="EN30">
        <v>91.643454000000006</v>
      </c>
      <c r="EO30">
        <v>98978009.957303002</v>
      </c>
      <c r="EP30">
        <v>98.790964000000002</v>
      </c>
      <c r="EQ30" t="s">
        <v>1608</v>
      </c>
      <c r="ER30">
        <v>4</v>
      </c>
      <c r="ES30">
        <v>9.0901999999999997E-2</v>
      </c>
      <c r="ET30">
        <v>1529.1974359999999</v>
      </c>
      <c r="EU30">
        <v>100450739522</v>
      </c>
      <c r="EV30">
        <v>552683</v>
      </c>
      <c r="EW30">
        <v>6411122800000</v>
      </c>
      <c r="EX30">
        <v>2897698594</v>
      </c>
      <c r="EY30">
        <v>6514471238116</v>
      </c>
      <c r="EZ30">
        <v>0</v>
      </c>
      <c r="FA30">
        <v>0</v>
      </c>
      <c r="FB30">
        <v>2.4000000000000001E-4</v>
      </c>
      <c r="FC30" t="s">
        <v>3239</v>
      </c>
      <c r="FD30">
        <v>472.39680800000002</v>
      </c>
      <c r="FE30">
        <v>9.990000000000001E-4</v>
      </c>
      <c r="FF30">
        <v>11582.987999999999</v>
      </c>
      <c r="FG30">
        <v>67337.449578999993</v>
      </c>
      <c r="FH30">
        <v>79392.834386999995</v>
      </c>
      <c r="FI30">
        <v>48.107939999999999</v>
      </c>
      <c r="FJ30" t="s">
        <v>3239</v>
      </c>
      <c r="FK30">
        <v>0</v>
      </c>
      <c r="FL30">
        <v>0</v>
      </c>
      <c r="FM30">
        <v>2.3E-5</v>
      </c>
      <c r="FN30">
        <v>13.709676999999999</v>
      </c>
      <c r="FO30">
        <v>101948.939312</v>
      </c>
      <c r="FP30">
        <v>48.806871999999998</v>
      </c>
      <c r="FQ30" t="s">
        <v>3239</v>
      </c>
      <c r="FR30">
        <v>40.142620999999998</v>
      </c>
      <c r="FS30">
        <v>2.485611</v>
      </c>
      <c r="FT30">
        <v>1529.1974359999999</v>
      </c>
      <c r="FU30">
        <v>100450736422.76601</v>
      </c>
      <c r="FV30">
        <v>552682.98487399996</v>
      </c>
      <c r="FW30">
        <v>6411122624538.2803</v>
      </c>
      <c r="FX30">
        <v>2897698594</v>
      </c>
      <c r="FY30">
        <v>6514471059555.04</v>
      </c>
      <c r="FZ30">
        <v>0</v>
      </c>
      <c r="GA30">
        <v>0</v>
      </c>
      <c r="GB30">
        <v>1.0900000000000001E-4</v>
      </c>
      <c r="GC30" t="s">
        <v>3241</v>
      </c>
      <c r="GD30">
        <v>900.88707699999998</v>
      </c>
      <c r="GE30">
        <v>3.6657000000000002E-2</v>
      </c>
      <c r="GF30">
        <v>425215.71362599998</v>
      </c>
      <c r="GG30">
        <v>779694.48862199998</v>
      </c>
      <c r="GH30">
        <v>1205811.0893250001</v>
      </c>
      <c r="GI30">
        <v>92.324358000000004</v>
      </c>
      <c r="GJ30" t="s">
        <v>3244</v>
      </c>
      <c r="GK30">
        <v>0</v>
      </c>
      <c r="GL30">
        <v>0</v>
      </c>
      <c r="GM30">
        <v>2.6899999999999998E-4</v>
      </c>
      <c r="GN30">
        <v>73.816156000000007</v>
      </c>
      <c r="GO30">
        <v>1575047.927384</v>
      </c>
      <c r="GP30">
        <v>92.745784</v>
      </c>
      <c r="GQ30" t="s">
        <v>3244</v>
      </c>
      <c r="GR30" t="s">
        <v>1607</v>
      </c>
      <c r="GS30" t="s">
        <v>1607</v>
      </c>
      <c r="GT30" t="s">
        <v>1607</v>
      </c>
      <c r="GU30" t="s">
        <v>1607</v>
      </c>
      <c r="GV30" t="s">
        <v>1607</v>
      </c>
      <c r="GW30" t="s">
        <v>1607</v>
      </c>
      <c r="GX30" t="s">
        <v>1607</v>
      </c>
      <c r="GY30" t="s">
        <v>1607</v>
      </c>
      <c r="GZ30" t="s">
        <v>1607</v>
      </c>
      <c r="HA30" t="s">
        <v>1607</v>
      </c>
      <c r="HB30" t="s">
        <v>1607</v>
      </c>
      <c r="HC30" t="s">
        <v>3240</v>
      </c>
      <c r="HD30" t="s">
        <v>1607</v>
      </c>
      <c r="HE30" t="s">
        <v>1607</v>
      </c>
      <c r="HF30" t="s">
        <v>1607</v>
      </c>
      <c r="HG30" t="s">
        <v>1607</v>
      </c>
      <c r="HH30" t="s">
        <v>1607</v>
      </c>
      <c r="HI30" t="s">
        <v>1607</v>
      </c>
      <c r="HJ30" t="s">
        <v>3240</v>
      </c>
      <c r="HK30" t="s">
        <v>1607</v>
      </c>
      <c r="HL30" t="s">
        <v>1607</v>
      </c>
      <c r="HM30" t="s">
        <v>1607</v>
      </c>
      <c r="HN30" t="s">
        <v>1607</v>
      </c>
      <c r="HO30" t="s">
        <v>1607</v>
      </c>
      <c r="HP30" t="s">
        <v>1607</v>
      </c>
      <c r="HQ30" t="s">
        <v>3240</v>
      </c>
      <c r="HR30" t="s">
        <v>1607</v>
      </c>
      <c r="HS30" t="s">
        <v>1607</v>
      </c>
      <c r="HT30" t="s">
        <v>1607</v>
      </c>
      <c r="HU30" t="s">
        <v>1607</v>
      </c>
      <c r="HV30" t="s">
        <v>1607</v>
      </c>
      <c r="HW30" t="s">
        <v>1607</v>
      </c>
      <c r="HX30" t="s">
        <v>1607</v>
      </c>
      <c r="HY30" t="s">
        <v>1607</v>
      </c>
      <c r="HZ30" t="s">
        <v>1607</v>
      </c>
      <c r="IA30" t="s">
        <v>3240</v>
      </c>
      <c r="IB30" t="s">
        <v>1607</v>
      </c>
      <c r="IC30" t="s">
        <v>1607</v>
      </c>
      <c r="ID30" t="s">
        <v>1607</v>
      </c>
      <c r="IE30" t="s">
        <v>1607</v>
      </c>
      <c r="IF30" t="s">
        <v>1607</v>
      </c>
      <c r="IG30" t="s">
        <v>3240</v>
      </c>
      <c r="IH30" t="s">
        <v>1607</v>
      </c>
      <c r="II30" t="s">
        <v>1607</v>
      </c>
      <c r="IJ30" t="s">
        <v>1607</v>
      </c>
      <c r="IK30" t="s">
        <v>1607</v>
      </c>
      <c r="IL30" t="s">
        <v>1607</v>
      </c>
      <c r="IM30" t="s">
        <v>3240</v>
      </c>
      <c r="IN30">
        <v>0</v>
      </c>
      <c r="IO30">
        <v>0.01</v>
      </c>
      <c r="IP30">
        <v>5.2419929999999999</v>
      </c>
      <c r="IQ30">
        <v>4013326681.20613</v>
      </c>
      <c r="IR30">
        <v>15402.269808999999</v>
      </c>
      <c r="IS30">
        <v>178666329789.59</v>
      </c>
      <c r="IT30">
        <v>182679656470.79599</v>
      </c>
      <c r="IU30">
        <v>1.12E-4</v>
      </c>
      <c r="IV30">
        <v>1.0000000000000001E-5</v>
      </c>
      <c r="IW30" t="s">
        <v>3241</v>
      </c>
      <c r="IX30">
        <v>4500</v>
      </c>
      <c r="IY30">
        <v>1.5E-3</v>
      </c>
      <c r="IZ30">
        <v>17400</v>
      </c>
      <c r="JA30">
        <v>21900</v>
      </c>
      <c r="JB30">
        <v>55.625196000000003</v>
      </c>
      <c r="JC30" t="s">
        <v>3239</v>
      </c>
      <c r="JD30">
        <v>0</v>
      </c>
      <c r="JE30">
        <v>0</v>
      </c>
      <c r="JF30">
        <v>4.1052960000000001</v>
      </c>
      <c r="JG30">
        <v>28667.010467</v>
      </c>
      <c r="JH30">
        <v>58.721491</v>
      </c>
      <c r="JI30" t="s">
        <v>3239</v>
      </c>
      <c r="JJ30">
        <v>16</v>
      </c>
      <c r="JK30">
        <v>0.70242400000000005</v>
      </c>
      <c r="JL30">
        <v>1529.1974359999999</v>
      </c>
      <c r="JM30">
        <v>100450739522</v>
      </c>
      <c r="JN30">
        <v>552683</v>
      </c>
      <c r="JO30">
        <v>6411122800000</v>
      </c>
      <c r="JP30">
        <v>6511573539522</v>
      </c>
      <c r="JQ30">
        <v>0</v>
      </c>
      <c r="JR30">
        <v>0</v>
      </c>
      <c r="JS30" t="s">
        <v>1670</v>
      </c>
      <c r="JT30">
        <v>23452.879411999998</v>
      </c>
      <c r="JU30">
        <v>2.9943999999999998E-2</v>
      </c>
      <c r="JV30">
        <v>347346.97029999999</v>
      </c>
      <c r="JW30">
        <v>370799.84971099999</v>
      </c>
      <c r="JX30">
        <v>84.298584000000005</v>
      </c>
      <c r="JY30" t="s">
        <v>3244</v>
      </c>
      <c r="JZ30">
        <v>0</v>
      </c>
      <c r="KA30">
        <v>0</v>
      </c>
      <c r="KB30">
        <v>4.6332050000000002</v>
      </c>
      <c r="KC30">
        <v>519711.40087800001</v>
      </c>
      <c r="KD30">
        <v>87.001287000000005</v>
      </c>
      <c r="KE30" t="s">
        <v>3244</v>
      </c>
      <c r="KF30">
        <v>10</v>
      </c>
      <c r="KG30">
        <v>0.41666700000000001</v>
      </c>
      <c r="KH30">
        <v>95.399353000000005</v>
      </c>
      <c r="KI30">
        <v>1869792258.8299401</v>
      </c>
      <c r="KJ30">
        <v>9215.7488730000005</v>
      </c>
      <c r="KK30">
        <v>106902686926.916</v>
      </c>
      <c r="KL30">
        <v>260254931.36434901</v>
      </c>
      <c r="KM30">
        <v>109032734117.11</v>
      </c>
      <c r="KN30">
        <v>4.1E-5</v>
      </c>
      <c r="KO30">
        <v>3.9999999999999998E-6</v>
      </c>
      <c r="KP30">
        <v>1.75E-4</v>
      </c>
      <c r="KQ30" t="s">
        <v>3241</v>
      </c>
      <c r="KR30">
        <v>32290.642301</v>
      </c>
      <c r="KS30">
        <v>1.4758E-2</v>
      </c>
      <c r="KT30">
        <v>171193.80249100001</v>
      </c>
      <c r="KU30">
        <v>19009.100431999999</v>
      </c>
      <c r="KV30">
        <v>222493.545224</v>
      </c>
      <c r="KW30">
        <v>38.532961999999998</v>
      </c>
      <c r="KX30" t="s">
        <v>3239</v>
      </c>
      <c r="KY30">
        <v>0</v>
      </c>
      <c r="KZ30">
        <v>0</v>
      </c>
      <c r="LA30">
        <v>6.9999999999999999E-6</v>
      </c>
      <c r="LB30">
        <v>5.7567320000000004</v>
      </c>
      <c r="LC30">
        <v>339803.834997</v>
      </c>
      <c r="LD30">
        <v>43.429844000000003</v>
      </c>
      <c r="LE30" t="s">
        <v>3239</v>
      </c>
      <c r="LF30">
        <v>2</v>
      </c>
      <c r="LG30">
        <v>2.9441999999999999E-2</v>
      </c>
      <c r="LH30">
        <v>1529.1974359999999</v>
      </c>
      <c r="LI30">
        <v>100450739522</v>
      </c>
      <c r="LJ30">
        <v>552683</v>
      </c>
      <c r="LK30">
        <v>6411122800000</v>
      </c>
      <c r="LL30">
        <v>2897698594</v>
      </c>
      <c r="LM30">
        <v>6514471238116</v>
      </c>
      <c r="LN30">
        <v>1.9999999999999999E-6</v>
      </c>
      <c r="LO30">
        <v>0</v>
      </c>
      <c r="LP30">
        <v>0</v>
      </c>
      <c r="LQ30" t="s">
        <v>3241</v>
      </c>
      <c r="LR30">
        <v>7241.8722600000001</v>
      </c>
      <c r="LS30">
        <v>1.201E-3</v>
      </c>
      <c r="LT30">
        <v>13929.335628000001</v>
      </c>
      <c r="LU30">
        <v>10.575060000000001</v>
      </c>
      <c r="LV30">
        <v>21181.782947</v>
      </c>
      <c r="LW30">
        <v>9.4602979999999999</v>
      </c>
      <c r="LX30" t="s">
        <v>3241</v>
      </c>
      <c r="LY30">
        <v>0</v>
      </c>
      <c r="LZ30">
        <v>0</v>
      </c>
      <c r="MA30">
        <v>0</v>
      </c>
      <c r="MB30">
        <v>3.784119</v>
      </c>
      <c r="MC30">
        <v>29595.133591000002</v>
      </c>
      <c r="MD30">
        <v>7.6996500000000001</v>
      </c>
      <c r="ME30" t="s">
        <v>3241</v>
      </c>
      <c r="MF30">
        <v>8</v>
      </c>
      <c r="MG30">
        <v>0.17530200000000001</v>
      </c>
      <c r="MH30">
        <v>1529.1974359999999</v>
      </c>
      <c r="MI30">
        <v>100450739522</v>
      </c>
      <c r="MJ30">
        <v>552683</v>
      </c>
      <c r="MK30">
        <v>6411122800000</v>
      </c>
      <c r="ML30">
        <v>2897698594</v>
      </c>
      <c r="MM30">
        <v>6514471238116</v>
      </c>
      <c r="MN30">
        <v>1.5999999999999999E-5</v>
      </c>
      <c r="MO30">
        <v>0</v>
      </c>
      <c r="MP30">
        <v>1.8E-5</v>
      </c>
      <c r="MQ30" t="s">
        <v>3241</v>
      </c>
      <c r="MR30">
        <v>276598.57288499997</v>
      </c>
      <c r="MS30">
        <v>1.1174999999999999E-2</v>
      </c>
      <c r="MT30">
        <v>129633.76381400001</v>
      </c>
      <c r="MU30">
        <v>8959.9007519999996</v>
      </c>
      <c r="MV30">
        <v>415192.23745199997</v>
      </c>
      <c r="MW30">
        <v>32.102978</v>
      </c>
      <c r="MX30" t="s">
        <v>3239</v>
      </c>
      <c r="MY30">
        <v>3.0000000000000001E-6</v>
      </c>
      <c r="MZ30">
        <v>0</v>
      </c>
      <c r="NA30">
        <v>3.0000000000000001E-6</v>
      </c>
      <c r="NB30">
        <v>7.1029780000000002</v>
      </c>
      <c r="NC30">
        <v>587110.58272499999</v>
      </c>
      <c r="ND30">
        <v>33.121222000000003</v>
      </c>
      <c r="NE30" t="s">
        <v>3239</v>
      </c>
      <c r="NF30" t="s">
        <v>1607</v>
      </c>
      <c r="NG30" t="s">
        <v>1607</v>
      </c>
      <c r="NH30" t="s">
        <v>1607</v>
      </c>
      <c r="NI30" t="s">
        <v>1607</v>
      </c>
      <c r="NJ30" t="s">
        <v>1607</v>
      </c>
      <c r="NK30" t="s">
        <v>1607</v>
      </c>
      <c r="NL30" t="s">
        <v>1607</v>
      </c>
      <c r="NM30" t="s">
        <v>1607</v>
      </c>
      <c r="NN30" t="s">
        <v>1607</v>
      </c>
      <c r="NO30" t="s">
        <v>3240</v>
      </c>
      <c r="NP30" t="s">
        <v>1607</v>
      </c>
      <c r="NQ30" t="s">
        <v>1607</v>
      </c>
      <c r="NR30" t="s">
        <v>1607</v>
      </c>
      <c r="NS30" t="s">
        <v>1607</v>
      </c>
      <c r="NT30" t="s">
        <v>1607</v>
      </c>
      <c r="NU30" t="s">
        <v>3240</v>
      </c>
      <c r="NV30" t="s">
        <v>1607</v>
      </c>
      <c r="NW30" t="s">
        <v>1607</v>
      </c>
      <c r="NX30" t="s">
        <v>1607</v>
      </c>
      <c r="NY30" t="s">
        <v>1607</v>
      </c>
      <c r="NZ30" t="s">
        <v>1607</v>
      </c>
      <c r="OA30" t="s">
        <v>3240</v>
      </c>
      <c r="OB30" t="s">
        <v>1607</v>
      </c>
      <c r="OC30" t="s">
        <v>1607</v>
      </c>
      <c r="OD30" t="s">
        <v>1607</v>
      </c>
      <c r="OE30" t="s">
        <v>1607</v>
      </c>
      <c r="OF30" t="s">
        <v>1607</v>
      </c>
      <c r="OG30" t="s">
        <v>1607</v>
      </c>
      <c r="OH30" t="s">
        <v>1607</v>
      </c>
      <c r="OI30" t="s">
        <v>1607</v>
      </c>
      <c r="OJ30" t="s">
        <v>1607</v>
      </c>
      <c r="OK30" t="s">
        <v>3240</v>
      </c>
      <c r="OL30" t="s">
        <v>1607</v>
      </c>
      <c r="OM30" t="s">
        <v>1607</v>
      </c>
      <c r="ON30" t="s">
        <v>1607</v>
      </c>
      <c r="OO30" t="s">
        <v>1607</v>
      </c>
      <c r="OP30" t="s">
        <v>1607</v>
      </c>
      <c r="OQ30" t="s">
        <v>3240</v>
      </c>
      <c r="OR30" t="s">
        <v>1607</v>
      </c>
      <c r="OS30" t="s">
        <v>1607</v>
      </c>
      <c r="OT30" t="s">
        <v>1607</v>
      </c>
      <c r="OU30" t="s">
        <v>1607</v>
      </c>
      <c r="OV30" t="s">
        <v>1607</v>
      </c>
      <c r="OW30" t="s">
        <v>3240</v>
      </c>
      <c r="OX30" t="s">
        <v>1607</v>
      </c>
      <c r="OY30">
        <v>7.796E-3</v>
      </c>
      <c r="OZ30">
        <v>54.982841999999998</v>
      </c>
      <c r="PA30">
        <v>826955815.652439</v>
      </c>
      <c r="PB30">
        <v>3147.3513130000001</v>
      </c>
      <c r="PC30">
        <v>36509275232.726601</v>
      </c>
      <c r="PD30">
        <v>318132625.97961497</v>
      </c>
      <c r="PE30">
        <v>37654363674.358597</v>
      </c>
      <c r="PF30">
        <v>0.4</v>
      </c>
      <c r="PG30">
        <v>1.2E-5</v>
      </c>
      <c r="PH30">
        <v>9.9999999999999995E-7</v>
      </c>
      <c r="PI30" t="s">
        <v>3244</v>
      </c>
      <c r="PJ30">
        <v>2832502.1874779998</v>
      </c>
      <c r="PK30">
        <v>2.7E-4</v>
      </c>
      <c r="PL30">
        <v>3130.5521060000001</v>
      </c>
      <c r="PM30">
        <v>2.0417890000000001</v>
      </c>
      <c r="PN30">
        <v>2835634.7813729998</v>
      </c>
      <c r="PO30">
        <v>94.018454000000006</v>
      </c>
      <c r="PP30" t="s">
        <v>3244</v>
      </c>
      <c r="PQ30">
        <v>2.8E-5</v>
      </c>
      <c r="PR30">
        <v>0</v>
      </c>
      <c r="PS30">
        <v>0</v>
      </c>
      <c r="PT30">
        <v>67.515112999999999</v>
      </c>
      <c r="PU30">
        <v>3580078.1509210002</v>
      </c>
      <c r="PV30">
        <v>94.495705000000001</v>
      </c>
      <c r="PW30" t="s">
        <v>3244</v>
      </c>
      <c r="PX30">
        <v>0.99965400000000004</v>
      </c>
      <c r="PY30">
        <v>6.1898000000000002E-2</v>
      </c>
      <c r="PZ30">
        <v>1529.1974359999999</v>
      </c>
      <c r="QA30">
        <v>100450736422.76601</v>
      </c>
      <c r="QB30">
        <v>552682.98487399996</v>
      </c>
      <c r="QC30">
        <v>6411122624538.2803</v>
      </c>
      <c r="QD30">
        <v>2897697827.4233799</v>
      </c>
      <c r="QE30">
        <v>6514471058788.4697</v>
      </c>
      <c r="QF30">
        <v>0</v>
      </c>
      <c r="QG30">
        <v>0</v>
      </c>
      <c r="QH30">
        <v>0</v>
      </c>
      <c r="QI30" t="s">
        <v>3241</v>
      </c>
      <c r="QJ30">
        <v>659.77381000000003</v>
      </c>
      <c r="QK30">
        <v>3.0600000000000001E-4</v>
      </c>
      <c r="QL30">
        <v>3547.550299</v>
      </c>
      <c r="QM30">
        <v>4.8899999999999996E-4</v>
      </c>
      <c r="QN30">
        <v>4207.3245980000002</v>
      </c>
      <c r="QO30">
        <v>10.492108</v>
      </c>
      <c r="QP30" t="s">
        <v>3241</v>
      </c>
      <c r="QQ30">
        <v>0</v>
      </c>
      <c r="QR30">
        <v>0</v>
      </c>
      <c r="QS30">
        <v>0</v>
      </c>
      <c r="QT30">
        <v>5.1996289999999998</v>
      </c>
      <c r="QU30">
        <v>5895.5222780000004</v>
      </c>
      <c r="QV30">
        <v>8.8132359999999998</v>
      </c>
      <c r="QW30" t="s">
        <v>3241</v>
      </c>
      <c r="QX30" s="11">
        <v>44986</v>
      </c>
      <c r="QY30" t="s">
        <v>3286</v>
      </c>
      <c r="QZ30">
        <v>478910.89928200003</v>
      </c>
      <c r="RA30">
        <v>6250518345.3698797</v>
      </c>
    </row>
    <row r="31" spans="1:469" x14ac:dyDescent="0.35">
      <c r="A31">
        <v>238</v>
      </c>
      <c r="B31" t="s">
        <v>3238</v>
      </c>
      <c r="C31" t="s">
        <v>1386</v>
      </c>
      <c r="D31" t="s">
        <v>1174</v>
      </c>
      <c r="E31" t="s">
        <v>1175</v>
      </c>
      <c r="F31">
        <v>6</v>
      </c>
      <c r="G31" t="s">
        <v>1387</v>
      </c>
      <c r="H31" t="s">
        <v>1153</v>
      </c>
      <c r="I31">
        <v>101</v>
      </c>
      <c r="J31">
        <v>6101</v>
      </c>
      <c r="K31">
        <v>99621</v>
      </c>
      <c r="L31">
        <v>17066659566</v>
      </c>
      <c r="M31">
        <v>472706878</v>
      </c>
      <c r="N31">
        <v>614.55694700000004</v>
      </c>
      <c r="O31">
        <v>126199635.21172801</v>
      </c>
      <c r="P31">
        <v>96.054725000000005</v>
      </c>
      <c r="Q31" t="s">
        <v>1608</v>
      </c>
      <c r="R31">
        <v>56.896552</v>
      </c>
      <c r="S31">
        <v>95.264623999999998</v>
      </c>
      <c r="T31" t="s">
        <v>1608</v>
      </c>
      <c r="U31">
        <v>55.172414000000003</v>
      </c>
      <c r="V31">
        <v>92826817.486056998</v>
      </c>
      <c r="W31">
        <v>13902000.929313</v>
      </c>
      <c r="X31">
        <v>0.53398999999999996</v>
      </c>
      <c r="Y31">
        <v>6194283.031978</v>
      </c>
      <c r="Z31">
        <v>72730533.524765998</v>
      </c>
      <c r="AA31">
        <v>8.1499999999999997E-4</v>
      </c>
      <c r="AB31">
        <v>5.0000000000000004E-6</v>
      </c>
      <c r="AC31">
        <v>0.15386</v>
      </c>
      <c r="AD31">
        <v>94.057567000000006</v>
      </c>
      <c r="AE31">
        <v>95.545657000000006</v>
      </c>
      <c r="AF31">
        <v>86.190002000000007</v>
      </c>
      <c r="AG31" t="s">
        <v>1670</v>
      </c>
      <c r="AH31">
        <v>74.137930999999995</v>
      </c>
      <c r="AI31">
        <v>53.630001</v>
      </c>
      <c r="AJ31" t="s">
        <v>3244</v>
      </c>
      <c r="AK31">
        <v>62.068966000000003</v>
      </c>
      <c r="AL31">
        <v>2.6121889999999999</v>
      </c>
      <c r="AM31">
        <v>1.3595170000000001</v>
      </c>
      <c r="AN31" t="s">
        <v>1607</v>
      </c>
      <c r="AO31" t="s">
        <v>1607</v>
      </c>
      <c r="AP31" t="s">
        <v>1607</v>
      </c>
      <c r="AQ31" t="s">
        <v>1607</v>
      </c>
      <c r="AR31" t="s">
        <v>1607</v>
      </c>
      <c r="AS31" t="s">
        <v>1607</v>
      </c>
      <c r="AT31" t="s">
        <v>1607</v>
      </c>
      <c r="AU31" t="s">
        <v>1607</v>
      </c>
      <c r="AV31" t="s">
        <v>1607</v>
      </c>
      <c r="AW31" t="s">
        <v>3240</v>
      </c>
      <c r="AX31" t="s">
        <v>1607</v>
      </c>
      <c r="AY31" t="s">
        <v>1607</v>
      </c>
      <c r="AZ31" t="s">
        <v>1607</v>
      </c>
      <c r="BA31" t="s">
        <v>1607</v>
      </c>
      <c r="BB31" t="s">
        <v>1607</v>
      </c>
      <c r="BC31" t="s">
        <v>3240</v>
      </c>
      <c r="BD31" t="s">
        <v>1607</v>
      </c>
      <c r="BE31" t="s">
        <v>1607</v>
      </c>
      <c r="BF31" t="s">
        <v>1607</v>
      </c>
      <c r="BG31" t="s">
        <v>1607</v>
      </c>
      <c r="BH31" t="s">
        <v>1607</v>
      </c>
      <c r="BI31" t="s">
        <v>3240</v>
      </c>
      <c r="BJ31" t="s">
        <v>1607</v>
      </c>
      <c r="BK31" t="s">
        <v>1607</v>
      </c>
      <c r="BL31" t="s">
        <v>1607</v>
      </c>
      <c r="BM31" t="s">
        <v>1607</v>
      </c>
      <c r="BN31" t="s">
        <v>1607</v>
      </c>
      <c r="BO31" t="s">
        <v>1607</v>
      </c>
      <c r="BP31" t="s">
        <v>1607</v>
      </c>
      <c r="BQ31" t="s">
        <v>1607</v>
      </c>
      <c r="BR31" t="s">
        <v>1607</v>
      </c>
      <c r="BS31" t="s">
        <v>3240</v>
      </c>
      <c r="BT31" t="s">
        <v>1607</v>
      </c>
      <c r="BU31" t="s">
        <v>1607</v>
      </c>
      <c r="BV31" t="s">
        <v>1607</v>
      </c>
      <c r="BW31" t="s">
        <v>1607</v>
      </c>
      <c r="BX31" t="s">
        <v>1607</v>
      </c>
      <c r="BY31" t="s">
        <v>3240</v>
      </c>
      <c r="BZ31" t="s">
        <v>1607</v>
      </c>
      <c r="CA31" t="s">
        <v>1607</v>
      </c>
      <c r="CB31" t="s">
        <v>1607</v>
      </c>
      <c r="CC31" t="s">
        <v>1607</v>
      </c>
      <c r="CD31" t="s">
        <v>1607</v>
      </c>
      <c r="CE31" t="s">
        <v>3240</v>
      </c>
      <c r="CF31">
        <v>0</v>
      </c>
      <c r="CG31">
        <v>0</v>
      </c>
      <c r="CH31">
        <v>614.55694700000004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9.9999999999999995E-7</v>
      </c>
      <c r="CO31">
        <v>1.9999999999999999E-6</v>
      </c>
      <c r="CP31">
        <v>1.735E-3</v>
      </c>
      <c r="CQ31" t="s">
        <v>3242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 t="s">
        <v>3243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 t="s">
        <v>3242</v>
      </c>
      <c r="DF31">
        <v>1330</v>
      </c>
      <c r="DG31">
        <v>60.454545000000003</v>
      </c>
      <c r="DH31">
        <v>614.55694700000004</v>
      </c>
      <c r="DI31">
        <v>459535426.93168902</v>
      </c>
      <c r="DJ31">
        <v>459535426.93168902</v>
      </c>
      <c r="DK31">
        <v>2.611E-3</v>
      </c>
      <c r="DL31" t="s">
        <v>1608</v>
      </c>
      <c r="DM31">
        <v>72530062.650656998</v>
      </c>
      <c r="DN31">
        <v>72530062.650656998</v>
      </c>
      <c r="DO31">
        <v>99.906948</v>
      </c>
      <c r="DP31" t="s">
        <v>1670</v>
      </c>
      <c r="DQ31">
        <v>0.15343599999999999</v>
      </c>
      <c r="DR31">
        <v>99.968982999999994</v>
      </c>
      <c r="DS31">
        <v>96884295.540669993</v>
      </c>
      <c r="DT31">
        <v>99.936367000000004</v>
      </c>
      <c r="DU31" t="s">
        <v>1670</v>
      </c>
      <c r="DV31" t="s">
        <v>1607</v>
      </c>
      <c r="DW31">
        <v>6.7629999999999999E-3</v>
      </c>
      <c r="DX31">
        <v>614.55694700000004</v>
      </c>
      <c r="DY31">
        <v>17066431000</v>
      </c>
      <c r="DZ31">
        <v>99633</v>
      </c>
      <c r="EA31">
        <v>1155742800000</v>
      </c>
      <c r="EB31">
        <v>1172809231000</v>
      </c>
      <c r="EC31">
        <v>0.115763</v>
      </c>
      <c r="ED31">
        <v>6.6299999999999996E-4</v>
      </c>
      <c r="EE31" t="s">
        <v>1608</v>
      </c>
      <c r="EF31">
        <v>13361915.9</v>
      </c>
      <c r="EG31">
        <v>0.446857</v>
      </c>
      <c r="EH31">
        <v>5183542.3205749998</v>
      </c>
      <c r="EI31">
        <v>18545458.220575001</v>
      </c>
      <c r="EJ31">
        <v>96.595481000000007</v>
      </c>
      <c r="EK31" t="s">
        <v>3244</v>
      </c>
      <c r="EL31">
        <v>7.8299999999999995E-4</v>
      </c>
      <c r="EM31">
        <v>3.9999999999999998E-6</v>
      </c>
      <c r="EN31">
        <v>94.769420999999994</v>
      </c>
      <c r="EO31">
        <v>26863876.670960002</v>
      </c>
      <c r="EP31">
        <v>97.072860000000006</v>
      </c>
      <c r="EQ31" t="s">
        <v>3244</v>
      </c>
      <c r="ER31">
        <v>3</v>
      </c>
      <c r="ES31">
        <v>7.9122999999999999E-2</v>
      </c>
      <c r="ET31">
        <v>614.55694700000004</v>
      </c>
      <c r="EU31">
        <v>17066659566</v>
      </c>
      <c r="EV31">
        <v>99621</v>
      </c>
      <c r="EW31">
        <v>1155603600000</v>
      </c>
      <c r="EX31">
        <v>472706878</v>
      </c>
      <c r="EY31">
        <v>1173142966444</v>
      </c>
      <c r="EZ31">
        <v>0</v>
      </c>
      <c r="FA31">
        <v>0</v>
      </c>
      <c r="FB31">
        <v>2.13E-4</v>
      </c>
      <c r="FC31" t="s">
        <v>3239</v>
      </c>
      <c r="FD31">
        <v>267.56660099999999</v>
      </c>
      <c r="FE31">
        <v>1.5799999999999999E-4</v>
      </c>
      <c r="FF31">
        <v>1830.206398</v>
      </c>
      <c r="FG31">
        <v>7887.7829849999998</v>
      </c>
      <c r="FH31">
        <v>9985.5559840000005</v>
      </c>
      <c r="FI31">
        <v>13.895782000000001</v>
      </c>
      <c r="FJ31" t="s">
        <v>3241</v>
      </c>
      <c r="FK31">
        <v>0</v>
      </c>
      <c r="FL31">
        <v>0</v>
      </c>
      <c r="FM31">
        <v>1.7E-5</v>
      </c>
      <c r="FN31">
        <v>11.383374999999999</v>
      </c>
      <c r="FO31">
        <v>13533.868539999999</v>
      </c>
      <c r="FP31">
        <v>12.694877999999999</v>
      </c>
      <c r="FQ31" t="s">
        <v>3241</v>
      </c>
      <c r="FR31">
        <v>47.678494999999998</v>
      </c>
      <c r="FS31">
        <v>2.952229</v>
      </c>
      <c r="FT31">
        <v>614.55694700000004</v>
      </c>
      <c r="FU31">
        <v>17066659566</v>
      </c>
      <c r="FV31">
        <v>99621</v>
      </c>
      <c r="FW31">
        <v>1155603600000</v>
      </c>
      <c r="FX31">
        <v>472706877.949067</v>
      </c>
      <c r="FY31">
        <v>1173142966443.9399</v>
      </c>
      <c r="FZ31">
        <v>0</v>
      </c>
      <c r="GA31">
        <v>0</v>
      </c>
      <c r="GB31">
        <v>1.06E-4</v>
      </c>
      <c r="GC31" t="s">
        <v>3241</v>
      </c>
      <c r="GD31">
        <v>199.240883</v>
      </c>
      <c r="GE31">
        <v>7.4833999999999998E-2</v>
      </c>
      <c r="GF31">
        <v>868070.89821000001</v>
      </c>
      <c r="GG31">
        <v>144647.14982699999</v>
      </c>
      <c r="GH31">
        <v>1012917.28892</v>
      </c>
      <c r="GI31">
        <v>90.776848999999999</v>
      </c>
      <c r="GJ31" t="s">
        <v>3244</v>
      </c>
      <c r="GK31">
        <v>0</v>
      </c>
      <c r="GL31">
        <v>9.9999999999999995E-7</v>
      </c>
      <c r="GM31">
        <v>3.0600000000000001E-4</v>
      </c>
      <c r="GN31">
        <v>77.313524999999998</v>
      </c>
      <c r="GO31">
        <v>1438730.0551499999</v>
      </c>
      <c r="GP31">
        <v>92.204899999999995</v>
      </c>
      <c r="GQ31" t="s">
        <v>3244</v>
      </c>
      <c r="GR31" t="s">
        <v>1607</v>
      </c>
      <c r="GS31" t="s">
        <v>1607</v>
      </c>
      <c r="GT31" t="s">
        <v>1607</v>
      </c>
      <c r="GU31" t="s">
        <v>1607</v>
      </c>
      <c r="GV31" t="s">
        <v>1607</v>
      </c>
      <c r="GW31" t="s">
        <v>1607</v>
      </c>
      <c r="GX31" t="s">
        <v>1607</v>
      </c>
      <c r="GY31" t="s">
        <v>1607</v>
      </c>
      <c r="GZ31" t="s">
        <v>1607</v>
      </c>
      <c r="HA31" t="s">
        <v>1607</v>
      </c>
      <c r="HB31" t="s">
        <v>1607</v>
      </c>
      <c r="HC31" t="s">
        <v>3240</v>
      </c>
      <c r="HD31" t="s">
        <v>1607</v>
      </c>
      <c r="HE31" t="s">
        <v>1607</v>
      </c>
      <c r="HF31" t="s">
        <v>1607</v>
      </c>
      <c r="HG31" t="s">
        <v>1607</v>
      </c>
      <c r="HH31" t="s">
        <v>1607</v>
      </c>
      <c r="HI31" t="s">
        <v>1607</v>
      </c>
      <c r="HJ31" t="s">
        <v>3240</v>
      </c>
      <c r="HK31" t="s">
        <v>1607</v>
      </c>
      <c r="HL31" t="s">
        <v>1607</v>
      </c>
      <c r="HM31" t="s">
        <v>1607</v>
      </c>
      <c r="HN31" t="s">
        <v>1607</v>
      </c>
      <c r="HO31" t="s">
        <v>1607</v>
      </c>
      <c r="HP31" t="s">
        <v>1607</v>
      </c>
      <c r="HQ31" t="s">
        <v>3240</v>
      </c>
      <c r="HR31" t="s">
        <v>1607</v>
      </c>
      <c r="HS31" t="s">
        <v>1607</v>
      </c>
      <c r="HT31" t="s">
        <v>1607</v>
      </c>
      <c r="HU31" t="s">
        <v>1607</v>
      </c>
      <c r="HV31" t="s">
        <v>1607</v>
      </c>
      <c r="HW31" t="s">
        <v>1607</v>
      </c>
      <c r="HX31" t="s">
        <v>1607</v>
      </c>
      <c r="HY31" t="s">
        <v>1607</v>
      </c>
      <c r="HZ31" t="s">
        <v>1607</v>
      </c>
      <c r="IA31" t="s">
        <v>3240</v>
      </c>
      <c r="IB31" t="s">
        <v>1607</v>
      </c>
      <c r="IC31" t="s">
        <v>1607</v>
      </c>
      <c r="ID31" t="s">
        <v>1607</v>
      </c>
      <c r="IE31" t="s">
        <v>1607</v>
      </c>
      <c r="IF31" t="s">
        <v>1607</v>
      </c>
      <c r="IG31" t="s">
        <v>3240</v>
      </c>
      <c r="IH31" t="s">
        <v>1607</v>
      </c>
      <c r="II31" t="s">
        <v>1607</v>
      </c>
      <c r="IJ31" t="s">
        <v>1607</v>
      </c>
      <c r="IK31" t="s">
        <v>1607</v>
      </c>
      <c r="IL31" t="s">
        <v>1607</v>
      </c>
      <c r="IM31" t="s">
        <v>3240</v>
      </c>
      <c r="IN31">
        <v>0</v>
      </c>
      <c r="IO31">
        <v>0.01</v>
      </c>
      <c r="IP31">
        <v>0.30246699999999999</v>
      </c>
      <c r="IQ31">
        <v>103775877.72217099</v>
      </c>
      <c r="IR31">
        <v>169.595628</v>
      </c>
      <c r="IS31">
        <v>1967309283.8700399</v>
      </c>
      <c r="IT31">
        <v>2071085161.5922101</v>
      </c>
      <c r="IU31">
        <v>4.3359999999999996E-3</v>
      </c>
      <c r="IV31">
        <v>5.0000000000000001E-4</v>
      </c>
      <c r="IW31" t="s">
        <v>1608</v>
      </c>
      <c r="IX31">
        <v>4500</v>
      </c>
      <c r="IY31">
        <v>8.4800000000000001E-4</v>
      </c>
      <c r="IZ31">
        <v>9836.5464190000002</v>
      </c>
      <c r="JA31">
        <v>14336.546419</v>
      </c>
      <c r="JB31">
        <v>14.760263</v>
      </c>
      <c r="JC31" t="s">
        <v>3239</v>
      </c>
      <c r="JD31">
        <v>0</v>
      </c>
      <c r="JE31">
        <v>0</v>
      </c>
      <c r="JF31">
        <v>9.5267940000000007</v>
      </c>
      <c r="JG31">
        <v>15647.621174</v>
      </c>
      <c r="JH31">
        <v>14.840989</v>
      </c>
      <c r="JI31" t="s">
        <v>3239</v>
      </c>
      <c r="JJ31">
        <v>14</v>
      </c>
      <c r="JK31">
        <v>0.63090000000000002</v>
      </c>
      <c r="JL31">
        <v>614.55694700000004</v>
      </c>
      <c r="JM31">
        <v>17066659566</v>
      </c>
      <c r="JN31">
        <v>99621</v>
      </c>
      <c r="JO31">
        <v>1155603600000</v>
      </c>
      <c r="JP31">
        <v>1172670259566</v>
      </c>
      <c r="JQ31">
        <v>0</v>
      </c>
      <c r="JR31">
        <v>0</v>
      </c>
      <c r="JS31" t="s">
        <v>1670</v>
      </c>
      <c r="JT31">
        <v>1173.85106</v>
      </c>
      <c r="JU31">
        <v>7.1370000000000001E-3</v>
      </c>
      <c r="JV31">
        <v>82785.404794999995</v>
      </c>
      <c r="JW31">
        <v>83959.255854999996</v>
      </c>
      <c r="JX31">
        <v>48.326898</v>
      </c>
      <c r="JY31" t="s">
        <v>3239</v>
      </c>
      <c r="JZ31">
        <v>0</v>
      </c>
      <c r="KA31">
        <v>0</v>
      </c>
      <c r="KB31">
        <v>5.405405</v>
      </c>
      <c r="KC31">
        <v>122260.197596</v>
      </c>
      <c r="KD31">
        <v>54.118403999999998</v>
      </c>
      <c r="KE31" t="s">
        <v>3239</v>
      </c>
      <c r="KF31">
        <v>14</v>
      </c>
      <c r="KG31">
        <v>0.58333299999999999</v>
      </c>
      <c r="KH31">
        <v>191.31643099999999</v>
      </c>
      <c r="KI31">
        <v>1453370930.3302701</v>
      </c>
      <c r="KJ31">
        <v>4870.2619519999998</v>
      </c>
      <c r="KK31">
        <v>56495038640.429298</v>
      </c>
      <c r="KL31">
        <v>189773265.98189801</v>
      </c>
      <c r="KM31">
        <v>58138182836.741501</v>
      </c>
      <c r="KN31">
        <v>4.2499999999999998E-4</v>
      </c>
      <c r="KO31">
        <v>0</v>
      </c>
      <c r="KP31">
        <v>4.15E-4</v>
      </c>
      <c r="KQ31" t="s">
        <v>3241</v>
      </c>
      <c r="KR31">
        <v>360638.43075900001</v>
      </c>
      <c r="KS31">
        <v>4.3199999999999998E-4</v>
      </c>
      <c r="KT31">
        <v>5013.0663979999999</v>
      </c>
      <c r="KU31">
        <v>45967.697934000003</v>
      </c>
      <c r="KV31">
        <v>411619.195091</v>
      </c>
      <c r="KW31">
        <v>51.036830999999999</v>
      </c>
      <c r="KX31" t="s">
        <v>3239</v>
      </c>
      <c r="KY31">
        <v>2.0999999999999999E-5</v>
      </c>
      <c r="KZ31">
        <v>0</v>
      </c>
      <c r="LA31">
        <v>9.7E-5</v>
      </c>
      <c r="LB31">
        <v>35.004643000000002</v>
      </c>
      <c r="LC31">
        <v>556624.32067599997</v>
      </c>
      <c r="LD31">
        <v>53.611198999999999</v>
      </c>
      <c r="LE31" t="s">
        <v>3239</v>
      </c>
      <c r="LF31">
        <v>1</v>
      </c>
      <c r="LG31">
        <v>1.9994000000000001E-2</v>
      </c>
      <c r="LH31">
        <v>614.55694700000004</v>
      </c>
      <c r="LI31">
        <v>17066659566</v>
      </c>
      <c r="LJ31">
        <v>99621</v>
      </c>
      <c r="LK31">
        <v>1155603600000</v>
      </c>
      <c r="LL31">
        <v>472706878</v>
      </c>
      <c r="LM31">
        <v>1173142966444</v>
      </c>
      <c r="LN31">
        <v>6.0000000000000002E-6</v>
      </c>
      <c r="LO31">
        <v>0</v>
      </c>
      <c r="LP31">
        <v>3.4999999999999997E-5</v>
      </c>
      <c r="LQ31" t="s">
        <v>3239</v>
      </c>
      <c r="LR31">
        <v>2176.5727820000002</v>
      </c>
      <c r="LS31">
        <v>1.75E-4</v>
      </c>
      <c r="LT31">
        <v>2032.3318240000001</v>
      </c>
      <c r="LU31">
        <v>334.26580000000001</v>
      </c>
      <c r="LV31">
        <v>4543.1704069999996</v>
      </c>
      <c r="LW31">
        <v>4.6526050000000003</v>
      </c>
      <c r="LX31" t="s">
        <v>3241</v>
      </c>
      <c r="LY31">
        <v>0</v>
      </c>
      <c r="LZ31">
        <v>0</v>
      </c>
      <c r="MA31">
        <v>9.9999999999999995E-7</v>
      </c>
      <c r="MB31">
        <v>4.6526050000000003</v>
      </c>
      <c r="MC31">
        <v>6468.5295029999997</v>
      </c>
      <c r="MD31">
        <v>2.4817049999999998</v>
      </c>
      <c r="ME31" t="s">
        <v>3241</v>
      </c>
      <c r="MF31">
        <v>6</v>
      </c>
      <c r="MG31">
        <v>8.0831E-2</v>
      </c>
      <c r="MH31">
        <v>614.55694700000004</v>
      </c>
      <c r="MI31">
        <v>17066659566</v>
      </c>
      <c r="MJ31">
        <v>99621</v>
      </c>
      <c r="MK31">
        <v>1155603600000</v>
      </c>
      <c r="ML31">
        <v>472706878</v>
      </c>
      <c r="MM31">
        <v>1173142966444</v>
      </c>
      <c r="MN31">
        <v>5.5000000000000002E-5</v>
      </c>
      <c r="MO31">
        <v>0</v>
      </c>
      <c r="MP31">
        <v>4.3000000000000002E-5</v>
      </c>
      <c r="MQ31" t="s">
        <v>3241</v>
      </c>
      <c r="MR31">
        <v>75480.029800000004</v>
      </c>
      <c r="MS31">
        <v>2.9320000000000001E-3</v>
      </c>
      <c r="MT31">
        <v>34014.162809000001</v>
      </c>
      <c r="MU31">
        <v>1633.966085</v>
      </c>
      <c r="MV31">
        <v>111128.15869500001</v>
      </c>
      <c r="MW31">
        <v>16.346153999999999</v>
      </c>
      <c r="MX31" t="s">
        <v>3241</v>
      </c>
      <c r="MY31">
        <v>3.9999999999999998E-6</v>
      </c>
      <c r="MZ31">
        <v>0</v>
      </c>
      <c r="NA31">
        <v>3.0000000000000001E-6</v>
      </c>
      <c r="NB31">
        <v>9.4602979999999999</v>
      </c>
      <c r="NC31">
        <v>158695.75744300001</v>
      </c>
      <c r="ND31">
        <v>16.099267999999999</v>
      </c>
      <c r="NE31" t="s">
        <v>3241</v>
      </c>
      <c r="NF31" t="s">
        <v>1607</v>
      </c>
      <c r="NG31" t="s">
        <v>1607</v>
      </c>
      <c r="NH31" t="s">
        <v>1607</v>
      </c>
      <c r="NI31" t="s">
        <v>1607</v>
      </c>
      <c r="NJ31" t="s">
        <v>1607</v>
      </c>
      <c r="NK31" t="s">
        <v>1607</v>
      </c>
      <c r="NL31" t="s">
        <v>1607</v>
      </c>
      <c r="NM31" t="s">
        <v>1607</v>
      </c>
      <c r="NN31" t="s">
        <v>1607</v>
      </c>
      <c r="NO31" t="s">
        <v>3240</v>
      </c>
      <c r="NP31" t="s">
        <v>1607</v>
      </c>
      <c r="NQ31" t="s">
        <v>1607</v>
      </c>
      <c r="NR31" t="s">
        <v>1607</v>
      </c>
      <c r="NS31" t="s">
        <v>1607</v>
      </c>
      <c r="NT31" t="s">
        <v>1607</v>
      </c>
      <c r="NU31" t="s">
        <v>3240</v>
      </c>
      <c r="NV31" t="s">
        <v>1607</v>
      </c>
      <c r="NW31" t="s">
        <v>1607</v>
      </c>
      <c r="NX31" t="s">
        <v>1607</v>
      </c>
      <c r="NY31" t="s">
        <v>1607</v>
      </c>
      <c r="NZ31" t="s">
        <v>1607</v>
      </c>
      <c r="OA31" t="s">
        <v>3240</v>
      </c>
      <c r="OB31" t="s">
        <v>1607</v>
      </c>
      <c r="OC31" t="s">
        <v>1607</v>
      </c>
      <c r="OD31" t="s">
        <v>1607</v>
      </c>
      <c r="OE31" t="s">
        <v>1607</v>
      </c>
      <c r="OF31" t="s">
        <v>1607</v>
      </c>
      <c r="OG31" t="s">
        <v>1607</v>
      </c>
      <c r="OH31" t="s">
        <v>1607</v>
      </c>
      <c r="OI31" t="s">
        <v>1607</v>
      </c>
      <c r="OJ31" t="s">
        <v>1607</v>
      </c>
      <c r="OK31" t="s">
        <v>3240</v>
      </c>
      <c r="OL31" t="s">
        <v>1607</v>
      </c>
      <c r="OM31" t="s">
        <v>1607</v>
      </c>
      <c r="ON31" t="s">
        <v>1607</v>
      </c>
      <c r="OO31" t="s">
        <v>1607</v>
      </c>
      <c r="OP31" t="s">
        <v>1607</v>
      </c>
      <c r="OQ31" t="s">
        <v>3240</v>
      </c>
      <c r="OR31" t="s">
        <v>1607</v>
      </c>
      <c r="OS31" t="s">
        <v>1607</v>
      </c>
      <c r="OT31" t="s">
        <v>1607</v>
      </c>
      <c r="OU31" t="s">
        <v>1607</v>
      </c>
      <c r="OV31" t="s">
        <v>1607</v>
      </c>
      <c r="OW31" t="s">
        <v>3240</v>
      </c>
      <c r="OX31" t="s">
        <v>1607</v>
      </c>
      <c r="OY31">
        <v>2.0539999999999998E-3</v>
      </c>
      <c r="OZ31">
        <v>6.8621699999999999</v>
      </c>
      <c r="PA31">
        <v>140128863.66121799</v>
      </c>
      <c r="PB31">
        <v>679.82419800000002</v>
      </c>
      <c r="PC31">
        <v>7885960692.7272797</v>
      </c>
      <c r="PD31">
        <v>6529156.8194119995</v>
      </c>
      <c r="PE31">
        <v>8032618713.2079</v>
      </c>
      <c r="PF31">
        <v>0.4</v>
      </c>
      <c r="PG31">
        <v>5.2999999999999998E-4</v>
      </c>
      <c r="PH31">
        <v>9.9999999999999995E-7</v>
      </c>
      <c r="PI31" t="s">
        <v>3239</v>
      </c>
      <c r="PJ31">
        <v>95633.351666999995</v>
      </c>
      <c r="PK31">
        <v>5.7499999999999999E-4</v>
      </c>
      <c r="PL31">
        <v>6667.8400840000004</v>
      </c>
      <c r="PM31">
        <v>1.1396999999999999E-2</v>
      </c>
      <c r="PN31">
        <v>102301.203148</v>
      </c>
      <c r="PO31">
        <v>64.619789999999995</v>
      </c>
      <c r="PP31" t="s">
        <v>3239</v>
      </c>
      <c r="PQ31">
        <v>6.0000000000000002E-6</v>
      </c>
      <c r="PR31">
        <v>0</v>
      </c>
      <c r="PS31">
        <v>0</v>
      </c>
      <c r="PT31">
        <v>52.943047999999997</v>
      </c>
      <c r="PU31">
        <v>138776.754705</v>
      </c>
      <c r="PV31">
        <v>66.719695000000002</v>
      </c>
      <c r="PW31" t="s">
        <v>3239</v>
      </c>
      <c r="PX31">
        <v>1</v>
      </c>
      <c r="PY31">
        <v>6.1920000000000003E-2</v>
      </c>
      <c r="PZ31">
        <v>614.55694700000004</v>
      </c>
      <c r="QA31">
        <v>17066659566</v>
      </c>
      <c r="QB31">
        <v>99621</v>
      </c>
      <c r="QC31">
        <v>1155603600000</v>
      </c>
      <c r="QD31">
        <v>472706877.949067</v>
      </c>
      <c r="QE31">
        <v>1173142966443.9399</v>
      </c>
      <c r="QF31">
        <v>0</v>
      </c>
      <c r="QG31">
        <v>0</v>
      </c>
      <c r="QH31">
        <v>0</v>
      </c>
      <c r="QI31" t="s">
        <v>3241</v>
      </c>
      <c r="QJ31">
        <v>15.985760000000001</v>
      </c>
      <c r="QK31">
        <v>4.1999999999999998E-5</v>
      </c>
      <c r="QL31">
        <v>490.25446599999998</v>
      </c>
      <c r="QM31">
        <v>8.0000000000000007E-5</v>
      </c>
      <c r="QN31">
        <v>506.24030599999998</v>
      </c>
      <c r="QO31">
        <v>5.1377280000000001</v>
      </c>
      <c r="QP31" t="s">
        <v>3241</v>
      </c>
      <c r="QQ31">
        <v>0</v>
      </c>
      <c r="QR31">
        <v>0</v>
      </c>
      <c r="QS31">
        <v>0</v>
      </c>
      <c r="QT31">
        <v>4.982977</v>
      </c>
      <c r="QU31">
        <v>725.89530999999999</v>
      </c>
      <c r="QV31">
        <v>2.513522</v>
      </c>
      <c r="QW31" t="s">
        <v>3241</v>
      </c>
      <c r="QX31" s="11">
        <v>44986</v>
      </c>
      <c r="QY31" t="s">
        <v>3287</v>
      </c>
      <c r="QZ31">
        <v>350298.75271199999</v>
      </c>
      <c r="RA31">
        <v>2615352484.7291098</v>
      </c>
    </row>
    <row r="32" spans="1:469" x14ac:dyDescent="0.35">
      <c r="A32">
        <v>241</v>
      </c>
      <c r="B32" t="s">
        <v>3238</v>
      </c>
      <c r="C32" t="s">
        <v>1282</v>
      </c>
      <c r="D32" t="s">
        <v>1174</v>
      </c>
      <c r="E32" t="s">
        <v>1175</v>
      </c>
      <c r="F32">
        <v>6</v>
      </c>
      <c r="G32" t="s">
        <v>1283</v>
      </c>
      <c r="H32" t="s">
        <v>1153</v>
      </c>
      <c r="I32">
        <v>107</v>
      </c>
      <c r="J32">
        <v>6107</v>
      </c>
      <c r="K32">
        <v>472585</v>
      </c>
      <c r="L32">
        <v>74473680893</v>
      </c>
      <c r="M32">
        <v>5132532815</v>
      </c>
      <c r="N32">
        <v>4887.1296700000003</v>
      </c>
      <c r="O32">
        <v>117045494.297443</v>
      </c>
      <c r="P32">
        <v>95.768373999999994</v>
      </c>
      <c r="Q32" t="s">
        <v>1608</v>
      </c>
      <c r="R32">
        <v>51.724138000000004</v>
      </c>
      <c r="S32">
        <v>94.336118999999997</v>
      </c>
      <c r="T32" t="s">
        <v>3244</v>
      </c>
      <c r="U32">
        <v>50</v>
      </c>
      <c r="V32">
        <v>75528558.321244001</v>
      </c>
      <c r="W32">
        <v>36155056.731668003</v>
      </c>
      <c r="X32">
        <v>2.2964159999999998</v>
      </c>
      <c r="Y32">
        <v>26638423.367314</v>
      </c>
      <c r="Z32">
        <v>12735078.222263001</v>
      </c>
      <c r="AA32">
        <v>4.8500000000000003E-4</v>
      </c>
      <c r="AB32">
        <v>5.0000000000000004E-6</v>
      </c>
      <c r="AC32">
        <v>2.4810000000000001E-3</v>
      </c>
      <c r="AD32">
        <v>35.345094000000003</v>
      </c>
      <c r="AE32">
        <v>49.761374000000004</v>
      </c>
      <c r="AF32">
        <v>93.440002000000007</v>
      </c>
      <c r="AG32" t="s">
        <v>1670</v>
      </c>
      <c r="AH32">
        <v>86.206896999999998</v>
      </c>
      <c r="AI32">
        <v>12.83</v>
      </c>
      <c r="AJ32" t="s">
        <v>3241</v>
      </c>
      <c r="AK32">
        <v>5.1724139999999998</v>
      </c>
      <c r="AL32">
        <v>2.4368799999999999</v>
      </c>
      <c r="AM32">
        <v>1.549685</v>
      </c>
      <c r="AN32">
        <v>1</v>
      </c>
      <c r="AO32">
        <v>1.6667000000000001E-2</v>
      </c>
      <c r="AP32">
        <v>3292.5551009999999</v>
      </c>
      <c r="AQ32">
        <v>1000000</v>
      </c>
      <c r="AR32">
        <v>5</v>
      </c>
      <c r="AS32">
        <v>58000000</v>
      </c>
      <c r="AT32">
        <v>59000000</v>
      </c>
      <c r="AU32">
        <v>4.7479999999999996E-3</v>
      </c>
      <c r="AV32">
        <v>6.3654000000000002E-2</v>
      </c>
      <c r="AW32" t="s">
        <v>3244</v>
      </c>
      <c r="AX32">
        <v>79.139678000000004</v>
      </c>
      <c r="AY32">
        <v>5.3049999999999998E-3</v>
      </c>
      <c r="AZ32">
        <v>61532.536375000003</v>
      </c>
      <c r="BA32">
        <v>61611.676054000003</v>
      </c>
      <c r="BB32">
        <v>39.903846000000001</v>
      </c>
      <c r="BC32" t="s">
        <v>3241</v>
      </c>
      <c r="BD32">
        <v>0</v>
      </c>
      <c r="BE32">
        <v>0</v>
      </c>
      <c r="BF32">
        <v>4.8076920000000003</v>
      </c>
      <c r="BG32">
        <v>82438.234830999994</v>
      </c>
      <c r="BH32">
        <v>34.134614999999997</v>
      </c>
      <c r="BI32" t="s">
        <v>3241</v>
      </c>
      <c r="BJ32" t="s">
        <v>1607</v>
      </c>
      <c r="BK32" t="s">
        <v>1607</v>
      </c>
      <c r="BL32" t="s">
        <v>1607</v>
      </c>
      <c r="BM32" t="s">
        <v>1607</v>
      </c>
      <c r="BN32" t="s">
        <v>1607</v>
      </c>
      <c r="BO32" t="s">
        <v>1607</v>
      </c>
      <c r="BP32" t="s">
        <v>1607</v>
      </c>
      <c r="BQ32" t="s">
        <v>1607</v>
      </c>
      <c r="BR32" t="s">
        <v>1607</v>
      </c>
      <c r="BS32" t="s">
        <v>3240</v>
      </c>
      <c r="BT32" t="s">
        <v>1607</v>
      </c>
      <c r="BU32" t="s">
        <v>1607</v>
      </c>
      <c r="BV32" t="s">
        <v>1607</v>
      </c>
      <c r="BW32" t="s">
        <v>1607</v>
      </c>
      <c r="BX32" t="s">
        <v>1607</v>
      </c>
      <c r="BY32" t="s">
        <v>3240</v>
      </c>
      <c r="BZ32" t="s">
        <v>1607</v>
      </c>
      <c r="CA32" t="s">
        <v>1607</v>
      </c>
      <c r="CB32" t="s">
        <v>1607</v>
      </c>
      <c r="CC32" t="s">
        <v>1607</v>
      </c>
      <c r="CD32" t="s">
        <v>1607</v>
      </c>
      <c r="CE32" t="s">
        <v>3240</v>
      </c>
      <c r="CF32">
        <v>0</v>
      </c>
      <c r="CG32">
        <v>0</v>
      </c>
      <c r="CH32">
        <v>4887.1296700000003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1.5375E-2</v>
      </c>
      <c r="CQ32" t="s">
        <v>3242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 t="s">
        <v>3243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t="s">
        <v>3242</v>
      </c>
      <c r="DF32">
        <v>1617</v>
      </c>
      <c r="DG32">
        <v>69.362813000000003</v>
      </c>
      <c r="DH32">
        <v>4887.1296700000003</v>
      </c>
      <c r="DI32">
        <v>2523926504.31498</v>
      </c>
      <c r="DJ32">
        <v>2523926504.31498</v>
      </c>
      <c r="DK32">
        <v>1.2E-5</v>
      </c>
      <c r="DL32" t="s">
        <v>3241</v>
      </c>
      <c r="DM32">
        <v>1997962.444231</v>
      </c>
      <c r="DN32">
        <v>1997962.444231</v>
      </c>
      <c r="DO32">
        <v>97.828783999999999</v>
      </c>
      <c r="DP32" t="s">
        <v>3244</v>
      </c>
      <c r="DQ32">
        <v>3.8900000000000002E-4</v>
      </c>
      <c r="DR32">
        <v>52.450372000000002</v>
      </c>
      <c r="DS32">
        <v>3218861.237863</v>
      </c>
      <c r="DT32">
        <v>98.218262999999993</v>
      </c>
      <c r="DU32" t="s">
        <v>3244</v>
      </c>
      <c r="DV32" t="s">
        <v>1607</v>
      </c>
      <c r="DW32">
        <v>5.1110000000000001E-3</v>
      </c>
      <c r="DX32">
        <v>4887.1296700000003</v>
      </c>
      <c r="DY32">
        <v>74472615000</v>
      </c>
      <c r="DZ32">
        <v>473117</v>
      </c>
      <c r="EA32">
        <v>5488157200000</v>
      </c>
      <c r="EB32">
        <v>5562629815000</v>
      </c>
      <c r="EC32">
        <v>7.2454000000000005E-2</v>
      </c>
      <c r="ED32">
        <v>2.41E-4</v>
      </c>
      <c r="EE32" t="s">
        <v>3244</v>
      </c>
      <c r="EF32">
        <v>27578259.800000001</v>
      </c>
      <c r="EG32">
        <v>0.581789</v>
      </c>
      <c r="EH32">
        <v>6748750.656223</v>
      </c>
      <c r="EI32">
        <v>34327010.456223004</v>
      </c>
      <c r="EJ32">
        <v>97.926338999999999</v>
      </c>
      <c r="EK32" t="s">
        <v>3244</v>
      </c>
      <c r="EL32">
        <v>3.6999999999999999E-4</v>
      </c>
      <c r="EM32">
        <v>9.9999999999999995E-7</v>
      </c>
      <c r="EN32">
        <v>89.941194999999993</v>
      </c>
      <c r="EO32">
        <v>53152238.633734003</v>
      </c>
      <c r="EP32">
        <v>98.154629</v>
      </c>
      <c r="EQ32" t="s">
        <v>3244</v>
      </c>
      <c r="ER32">
        <v>6</v>
      </c>
      <c r="ES32">
        <v>0.14729300000000001</v>
      </c>
      <c r="ET32">
        <v>4887.1296700000003</v>
      </c>
      <c r="EU32">
        <v>74473680893</v>
      </c>
      <c r="EV32">
        <v>472585</v>
      </c>
      <c r="EW32">
        <v>5481986000000</v>
      </c>
      <c r="EX32">
        <v>5132532815</v>
      </c>
      <c r="EY32">
        <v>5561592213708</v>
      </c>
      <c r="EZ32">
        <v>0</v>
      </c>
      <c r="FA32">
        <v>0</v>
      </c>
      <c r="FB32">
        <v>4.9600000000000002E-4</v>
      </c>
      <c r="FC32" t="s">
        <v>1608</v>
      </c>
      <c r="FD32">
        <v>4661.8915379999999</v>
      </c>
      <c r="FE32">
        <v>9.3270000000000002E-3</v>
      </c>
      <c r="FF32">
        <v>108197.06611499999</v>
      </c>
      <c r="FG32">
        <v>511499.23883500003</v>
      </c>
      <c r="FH32">
        <v>624358.19648799999</v>
      </c>
      <c r="FI32">
        <v>84.894541000000004</v>
      </c>
      <c r="FJ32" t="s">
        <v>3244</v>
      </c>
      <c r="FK32">
        <v>0</v>
      </c>
      <c r="FL32">
        <v>0</v>
      </c>
      <c r="FM32">
        <v>1E-4</v>
      </c>
      <c r="FN32">
        <v>33.126550999999999</v>
      </c>
      <c r="FO32">
        <v>993964.82493200002</v>
      </c>
      <c r="FP32">
        <v>88.514157999999995</v>
      </c>
      <c r="FQ32" t="s">
        <v>3244</v>
      </c>
      <c r="FR32">
        <v>32.896664999999999</v>
      </c>
      <c r="FS32">
        <v>2.0369449999999998</v>
      </c>
      <c r="FT32">
        <v>4887.1296700000003</v>
      </c>
      <c r="FU32">
        <v>74473670446.832993</v>
      </c>
      <c r="FV32">
        <v>472584.92601</v>
      </c>
      <c r="FW32">
        <v>5481985141717.2695</v>
      </c>
      <c r="FX32">
        <v>5132532813.2491302</v>
      </c>
      <c r="FY32">
        <v>5561591344977.3496</v>
      </c>
      <c r="FZ32">
        <v>0</v>
      </c>
      <c r="GA32">
        <v>9.9999999999999995E-7</v>
      </c>
      <c r="GB32">
        <v>4.6E-5</v>
      </c>
      <c r="GC32" t="s">
        <v>3239</v>
      </c>
      <c r="GD32">
        <v>3.1139049999999999</v>
      </c>
      <c r="GE32">
        <v>1.6085560000000001</v>
      </c>
      <c r="GF32">
        <v>18659251.672527999</v>
      </c>
      <c r="GG32">
        <v>825484.88981399999</v>
      </c>
      <c r="GH32">
        <v>19484739.676247001</v>
      </c>
      <c r="GI32">
        <v>99.535747000000001</v>
      </c>
      <c r="GJ32" t="s">
        <v>1670</v>
      </c>
      <c r="GK32">
        <v>0</v>
      </c>
      <c r="GL32">
        <v>3.0000000000000001E-6</v>
      </c>
      <c r="GM32">
        <v>1.6100000000000001E-4</v>
      </c>
      <c r="GN32">
        <v>96.997833</v>
      </c>
      <c r="GO32">
        <v>30585602.580294002</v>
      </c>
      <c r="GP32">
        <v>99.650015999999994</v>
      </c>
      <c r="GQ32" t="s">
        <v>1670</v>
      </c>
      <c r="GR32" t="s">
        <v>1607</v>
      </c>
      <c r="GS32" t="s">
        <v>1607</v>
      </c>
      <c r="GT32" t="s">
        <v>1607</v>
      </c>
      <c r="GU32" t="s">
        <v>1607</v>
      </c>
      <c r="GV32" t="s">
        <v>1607</v>
      </c>
      <c r="GW32" t="s">
        <v>1607</v>
      </c>
      <c r="GX32" t="s">
        <v>1607</v>
      </c>
      <c r="GY32" t="s">
        <v>1607</v>
      </c>
      <c r="GZ32" t="s">
        <v>1607</v>
      </c>
      <c r="HA32" t="s">
        <v>1607</v>
      </c>
      <c r="HB32" t="s">
        <v>1607</v>
      </c>
      <c r="HC32" t="s">
        <v>3240</v>
      </c>
      <c r="HD32" t="s">
        <v>1607</v>
      </c>
      <c r="HE32" t="s">
        <v>1607</v>
      </c>
      <c r="HF32" t="s">
        <v>1607</v>
      </c>
      <c r="HG32" t="s">
        <v>1607</v>
      </c>
      <c r="HH32" t="s">
        <v>1607</v>
      </c>
      <c r="HI32" t="s">
        <v>1607</v>
      </c>
      <c r="HJ32" t="s">
        <v>3240</v>
      </c>
      <c r="HK32" t="s">
        <v>1607</v>
      </c>
      <c r="HL32" t="s">
        <v>1607</v>
      </c>
      <c r="HM32" t="s">
        <v>1607</v>
      </c>
      <c r="HN32" t="s">
        <v>1607</v>
      </c>
      <c r="HO32" t="s">
        <v>1607</v>
      </c>
      <c r="HP32" t="s">
        <v>1607</v>
      </c>
      <c r="HQ32" t="s">
        <v>3240</v>
      </c>
      <c r="HR32" t="s">
        <v>1607</v>
      </c>
      <c r="HS32" t="s">
        <v>1607</v>
      </c>
      <c r="HT32" t="s">
        <v>1607</v>
      </c>
      <c r="HU32" t="s">
        <v>1607</v>
      </c>
      <c r="HV32" t="s">
        <v>1607</v>
      </c>
      <c r="HW32" t="s">
        <v>1607</v>
      </c>
      <c r="HX32" t="s">
        <v>1607</v>
      </c>
      <c r="HY32" t="s">
        <v>1607</v>
      </c>
      <c r="HZ32" t="s">
        <v>1607</v>
      </c>
      <c r="IA32" t="s">
        <v>3240</v>
      </c>
      <c r="IB32" t="s">
        <v>1607</v>
      </c>
      <c r="IC32" t="s">
        <v>1607</v>
      </c>
      <c r="ID32" t="s">
        <v>1607</v>
      </c>
      <c r="IE32" t="s">
        <v>1607</v>
      </c>
      <c r="IF32" t="s">
        <v>1607</v>
      </c>
      <c r="IG32" t="s">
        <v>3240</v>
      </c>
      <c r="IH32" t="s">
        <v>1607</v>
      </c>
      <c r="II32" t="s">
        <v>1607</v>
      </c>
      <c r="IJ32" t="s">
        <v>1607</v>
      </c>
      <c r="IK32" t="s">
        <v>1607</v>
      </c>
      <c r="IL32" t="s">
        <v>1607</v>
      </c>
      <c r="IM32" t="s">
        <v>3240</v>
      </c>
      <c r="IN32">
        <v>3</v>
      </c>
      <c r="IO32">
        <v>3.1333E-2</v>
      </c>
      <c r="IP32">
        <v>8.4089869999999998</v>
      </c>
      <c r="IQ32">
        <v>2633369365.64467</v>
      </c>
      <c r="IR32">
        <v>12863.245191</v>
      </c>
      <c r="IS32">
        <v>149213644211.26199</v>
      </c>
      <c r="IT32">
        <v>151847013576.90701</v>
      </c>
      <c r="IU32">
        <v>1.7100000000000001E-4</v>
      </c>
      <c r="IV32">
        <v>1.2E-5</v>
      </c>
      <c r="IW32" t="s">
        <v>3241</v>
      </c>
      <c r="IX32">
        <v>22301.293317</v>
      </c>
      <c r="IY32">
        <v>6.7879999999999998E-3</v>
      </c>
      <c r="IZ32">
        <v>78737.632824999993</v>
      </c>
      <c r="JA32">
        <v>101038.926142</v>
      </c>
      <c r="JB32">
        <v>79.285489999999996</v>
      </c>
      <c r="JC32" t="s">
        <v>3244</v>
      </c>
      <c r="JD32">
        <v>0</v>
      </c>
      <c r="JE32">
        <v>0</v>
      </c>
      <c r="JF32">
        <v>13.757443</v>
      </c>
      <c r="JG32">
        <v>139976.29248</v>
      </c>
      <c r="JH32">
        <v>85.801478000000003</v>
      </c>
      <c r="JI32" t="s">
        <v>3244</v>
      </c>
      <c r="JJ32">
        <v>54</v>
      </c>
      <c r="JK32">
        <v>2.4323939999999999</v>
      </c>
      <c r="JL32">
        <v>4887.1296700000003</v>
      </c>
      <c r="JM32">
        <v>74473680893</v>
      </c>
      <c r="JN32">
        <v>472585</v>
      </c>
      <c r="JO32">
        <v>5481986000000</v>
      </c>
      <c r="JP32">
        <v>5556459680893</v>
      </c>
      <c r="JQ32">
        <v>0</v>
      </c>
      <c r="JR32">
        <v>0</v>
      </c>
      <c r="JS32" t="s">
        <v>3244</v>
      </c>
      <c r="JT32">
        <v>1815.487813</v>
      </c>
      <c r="JU32">
        <v>1.2222E-2</v>
      </c>
      <c r="JV32">
        <v>141776.80950599999</v>
      </c>
      <c r="JW32">
        <v>143592.297319</v>
      </c>
      <c r="JX32">
        <v>65.090090000000004</v>
      </c>
      <c r="JY32" t="s">
        <v>3244</v>
      </c>
      <c r="JZ32">
        <v>0</v>
      </c>
      <c r="KA32">
        <v>0</v>
      </c>
      <c r="KB32">
        <v>1.7696270000000001</v>
      </c>
      <c r="KC32">
        <v>223586.40646100001</v>
      </c>
      <c r="KD32">
        <v>72.136421999999996</v>
      </c>
      <c r="KE32" t="s">
        <v>3244</v>
      </c>
      <c r="KF32">
        <v>65</v>
      </c>
      <c r="KG32">
        <v>2.7083330000000001</v>
      </c>
      <c r="KH32">
        <v>193.788501</v>
      </c>
      <c r="KI32">
        <v>11868008880.2278</v>
      </c>
      <c r="KJ32">
        <v>68167.457643000002</v>
      </c>
      <c r="KK32">
        <v>790742508660.78198</v>
      </c>
      <c r="KL32">
        <v>816909928.21220696</v>
      </c>
      <c r="KM32">
        <v>803427427469.22205</v>
      </c>
      <c r="KN32">
        <v>6.4999999999999994E-5</v>
      </c>
      <c r="KO32">
        <v>0</v>
      </c>
      <c r="KP32">
        <v>4.2469999999999999E-3</v>
      </c>
      <c r="KQ32" t="s">
        <v>3241</v>
      </c>
      <c r="KR32">
        <v>2091587.774924</v>
      </c>
      <c r="KS32">
        <v>6.3167000000000001E-2</v>
      </c>
      <c r="KT32">
        <v>732742.95416099997</v>
      </c>
      <c r="KU32">
        <v>9395502.8243569992</v>
      </c>
      <c r="KV32">
        <v>12219833.553441999</v>
      </c>
      <c r="KW32">
        <v>97.523985999999994</v>
      </c>
      <c r="KX32" t="s">
        <v>1608</v>
      </c>
      <c r="KY32">
        <v>2.8E-5</v>
      </c>
      <c r="KZ32">
        <v>0</v>
      </c>
      <c r="LA32">
        <v>1.8309999999999999E-3</v>
      </c>
      <c r="LB32">
        <v>69.730733999999998</v>
      </c>
      <c r="LC32">
        <v>19173032.784689002</v>
      </c>
      <c r="LD32">
        <v>98.154629</v>
      </c>
      <c r="LE32" t="s">
        <v>1608</v>
      </c>
      <c r="LF32">
        <v>2</v>
      </c>
      <c r="LG32">
        <v>4.1095E-2</v>
      </c>
      <c r="LH32">
        <v>4887.1296700000003</v>
      </c>
      <c r="LI32">
        <v>74473680893</v>
      </c>
      <c r="LJ32">
        <v>472585</v>
      </c>
      <c r="LK32">
        <v>5481986000000</v>
      </c>
      <c r="LL32">
        <v>5132532815</v>
      </c>
      <c r="LM32">
        <v>5561592213708</v>
      </c>
      <c r="LN32">
        <v>3.0000000000000001E-6</v>
      </c>
      <c r="LO32">
        <v>0</v>
      </c>
      <c r="LP32">
        <v>9.9999999999999995E-7</v>
      </c>
      <c r="LQ32" t="s">
        <v>3241</v>
      </c>
      <c r="LR32">
        <v>8078.9649959999997</v>
      </c>
      <c r="LS32">
        <v>1.1180000000000001E-3</v>
      </c>
      <c r="LT32">
        <v>12971.492149</v>
      </c>
      <c r="LU32">
        <v>212.827957</v>
      </c>
      <c r="LV32">
        <v>21263.285102000002</v>
      </c>
      <c r="LW32">
        <v>9.4913150000000002</v>
      </c>
      <c r="LX32" t="s">
        <v>3241</v>
      </c>
      <c r="LY32">
        <v>0</v>
      </c>
      <c r="LZ32">
        <v>0</v>
      </c>
      <c r="MA32">
        <v>0</v>
      </c>
      <c r="MB32">
        <v>4.0012410000000003</v>
      </c>
      <c r="MC32">
        <v>33045.348035000003</v>
      </c>
      <c r="MD32">
        <v>8.3996180000000003</v>
      </c>
      <c r="ME32" t="s">
        <v>3241</v>
      </c>
      <c r="MF32">
        <v>13</v>
      </c>
      <c r="MG32">
        <v>0.40655000000000002</v>
      </c>
      <c r="MH32">
        <v>4887.1296700000003</v>
      </c>
      <c r="MI32">
        <v>74473680893</v>
      </c>
      <c r="MJ32">
        <v>472585</v>
      </c>
      <c r="MK32">
        <v>5481986000000</v>
      </c>
      <c r="ML32">
        <v>5132532815</v>
      </c>
      <c r="MM32">
        <v>5561592213708</v>
      </c>
      <c r="MN32">
        <v>1.0000000000000001E-5</v>
      </c>
      <c r="MO32">
        <v>0</v>
      </c>
      <c r="MP32">
        <v>1.9999999999999999E-6</v>
      </c>
      <c r="MQ32" t="s">
        <v>3241</v>
      </c>
      <c r="MR32">
        <v>305602.76919999998</v>
      </c>
      <c r="MS32">
        <v>6.986E-3</v>
      </c>
      <c r="MT32">
        <v>81042.004304999995</v>
      </c>
      <c r="MU32">
        <v>4389.1335580000004</v>
      </c>
      <c r="MV32">
        <v>391033.90706300002</v>
      </c>
      <c r="MW32">
        <v>31.110422</v>
      </c>
      <c r="MX32" t="s">
        <v>3239</v>
      </c>
      <c r="MY32">
        <v>3.9999999999999998E-6</v>
      </c>
      <c r="MZ32">
        <v>0</v>
      </c>
      <c r="NA32">
        <v>9.9999999999999995E-7</v>
      </c>
      <c r="NB32">
        <v>8.4677419999999994</v>
      </c>
      <c r="NC32">
        <v>596277.65246400004</v>
      </c>
      <c r="ND32">
        <v>33.439388999999998</v>
      </c>
      <c r="NE32" t="s">
        <v>3239</v>
      </c>
      <c r="NF32" t="s">
        <v>1607</v>
      </c>
      <c r="NG32" t="s">
        <v>1607</v>
      </c>
      <c r="NH32" t="s">
        <v>1607</v>
      </c>
      <c r="NI32" t="s">
        <v>1607</v>
      </c>
      <c r="NJ32" t="s">
        <v>1607</v>
      </c>
      <c r="NK32" t="s">
        <v>1607</v>
      </c>
      <c r="NL32" t="s">
        <v>1607</v>
      </c>
      <c r="NM32" t="s">
        <v>1607</v>
      </c>
      <c r="NN32" t="s">
        <v>1607</v>
      </c>
      <c r="NO32" t="s">
        <v>3240</v>
      </c>
      <c r="NP32" t="s">
        <v>1607</v>
      </c>
      <c r="NQ32" t="s">
        <v>1607</v>
      </c>
      <c r="NR32" t="s">
        <v>1607</v>
      </c>
      <c r="NS32" t="s">
        <v>1607</v>
      </c>
      <c r="NT32" t="s">
        <v>1607</v>
      </c>
      <c r="NU32" t="s">
        <v>3240</v>
      </c>
      <c r="NV32" t="s">
        <v>1607</v>
      </c>
      <c r="NW32" t="s">
        <v>1607</v>
      </c>
      <c r="NX32" t="s">
        <v>1607</v>
      </c>
      <c r="NY32" t="s">
        <v>1607</v>
      </c>
      <c r="NZ32" t="s">
        <v>1607</v>
      </c>
      <c r="OA32" t="s">
        <v>3240</v>
      </c>
      <c r="OB32" t="s">
        <v>1607</v>
      </c>
      <c r="OC32" t="s">
        <v>1607</v>
      </c>
      <c r="OD32" t="s">
        <v>1607</v>
      </c>
      <c r="OE32" t="s">
        <v>1607</v>
      </c>
      <c r="OF32" t="s">
        <v>1607</v>
      </c>
      <c r="OG32" t="s">
        <v>1607</v>
      </c>
      <c r="OH32" t="s">
        <v>1607</v>
      </c>
      <c r="OI32" t="s">
        <v>1607</v>
      </c>
      <c r="OJ32" t="s">
        <v>1607</v>
      </c>
      <c r="OK32" t="s">
        <v>3240</v>
      </c>
      <c r="OL32" t="s">
        <v>1607</v>
      </c>
      <c r="OM32" t="s">
        <v>1607</v>
      </c>
      <c r="ON32" t="s">
        <v>1607</v>
      </c>
      <c r="OO32" t="s">
        <v>1607</v>
      </c>
      <c r="OP32" t="s">
        <v>1607</v>
      </c>
      <c r="OQ32" t="s">
        <v>3240</v>
      </c>
      <c r="OR32" t="s">
        <v>1607</v>
      </c>
      <c r="OS32" t="s">
        <v>1607</v>
      </c>
      <c r="OT32" t="s">
        <v>1607</v>
      </c>
      <c r="OU32" t="s">
        <v>1607</v>
      </c>
      <c r="OV32" t="s">
        <v>1607</v>
      </c>
      <c r="OW32" t="s">
        <v>3240</v>
      </c>
      <c r="OX32" t="s">
        <v>1607</v>
      </c>
      <c r="OY32">
        <v>4.9280000000000001E-3</v>
      </c>
      <c r="OZ32">
        <v>40.121969</v>
      </c>
      <c r="PA32">
        <v>2477785366.7080102</v>
      </c>
      <c r="PB32">
        <v>11268.086035</v>
      </c>
      <c r="PC32">
        <v>130709798008.707</v>
      </c>
      <c r="PD32">
        <v>218641645.56459299</v>
      </c>
      <c r="PE32">
        <v>133406225020.98</v>
      </c>
      <c r="PF32">
        <v>0.4</v>
      </c>
      <c r="PG32">
        <v>1.2E-5</v>
      </c>
      <c r="PH32">
        <v>2.8E-5</v>
      </c>
      <c r="PI32" t="s">
        <v>3244</v>
      </c>
      <c r="PJ32">
        <v>6142321.6111249998</v>
      </c>
      <c r="PK32">
        <v>8.2600000000000002E-4</v>
      </c>
      <c r="PL32">
        <v>9581.2762999999995</v>
      </c>
      <c r="PM32">
        <v>26.863306000000001</v>
      </c>
      <c r="PN32">
        <v>6151929.7507309997</v>
      </c>
      <c r="PO32">
        <v>96.850143000000003</v>
      </c>
      <c r="PP32" t="s">
        <v>1608</v>
      </c>
      <c r="PQ32">
        <v>8.2000000000000001E-5</v>
      </c>
      <c r="PR32">
        <v>0</v>
      </c>
      <c r="PS32">
        <v>0</v>
      </c>
      <c r="PT32">
        <v>79.096405000000004</v>
      </c>
      <c r="PU32">
        <v>8840684.9125539996</v>
      </c>
      <c r="PV32">
        <v>97.550111000000001</v>
      </c>
      <c r="PW32" t="s">
        <v>1608</v>
      </c>
      <c r="PX32">
        <v>118.37253200000001</v>
      </c>
      <c r="PY32">
        <v>7.3295690000000002</v>
      </c>
      <c r="PZ32">
        <v>4887.1296700000003</v>
      </c>
      <c r="QA32">
        <v>2787386232.9888201</v>
      </c>
      <c r="QB32">
        <v>10746.659277999999</v>
      </c>
      <c r="QC32">
        <v>124661247626.718</v>
      </c>
      <c r="QD32">
        <v>116508868.637284</v>
      </c>
      <c r="QE32">
        <v>127565142728.34399</v>
      </c>
      <c r="QF32">
        <v>0</v>
      </c>
      <c r="QG32">
        <v>0</v>
      </c>
      <c r="QH32">
        <v>0</v>
      </c>
      <c r="QI32" t="s">
        <v>3241</v>
      </c>
      <c r="QJ32">
        <v>344.88517200000001</v>
      </c>
      <c r="QK32">
        <v>3.3100000000000002E-4</v>
      </c>
      <c r="QL32">
        <v>3839.266826</v>
      </c>
      <c r="QM32">
        <v>2.04E-4</v>
      </c>
      <c r="QN32">
        <v>4184.1522020000002</v>
      </c>
      <c r="QO32">
        <v>10.461157999999999</v>
      </c>
      <c r="QP32" t="s">
        <v>3241</v>
      </c>
      <c r="QQ32">
        <v>0</v>
      </c>
      <c r="QR32">
        <v>0</v>
      </c>
      <c r="QS32">
        <v>0</v>
      </c>
      <c r="QT32">
        <v>5.2615290000000003</v>
      </c>
      <c r="QU32">
        <v>5785.3891050000002</v>
      </c>
      <c r="QV32">
        <v>8.5905190000000005</v>
      </c>
      <c r="QW32" t="s">
        <v>3241</v>
      </c>
      <c r="QX32" s="11">
        <v>44986</v>
      </c>
      <c r="QY32" t="s">
        <v>3288</v>
      </c>
      <c r="QZ32">
        <v>645719.88749899995</v>
      </c>
      <c r="RA32">
        <v>19293351256.350101</v>
      </c>
    </row>
    <row r="33" spans="1:469" x14ac:dyDescent="0.35">
      <c r="A33">
        <v>243</v>
      </c>
      <c r="B33" t="s">
        <v>3238</v>
      </c>
      <c r="C33" t="s">
        <v>1380</v>
      </c>
      <c r="D33" t="s">
        <v>1174</v>
      </c>
      <c r="E33" t="s">
        <v>1175</v>
      </c>
      <c r="F33">
        <v>6</v>
      </c>
      <c r="G33" t="s">
        <v>1381</v>
      </c>
      <c r="H33" t="s">
        <v>1153</v>
      </c>
      <c r="I33">
        <v>111</v>
      </c>
      <c r="J33">
        <v>6111</v>
      </c>
      <c r="K33">
        <v>843136</v>
      </c>
      <c r="L33">
        <v>151373654752</v>
      </c>
      <c r="M33">
        <v>1873366669</v>
      </c>
      <c r="N33">
        <v>2228.8374789999998</v>
      </c>
      <c r="O33">
        <v>483101626.672916</v>
      </c>
      <c r="P33">
        <v>99.427299000000005</v>
      </c>
      <c r="Q33" t="s">
        <v>1608</v>
      </c>
      <c r="R33">
        <v>86.206896999999998</v>
      </c>
      <c r="S33">
        <v>99.350046000000006</v>
      </c>
      <c r="T33" t="s">
        <v>1608</v>
      </c>
      <c r="U33">
        <v>84.482759000000001</v>
      </c>
      <c r="V33">
        <v>395627535.82366198</v>
      </c>
      <c r="W33">
        <v>309841537.56565601</v>
      </c>
      <c r="X33">
        <v>7.1201949999999998</v>
      </c>
      <c r="Y33">
        <v>82594257.710229993</v>
      </c>
      <c r="Z33">
        <v>3191740.5477760001</v>
      </c>
      <c r="AA33">
        <v>2.0470000000000002E-3</v>
      </c>
      <c r="AB33">
        <v>7.9999999999999996E-6</v>
      </c>
      <c r="AC33">
        <v>1.704E-3</v>
      </c>
      <c r="AD33">
        <v>86.877127999999999</v>
      </c>
      <c r="AE33">
        <v>87.623289999999997</v>
      </c>
      <c r="AF33">
        <v>60.73</v>
      </c>
      <c r="AG33" t="s">
        <v>1608</v>
      </c>
      <c r="AH33">
        <v>37.931033999999997</v>
      </c>
      <c r="AI33">
        <v>47.040000999999997</v>
      </c>
      <c r="AJ33" t="s">
        <v>3244</v>
      </c>
      <c r="AK33">
        <v>51.724138000000004</v>
      </c>
      <c r="AL33">
        <v>2.5870449999999998</v>
      </c>
      <c r="AM33">
        <v>1.2211019999999999</v>
      </c>
      <c r="AN33" t="s">
        <v>1607</v>
      </c>
      <c r="AO33" t="s">
        <v>1607</v>
      </c>
      <c r="AP33" t="s">
        <v>1607</v>
      </c>
      <c r="AQ33" t="s">
        <v>1607</v>
      </c>
      <c r="AR33" t="s">
        <v>1607</v>
      </c>
      <c r="AS33" t="s">
        <v>1607</v>
      </c>
      <c r="AT33" t="s">
        <v>1607</v>
      </c>
      <c r="AU33" t="s">
        <v>1607</v>
      </c>
      <c r="AV33" t="s">
        <v>1607</v>
      </c>
      <c r="AW33" t="s">
        <v>3240</v>
      </c>
      <c r="AX33" t="s">
        <v>1607</v>
      </c>
      <c r="AY33" t="s">
        <v>1607</v>
      </c>
      <c r="AZ33" t="s">
        <v>1607</v>
      </c>
      <c r="BA33" t="s">
        <v>1607</v>
      </c>
      <c r="BB33" t="s">
        <v>1607</v>
      </c>
      <c r="BC33" t="s">
        <v>3240</v>
      </c>
      <c r="BD33" t="s">
        <v>1607</v>
      </c>
      <c r="BE33" t="s">
        <v>1607</v>
      </c>
      <c r="BF33" t="s">
        <v>1607</v>
      </c>
      <c r="BG33" t="s">
        <v>1607</v>
      </c>
      <c r="BH33" t="s">
        <v>1607</v>
      </c>
      <c r="BI33" t="s">
        <v>3240</v>
      </c>
      <c r="BJ33" t="s">
        <v>1607</v>
      </c>
      <c r="BK33">
        <v>1.9644079999999999</v>
      </c>
      <c r="BL33">
        <v>4.2296209999999999</v>
      </c>
      <c r="BM33">
        <v>5852038294.4179001</v>
      </c>
      <c r="BN33">
        <v>31729.967530999998</v>
      </c>
      <c r="BO33">
        <v>368067623354.44202</v>
      </c>
      <c r="BP33">
        <v>373919661648.85999</v>
      </c>
      <c r="BQ33">
        <v>2.6999999999999999E-5</v>
      </c>
      <c r="BR33">
        <v>0</v>
      </c>
      <c r="BS33" t="s">
        <v>3241</v>
      </c>
      <c r="BT33">
        <v>4150.0921280000002</v>
      </c>
      <c r="BU33">
        <v>1.9900000000000001E-4</v>
      </c>
      <c r="BV33">
        <v>2313.1888680000002</v>
      </c>
      <c r="BW33">
        <v>6463.2809960000004</v>
      </c>
      <c r="BX33">
        <v>30.940170999999999</v>
      </c>
      <c r="BY33" t="s">
        <v>3241</v>
      </c>
      <c r="BZ33">
        <v>0</v>
      </c>
      <c r="CA33">
        <v>0</v>
      </c>
      <c r="CB33">
        <v>26.153846000000001</v>
      </c>
      <c r="CC33">
        <v>6430.9187449999999</v>
      </c>
      <c r="CD33">
        <v>27.565391999999999</v>
      </c>
      <c r="CE33" t="s">
        <v>3241</v>
      </c>
      <c r="CF33">
        <v>0</v>
      </c>
      <c r="CG33">
        <v>0</v>
      </c>
      <c r="CH33">
        <v>1874.3205760000001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1.9484999999999999E-2</v>
      </c>
      <c r="CQ33" t="s">
        <v>3242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 t="s">
        <v>3243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t="s">
        <v>3242</v>
      </c>
      <c r="DF33">
        <v>1890</v>
      </c>
      <c r="DG33">
        <v>69.086228000000006</v>
      </c>
      <c r="DH33">
        <v>1874.3205760000001</v>
      </c>
      <c r="DI33">
        <v>1837470749.31815</v>
      </c>
      <c r="DJ33">
        <v>1837470749.31815</v>
      </c>
      <c r="DK33">
        <v>1.2E-5</v>
      </c>
      <c r="DL33" t="s">
        <v>3241</v>
      </c>
      <c r="DM33">
        <v>1741401.8795799999</v>
      </c>
      <c r="DN33">
        <v>1741401.8795799999</v>
      </c>
      <c r="DO33">
        <v>97.549627999999998</v>
      </c>
      <c r="DP33" t="s">
        <v>3244</v>
      </c>
      <c r="DQ33">
        <v>9.3000000000000005E-4</v>
      </c>
      <c r="DR33">
        <v>62.437964999999998</v>
      </c>
      <c r="DS33">
        <v>2304750.8012569998</v>
      </c>
      <c r="DT33">
        <v>97.741011999999998</v>
      </c>
      <c r="DU33" t="s">
        <v>3244</v>
      </c>
      <c r="DV33" t="s">
        <v>1607</v>
      </c>
      <c r="DW33">
        <v>8.3809999999999996E-3</v>
      </c>
      <c r="DX33">
        <v>1874.3205760000001</v>
      </c>
      <c r="DY33">
        <v>151371850000</v>
      </c>
      <c r="DZ33">
        <v>843843</v>
      </c>
      <c r="EA33">
        <v>9788578800000</v>
      </c>
      <c r="EB33">
        <v>9939950650000</v>
      </c>
      <c r="EC33">
        <v>0.17341500000000001</v>
      </c>
      <c r="ED33">
        <v>9.9200000000000004E-4</v>
      </c>
      <c r="EE33" t="s">
        <v>1608</v>
      </c>
      <c r="EF33">
        <v>219998428.69999999</v>
      </c>
      <c r="EG33">
        <v>7.0186700000000002</v>
      </c>
      <c r="EH33">
        <v>81416575.387325004</v>
      </c>
      <c r="EI33">
        <v>301415004.08732498</v>
      </c>
      <c r="EJ33">
        <v>99.690498000000005</v>
      </c>
      <c r="EK33" t="s">
        <v>1608</v>
      </c>
      <c r="EL33">
        <v>1.4530000000000001E-3</v>
      </c>
      <c r="EM33">
        <v>7.9999999999999996E-6</v>
      </c>
      <c r="EN33">
        <v>98.761993000000004</v>
      </c>
      <c r="EO33">
        <v>371486014.25140297</v>
      </c>
      <c r="EP33">
        <v>99.681832999999997</v>
      </c>
      <c r="EQ33" t="s">
        <v>1608</v>
      </c>
      <c r="ER33">
        <v>3</v>
      </c>
      <c r="ES33">
        <v>7.5338000000000002E-2</v>
      </c>
      <c r="ET33">
        <v>1874.3205760000001</v>
      </c>
      <c r="EU33">
        <v>151373654752</v>
      </c>
      <c r="EV33">
        <v>843136</v>
      </c>
      <c r="EW33">
        <v>9780377600000</v>
      </c>
      <c r="EX33">
        <v>1873366669</v>
      </c>
      <c r="EY33">
        <v>9933624621421</v>
      </c>
      <c r="EZ33">
        <v>0</v>
      </c>
      <c r="FA33">
        <v>0</v>
      </c>
      <c r="FB33">
        <v>6.9999999999999999E-6</v>
      </c>
      <c r="FC33" t="s">
        <v>3241</v>
      </c>
      <c r="FD33">
        <v>371.94264399999997</v>
      </c>
      <c r="FE33">
        <v>8.3600000000000005E-4</v>
      </c>
      <c r="FF33">
        <v>9695.8312719999994</v>
      </c>
      <c r="FG33">
        <v>939.07961799999998</v>
      </c>
      <c r="FH33">
        <v>11006.853534</v>
      </c>
      <c r="FI33">
        <v>14.702233</v>
      </c>
      <c r="FJ33" t="s">
        <v>3241</v>
      </c>
      <c r="FK33">
        <v>0</v>
      </c>
      <c r="FL33">
        <v>0</v>
      </c>
      <c r="FM33">
        <v>9.9999999999999995E-7</v>
      </c>
      <c r="FN33">
        <v>1.674938</v>
      </c>
      <c r="FO33">
        <v>13280.176375999999</v>
      </c>
      <c r="FP33">
        <v>12.503977000000001</v>
      </c>
      <c r="FQ33" t="s">
        <v>3241</v>
      </c>
      <c r="FR33">
        <v>60.784165000000002</v>
      </c>
      <c r="FS33">
        <v>4.4751430000000001</v>
      </c>
      <c r="FT33">
        <v>1874.3205760000001</v>
      </c>
      <c r="FU33">
        <v>150704713189.57501</v>
      </c>
      <c r="FV33">
        <v>840698.38926299999</v>
      </c>
      <c r="FW33">
        <v>9752101315456.3203</v>
      </c>
      <c r="FX33">
        <v>1872418279.67049</v>
      </c>
      <c r="FY33">
        <v>9904678446925.5703</v>
      </c>
      <c r="FZ33">
        <v>0</v>
      </c>
      <c r="GA33">
        <v>0</v>
      </c>
      <c r="GB33">
        <v>4.6E-5</v>
      </c>
      <c r="GC33" t="s">
        <v>3241</v>
      </c>
      <c r="GD33">
        <v>4.7542200000000001</v>
      </c>
      <c r="GE33">
        <v>7.7559999999999999E-3</v>
      </c>
      <c r="GF33">
        <v>89975.168455000006</v>
      </c>
      <c r="GG33">
        <v>180684.22700799999</v>
      </c>
      <c r="GH33">
        <v>270664.149683</v>
      </c>
      <c r="GI33">
        <v>72.701949999999997</v>
      </c>
      <c r="GJ33" t="s">
        <v>3244</v>
      </c>
      <c r="GK33">
        <v>0</v>
      </c>
      <c r="GL33">
        <v>0</v>
      </c>
      <c r="GM33">
        <v>9.6000000000000002E-5</v>
      </c>
      <c r="GN33">
        <v>68.430825999999996</v>
      </c>
      <c r="GO33">
        <v>345931.417495</v>
      </c>
      <c r="GP33">
        <v>73.019407999999999</v>
      </c>
      <c r="GQ33" t="s">
        <v>3244</v>
      </c>
      <c r="GR33" t="s">
        <v>1607</v>
      </c>
      <c r="GS33" t="s">
        <v>1607</v>
      </c>
      <c r="GT33" t="s">
        <v>1607</v>
      </c>
      <c r="GU33" t="s">
        <v>1607</v>
      </c>
      <c r="GV33" t="s">
        <v>1607</v>
      </c>
      <c r="GW33" t="s">
        <v>1607</v>
      </c>
      <c r="GX33" t="s">
        <v>1607</v>
      </c>
      <c r="GY33" t="s">
        <v>1607</v>
      </c>
      <c r="GZ33" t="s">
        <v>1607</v>
      </c>
      <c r="HA33" t="s">
        <v>1607</v>
      </c>
      <c r="HB33" t="s">
        <v>1607</v>
      </c>
      <c r="HC33" t="s">
        <v>3240</v>
      </c>
      <c r="HD33" t="s">
        <v>1607</v>
      </c>
      <c r="HE33" t="s">
        <v>1607</v>
      </c>
      <c r="HF33" t="s">
        <v>1607</v>
      </c>
      <c r="HG33" t="s">
        <v>1607</v>
      </c>
      <c r="HH33" t="s">
        <v>1607</v>
      </c>
      <c r="HI33" t="s">
        <v>1607</v>
      </c>
      <c r="HJ33" t="s">
        <v>3240</v>
      </c>
      <c r="HK33" t="s">
        <v>1607</v>
      </c>
      <c r="HL33" t="s">
        <v>1607</v>
      </c>
      <c r="HM33" t="s">
        <v>1607</v>
      </c>
      <c r="HN33" t="s">
        <v>1607</v>
      </c>
      <c r="HO33" t="s">
        <v>1607</v>
      </c>
      <c r="HP33" t="s">
        <v>1607</v>
      </c>
      <c r="HQ33" t="s">
        <v>3240</v>
      </c>
      <c r="HR33" t="s">
        <v>1607</v>
      </c>
      <c r="HS33" t="s">
        <v>1607</v>
      </c>
      <c r="HT33" t="s">
        <v>1607</v>
      </c>
      <c r="HU33" t="s">
        <v>1607</v>
      </c>
      <c r="HV33" t="s">
        <v>1607</v>
      </c>
      <c r="HW33" t="s">
        <v>1607</v>
      </c>
      <c r="HX33" t="s">
        <v>1607</v>
      </c>
      <c r="HY33" t="s">
        <v>1607</v>
      </c>
      <c r="HZ33" t="s">
        <v>1607</v>
      </c>
      <c r="IA33" t="s">
        <v>3240</v>
      </c>
      <c r="IB33" t="s">
        <v>1607</v>
      </c>
      <c r="IC33" t="s">
        <v>1607</v>
      </c>
      <c r="ID33" t="s">
        <v>1607</v>
      </c>
      <c r="IE33" t="s">
        <v>1607</v>
      </c>
      <c r="IF33" t="s">
        <v>1607</v>
      </c>
      <c r="IG33" t="s">
        <v>3240</v>
      </c>
      <c r="IH33" t="s">
        <v>1607</v>
      </c>
      <c r="II33" t="s">
        <v>1607</v>
      </c>
      <c r="IJ33" t="s">
        <v>1607</v>
      </c>
      <c r="IK33" t="s">
        <v>1607</v>
      </c>
      <c r="IL33" t="s">
        <v>1607</v>
      </c>
      <c r="IM33" t="s">
        <v>3240</v>
      </c>
      <c r="IN33">
        <v>20</v>
      </c>
      <c r="IO33">
        <v>0.12523200000000001</v>
      </c>
      <c r="IP33">
        <v>39.906771999999997</v>
      </c>
      <c r="IQ33">
        <v>45433736810.045898</v>
      </c>
      <c r="IR33">
        <v>214142.18706299999</v>
      </c>
      <c r="IS33">
        <v>2484049369927.3198</v>
      </c>
      <c r="IT33">
        <v>2529483106737.3799</v>
      </c>
      <c r="IU33">
        <v>2.9700000000000001E-4</v>
      </c>
      <c r="IV33">
        <v>9.9999999999999995E-7</v>
      </c>
      <c r="IW33" t="s">
        <v>3241</v>
      </c>
      <c r="IX33">
        <v>415467.30581599998</v>
      </c>
      <c r="IY33">
        <v>3.8739999999999998E-3</v>
      </c>
      <c r="IZ33">
        <v>44941.480853000001</v>
      </c>
      <c r="JA33">
        <v>460408.78666899999</v>
      </c>
      <c r="JB33">
        <v>97.524287000000001</v>
      </c>
      <c r="JC33" t="s">
        <v>1608</v>
      </c>
      <c r="JD33">
        <v>3.0000000000000001E-6</v>
      </c>
      <c r="JE33">
        <v>0</v>
      </c>
      <c r="JF33">
        <v>62.613601000000003</v>
      </c>
      <c r="JG33">
        <v>475585.54567100003</v>
      </c>
      <c r="JH33">
        <v>97.205268000000004</v>
      </c>
      <c r="JI33" t="s">
        <v>1608</v>
      </c>
      <c r="JJ33">
        <v>25</v>
      </c>
      <c r="JK33">
        <v>1.318363</v>
      </c>
      <c r="JL33">
        <v>1874.3205760000001</v>
      </c>
      <c r="JM33">
        <v>151373654752</v>
      </c>
      <c r="JN33">
        <v>843136</v>
      </c>
      <c r="JO33">
        <v>9780377600000</v>
      </c>
      <c r="JP33">
        <v>9931751254752</v>
      </c>
      <c r="JQ33">
        <v>0</v>
      </c>
      <c r="JR33">
        <v>0</v>
      </c>
      <c r="JS33" t="s">
        <v>3244</v>
      </c>
      <c r="JT33">
        <v>5673.4285739999996</v>
      </c>
      <c r="JU33">
        <v>7.8729999999999998E-3</v>
      </c>
      <c r="JV33">
        <v>91323.758218000003</v>
      </c>
      <c r="JW33">
        <v>96997.186791999993</v>
      </c>
      <c r="JX33">
        <v>52.702703</v>
      </c>
      <c r="JY33" t="s">
        <v>3239</v>
      </c>
      <c r="JZ33">
        <v>0</v>
      </c>
      <c r="KA33">
        <v>0</v>
      </c>
      <c r="KB33">
        <v>0.54697600000000002</v>
      </c>
      <c r="KC33">
        <v>118872.104636</v>
      </c>
      <c r="KD33">
        <v>53.249678000000003</v>
      </c>
      <c r="KE33" t="s">
        <v>3239</v>
      </c>
      <c r="KF33">
        <v>54</v>
      </c>
      <c r="KG33">
        <v>2.25</v>
      </c>
      <c r="KH33">
        <v>27.348638000000001</v>
      </c>
      <c r="KI33">
        <v>7016399628.0801001</v>
      </c>
      <c r="KJ33">
        <v>37224.539596000002</v>
      </c>
      <c r="KK33">
        <v>431804659317.03302</v>
      </c>
      <c r="KL33">
        <v>446411349.552118</v>
      </c>
      <c r="KM33">
        <v>439267470294.66602</v>
      </c>
      <c r="KN33">
        <v>2.568E-3</v>
      </c>
      <c r="KO33">
        <v>9.9999999999999995E-7</v>
      </c>
      <c r="KP33">
        <v>1.2589999999999999E-3</v>
      </c>
      <c r="KQ33" t="s">
        <v>3241</v>
      </c>
      <c r="KR33">
        <v>40540345.012979001</v>
      </c>
      <c r="KS33">
        <v>4.2976E-2</v>
      </c>
      <c r="KT33">
        <v>498521.78140799998</v>
      </c>
      <c r="KU33">
        <v>1264296.5378469999</v>
      </c>
      <c r="KV33">
        <v>42303163.332232997</v>
      </c>
      <c r="KW33">
        <v>99.442897000000002</v>
      </c>
      <c r="KX33" t="s">
        <v>1670</v>
      </c>
      <c r="KY33">
        <v>2.6800000000000001E-4</v>
      </c>
      <c r="KZ33">
        <v>0</v>
      </c>
      <c r="LA33">
        <v>6.7500000000000004E-4</v>
      </c>
      <c r="LB33">
        <v>89.445992000000004</v>
      </c>
      <c r="LC33">
        <v>54069269.213137001</v>
      </c>
      <c r="LD33">
        <v>99.522749000000005</v>
      </c>
      <c r="LE33" t="s">
        <v>1608</v>
      </c>
      <c r="LF33">
        <v>3</v>
      </c>
      <c r="LG33">
        <v>7.3189000000000004E-2</v>
      </c>
      <c r="LH33">
        <v>1874.3205760000001</v>
      </c>
      <c r="LI33">
        <v>151373654752</v>
      </c>
      <c r="LJ33">
        <v>843136</v>
      </c>
      <c r="LK33">
        <v>9780377600000</v>
      </c>
      <c r="LL33">
        <v>1873366669</v>
      </c>
      <c r="LM33">
        <v>9933624621421</v>
      </c>
      <c r="LN33">
        <v>9.9999999999999995E-7</v>
      </c>
      <c r="LO33">
        <v>0</v>
      </c>
      <c r="LP33">
        <v>9.9999999999999995E-7</v>
      </c>
      <c r="LQ33" t="s">
        <v>3241</v>
      </c>
      <c r="LR33">
        <v>15432.10658</v>
      </c>
      <c r="LS33">
        <v>3.7450000000000001E-3</v>
      </c>
      <c r="LT33">
        <v>43436.303739000003</v>
      </c>
      <c r="LU33">
        <v>172.092052</v>
      </c>
      <c r="LV33">
        <v>59040.502371000002</v>
      </c>
      <c r="LW33">
        <v>17.183623000000001</v>
      </c>
      <c r="LX33" t="s">
        <v>3241</v>
      </c>
      <c r="LY33">
        <v>0</v>
      </c>
      <c r="LZ33">
        <v>0</v>
      </c>
      <c r="MA33">
        <v>0</v>
      </c>
      <c r="MB33">
        <v>4.4044670000000004</v>
      </c>
      <c r="MC33">
        <v>69634.647534999996</v>
      </c>
      <c r="MD33">
        <v>14.603882</v>
      </c>
      <c r="ME33" t="s">
        <v>3241</v>
      </c>
      <c r="MF33">
        <v>6</v>
      </c>
      <c r="MG33">
        <v>0.14524500000000001</v>
      </c>
      <c r="MH33">
        <v>2228.8374789999998</v>
      </c>
      <c r="MI33">
        <v>151373654752</v>
      </c>
      <c r="MJ33">
        <v>843136</v>
      </c>
      <c r="MK33">
        <v>9780377600000</v>
      </c>
      <c r="ML33">
        <v>1873366669</v>
      </c>
      <c r="MM33">
        <v>9933624621421</v>
      </c>
      <c r="MN33">
        <v>2.8E-5</v>
      </c>
      <c r="MO33">
        <v>0</v>
      </c>
      <c r="MP33">
        <v>1.5999999999999999E-5</v>
      </c>
      <c r="MQ33" t="s">
        <v>3241</v>
      </c>
      <c r="MR33">
        <v>620490.32343900006</v>
      </c>
      <c r="MS33">
        <v>2.4087000000000001E-2</v>
      </c>
      <c r="MT33">
        <v>279414.13038699998</v>
      </c>
      <c r="MU33">
        <v>4237.914745</v>
      </c>
      <c r="MV33">
        <v>904142.36857100006</v>
      </c>
      <c r="MW33">
        <v>48.418114000000003</v>
      </c>
      <c r="MX33" t="s">
        <v>3239</v>
      </c>
      <c r="MY33">
        <v>3.9999999999999998E-6</v>
      </c>
      <c r="MZ33">
        <v>0</v>
      </c>
      <c r="NA33">
        <v>1.9999999999999999E-6</v>
      </c>
      <c r="NB33">
        <v>8.9019849999999998</v>
      </c>
      <c r="NC33">
        <v>1050510.6269640001</v>
      </c>
      <c r="ND33">
        <v>46.706968000000003</v>
      </c>
      <c r="NE33" t="s">
        <v>3239</v>
      </c>
      <c r="NF33">
        <v>16</v>
      </c>
      <c r="NG33">
        <v>5.0879999999999996E-3</v>
      </c>
      <c r="NH33">
        <v>1.899851</v>
      </c>
      <c r="NI33">
        <v>3258827049.0029602</v>
      </c>
      <c r="NJ33">
        <v>13480.17418</v>
      </c>
      <c r="NK33">
        <v>156370020484.785</v>
      </c>
      <c r="NL33">
        <v>159628847533.78799</v>
      </c>
      <c r="NM33">
        <v>1.7E-5</v>
      </c>
      <c r="NN33">
        <v>3.0000000000000001E-6</v>
      </c>
      <c r="NO33" t="s">
        <v>3239</v>
      </c>
      <c r="NP33">
        <v>520.58420100000001</v>
      </c>
      <c r="NQ33">
        <v>4.3399999999999998E-4</v>
      </c>
      <c r="NR33">
        <v>5031.8011759999999</v>
      </c>
      <c r="NS33">
        <v>5552.3853760000002</v>
      </c>
      <c r="NT33">
        <v>65.625</v>
      </c>
      <c r="NU33" t="s">
        <v>3239</v>
      </c>
      <c r="NV33">
        <v>0</v>
      </c>
      <c r="NW33">
        <v>0</v>
      </c>
      <c r="NX33">
        <v>59.375</v>
      </c>
      <c r="NY33">
        <v>5382.9444949999997</v>
      </c>
      <c r="NZ33">
        <v>45.945945999999999</v>
      </c>
      <c r="OA33" t="s">
        <v>3239</v>
      </c>
      <c r="OB33" t="s">
        <v>1607</v>
      </c>
      <c r="OC33" t="s">
        <v>1607</v>
      </c>
      <c r="OD33" t="s">
        <v>1607</v>
      </c>
      <c r="OE33" t="s">
        <v>1607</v>
      </c>
      <c r="OF33" t="s">
        <v>1607</v>
      </c>
      <c r="OG33" t="s">
        <v>1607</v>
      </c>
      <c r="OH33" t="s">
        <v>1607</v>
      </c>
      <c r="OI33" t="s">
        <v>1607</v>
      </c>
      <c r="OJ33" t="s">
        <v>1607</v>
      </c>
      <c r="OK33" t="s">
        <v>3240</v>
      </c>
      <c r="OL33" t="s">
        <v>1607</v>
      </c>
      <c r="OM33" t="s">
        <v>1607</v>
      </c>
      <c r="ON33" t="s">
        <v>1607</v>
      </c>
      <c r="OO33" t="s">
        <v>1607</v>
      </c>
      <c r="OP33" t="s">
        <v>1607</v>
      </c>
      <c r="OQ33" t="s">
        <v>3240</v>
      </c>
      <c r="OR33" t="s">
        <v>1607</v>
      </c>
      <c r="OS33" t="s">
        <v>1607</v>
      </c>
      <c r="OT33" t="s">
        <v>1607</v>
      </c>
      <c r="OU33" t="s">
        <v>1607</v>
      </c>
      <c r="OV33" t="s">
        <v>1607</v>
      </c>
      <c r="OW33" t="s">
        <v>3240</v>
      </c>
      <c r="OX33" t="s">
        <v>1607</v>
      </c>
      <c r="OY33">
        <v>1.2799E-2</v>
      </c>
      <c r="OZ33">
        <v>76.048885999999996</v>
      </c>
      <c r="PA33">
        <v>11026783251.786501</v>
      </c>
      <c r="PB33">
        <v>38398.877159000003</v>
      </c>
      <c r="PC33">
        <v>445426975041.81299</v>
      </c>
      <c r="PD33">
        <v>988703031.73134899</v>
      </c>
      <c r="PE33">
        <v>457442461325.33002</v>
      </c>
      <c r="PF33">
        <v>0.4</v>
      </c>
      <c r="PG33">
        <v>2.3E-5</v>
      </c>
      <c r="PH33">
        <v>9.9999999999999995E-7</v>
      </c>
      <c r="PI33" t="s">
        <v>3239</v>
      </c>
      <c r="PJ33">
        <v>48240617.770051003</v>
      </c>
      <c r="PK33">
        <v>9.7359999999999999E-3</v>
      </c>
      <c r="PL33">
        <v>112940.02415899999</v>
      </c>
      <c r="PM33">
        <v>8.8165800000000001</v>
      </c>
      <c r="PN33">
        <v>48353566.610789001</v>
      </c>
      <c r="PO33">
        <v>99.809100000000001</v>
      </c>
      <c r="PP33" t="s">
        <v>1608</v>
      </c>
      <c r="PQ33">
        <v>3.19E-4</v>
      </c>
      <c r="PR33">
        <v>0</v>
      </c>
      <c r="PS33">
        <v>0</v>
      </c>
      <c r="PT33">
        <v>92.363983000000005</v>
      </c>
      <c r="PU33">
        <v>53155786.881245002</v>
      </c>
      <c r="PV33">
        <v>99.809100000000001</v>
      </c>
      <c r="PW33" t="s">
        <v>1608</v>
      </c>
      <c r="PX33">
        <v>52.882826000000001</v>
      </c>
      <c r="PY33">
        <v>3.8938269999999999</v>
      </c>
      <c r="PZ33">
        <v>1874.3205760000001</v>
      </c>
      <c r="QA33">
        <v>602132342</v>
      </c>
      <c r="QB33">
        <v>1970</v>
      </c>
      <c r="QC33">
        <v>22852000000</v>
      </c>
      <c r="QD33">
        <v>58445341</v>
      </c>
      <c r="QE33">
        <v>23512577683</v>
      </c>
      <c r="QF33">
        <v>0</v>
      </c>
      <c r="QG33">
        <v>0</v>
      </c>
      <c r="QH33">
        <v>0</v>
      </c>
      <c r="QI33" t="s">
        <v>3241</v>
      </c>
      <c r="QJ33">
        <v>35.545023999999998</v>
      </c>
      <c r="QK33">
        <v>7.9999999999999996E-6</v>
      </c>
      <c r="QL33">
        <v>88.854374000000007</v>
      </c>
      <c r="QM33">
        <v>3.4600000000000001E-4</v>
      </c>
      <c r="QN33">
        <v>124.399743</v>
      </c>
      <c r="QO33">
        <v>4.7663260000000003</v>
      </c>
      <c r="QP33" t="s">
        <v>3241</v>
      </c>
      <c r="QQ33">
        <v>0</v>
      </c>
      <c r="QR33">
        <v>0</v>
      </c>
      <c r="QS33">
        <v>0</v>
      </c>
      <c r="QT33">
        <v>4.673476</v>
      </c>
      <c r="QU33">
        <v>177.14395500000001</v>
      </c>
      <c r="QV33">
        <v>2.1317210000000002</v>
      </c>
      <c r="QW33" t="s">
        <v>3241</v>
      </c>
      <c r="QX33" s="11">
        <v>44986</v>
      </c>
      <c r="QY33" t="s">
        <v>3289</v>
      </c>
      <c r="QZ33">
        <v>485646.31203999999</v>
      </c>
      <c r="RA33">
        <v>7082172988.5823498</v>
      </c>
    </row>
    <row r="34" spans="1:469" x14ac:dyDescent="0.35">
      <c r="A34">
        <v>244</v>
      </c>
      <c r="B34" t="s">
        <v>3238</v>
      </c>
      <c r="C34" t="s">
        <v>1370</v>
      </c>
      <c r="D34" t="s">
        <v>1174</v>
      </c>
      <c r="E34" t="s">
        <v>1175</v>
      </c>
      <c r="F34">
        <v>6</v>
      </c>
      <c r="G34" t="s">
        <v>1371</v>
      </c>
      <c r="H34" t="s">
        <v>1153</v>
      </c>
      <c r="I34">
        <v>113</v>
      </c>
      <c r="J34">
        <v>6113</v>
      </c>
      <c r="K34">
        <v>216393</v>
      </c>
      <c r="L34">
        <v>42474300118</v>
      </c>
      <c r="M34">
        <v>655518695</v>
      </c>
      <c r="N34">
        <v>1033.899013</v>
      </c>
      <c r="O34">
        <v>185952052.68588999</v>
      </c>
      <c r="P34">
        <v>97.359211000000002</v>
      </c>
      <c r="Q34" t="s">
        <v>1608</v>
      </c>
      <c r="R34">
        <v>62.068966000000003</v>
      </c>
      <c r="S34">
        <v>97.028784000000002</v>
      </c>
      <c r="T34" t="s">
        <v>1608</v>
      </c>
      <c r="U34">
        <v>63.793103000000002</v>
      </c>
      <c r="V34">
        <v>148071608.24289301</v>
      </c>
      <c r="W34">
        <v>34958849.133954003</v>
      </c>
      <c r="X34">
        <v>0.97323999999999999</v>
      </c>
      <c r="Y34">
        <v>11289589.40832</v>
      </c>
      <c r="Z34">
        <v>101823169.70062</v>
      </c>
      <c r="AA34">
        <v>8.2299999999999995E-4</v>
      </c>
      <c r="AB34">
        <v>3.9999999999999998E-6</v>
      </c>
      <c r="AC34">
        <v>0.155332</v>
      </c>
      <c r="AD34">
        <v>90.095945999999998</v>
      </c>
      <c r="AE34">
        <v>90.868596999999994</v>
      </c>
      <c r="AF34">
        <v>73.069999999999993</v>
      </c>
      <c r="AG34" t="s">
        <v>1608</v>
      </c>
      <c r="AH34">
        <v>48.275861999999996</v>
      </c>
      <c r="AI34">
        <v>70.849997999999999</v>
      </c>
      <c r="AJ34" t="s">
        <v>1608</v>
      </c>
      <c r="AK34">
        <v>79.310344999999998</v>
      </c>
      <c r="AL34">
        <v>2.6775920000000002</v>
      </c>
      <c r="AM34">
        <v>1.255825</v>
      </c>
      <c r="AN34" t="s">
        <v>1607</v>
      </c>
      <c r="AO34" t="s">
        <v>1607</v>
      </c>
      <c r="AP34" t="s">
        <v>1607</v>
      </c>
      <c r="AQ34" t="s">
        <v>1607</v>
      </c>
      <c r="AR34" t="s">
        <v>1607</v>
      </c>
      <c r="AS34" t="s">
        <v>1607</v>
      </c>
      <c r="AT34" t="s">
        <v>1607</v>
      </c>
      <c r="AU34" t="s">
        <v>1607</v>
      </c>
      <c r="AV34" t="s">
        <v>1607</v>
      </c>
      <c r="AW34" t="s">
        <v>3240</v>
      </c>
      <c r="AX34" t="s">
        <v>1607</v>
      </c>
      <c r="AY34" t="s">
        <v>1607</v>
      </c>
      <c r="AZ34" t="s">
        <v>1607</v>
      </c>
      <c r="BA34" t="s">
        <v>1607</v>
      </c>
      <c r="BB34" t="s">
        <v>1607</v>
      </c>
      <c r="BC34" t="s">
        <v>3240</v>
      </c>
      <c r="BD34" t="s">
        <v>1607</v>
      </c>
      <c r="BE34" t="s">
        <v>1607</v>
      </c>
      <c r="BF34" t="s">
        <v>1607</v>
      </c>
      <c r="BG34" t="s">
        <v>1607</v>
      </c>
      <c r="BH34" t="s">
        <v>1607</v>
      </c>
      <c r="BI34" t="s">
        <v>3240</v>
      </c>
      <c r="BJ34" t="s">
        <v>1607</v>
      </c>
      <c r="BK34" t="s">
        <v>1607</v>
      </c>
      <c r="BL34" t="s">
        <v>1607</v>
      </c>
      <c r="BM34" t="s">
        <v>1607</v>
      </c>
      <c r="BN34" t="s">
        <v>1607</v>
      </c>
      <c r="BO34" t="s">
        <v>1607</v>
      </c>
      <c r="BP34" t="s">
        <v>1607</v>
      </c>
      <c r="BQ34" t="s">
        <v>1607</v>
      </c>
      <c r="BR34" t="s">
        <v>1607</v>
      </c>
      <c r="BS34" t="s">
        <v>3240</v>
      </c>
      <c r="BT34" t="s">
        <v>1607</v>
      </c>
      <c r="BU34" t="s">
        <v>1607</v>
      </c>
      <c r="BV34" t="s">
        <v>1607</v>
      </c>
      <c r="BW34" t="s">
        <v>1607</v>
      </c>
      <c r="BX34" t="s">
        <v>1607</v>
      </c>
      <c r="BY34" t="s">
        <v>3240</v>
      </c>
      <c r="BZ34" t="s">
        <v>1607</v>
      </c>
      <c r="CA34" t="s">
        <v>1607</v>
      </c>
      <c r="CB34" t="s">
        <v>1607</v>
      </c>
      <c r="CC34" t="s">
        <v>1607</v>
      </c>
      <c r="CD34" t="s">
        <v>1607</v>
      </c>
      <c r="CE34" t="s">
        <v>3240</v>
      </c>
      <c r="CF34">
        <v>0</v>
      </c>
      <c r="CG34">
        <v>0</v>
      </c>
      <c r="CH34">
        <v>1033.899013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1.9999999999999999E-6</v>
      </c>
      <c r="CO34">
        <v>1.9999999999999999E-6</v>
      </c>
      <c r="CP34">
        <v>3.7789999999999998E-3</v>
      </c>
      <c r="CQ34" t="s">
        <v>3242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 t="s">
        <v>3243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t="s">
        <v>3242</v>
      </c>
      <c r="DF34">
        <v>1358</v>
      </c>
      <c r="DG34">
        <v>61.726461</v>
      </c>
      <c r="DH34">
        <v>1033.899013</v>
      </c>
      <c r="DI34">
        <v>630541107.76555705</v>
      </c>
      <c r="DJ34">
        <v>630541107.76555598</v>
      </c>
      <c r="DK34">
        <v>2.611E-3</v>
      </c>
      <c r="DL34" t="s">
        <v>1608</v>
      </c>
      <c r="DM34">
        <v>101615000.647306</v>
      </c>
      <c r="DN34">
        <v>101615000.647306</v>
      </c>
      <c r="DO34">
        <v>99.968982999999994</v>
      </c>
      <c r="DP34" t="s">
        <v>1670</v>
      </c>
      <c r="DQ34">
        <v>0.15501499999999999</v>
      </c>
      <c r="DR34">
        <v>100</v>
      </c>
      <c r="DS34">
        <v>127479110.39836</v>
      </c>
      <c r="DT34">
        <v>99.968182999999996</v>
      </c>
      <c r="DU34" t="s">
        <v>1670</v>
      </c>
      <c r="DV34" t="s">
        <v>1607</v>
      </c>
      <c r="DW34">
        <v>8.2920000000000008E-3</v>
      </c>
      <c r="DX34">
        <v>1033.899013</v>
      </c>
      <c r="DY34">
        <v>42473745000</v>
      </c>
      <c r="DZ34">
        <v>216403</v>
      </c>
      <c r="EA34">
        <v>2510274800000</v>
      </c>
      <c r="EB34">
        <v>2552748545000</v>
      </c>
      <c r="EC34">
        <v>9.7386E-2</v>
      </c>
      <c r="ED34">
        <v>4.6900000000000002E-4</v>
      </c>
      <c r="EE34" t="s">
        <v>1608</v>
      </c>
      <c r="EF34">
        <v>34296626.200000003</v>
      </c>
      <c r="EG34">
        <v>0.84116900000000006</v>
      </c>
      <c r="EH34">
        <v>9757558.3467079997</v>
      </c>
      <c r="EI34">
        <v>44054184.546708003</v>
      </c>
      <c r="EJ34">
        <v>98.235839999999996</v>
      </c>
      <c r="EK34" t="s">
        <v>1608</v>
      </c>
      <c r="EL34">
        <v>8.0699999999999999E-4</v>
      </c>
      <c r="EM34">
        <v>3.9999999999999998E-6</v>
      </c>
      <c r="EN34">
        <v>95.017022999999995</v>
      </c>
      <c r="EO34">
        <v>55463070.406575002</v>
      </c>
      <c r="EP34">
        <v>98.250079999999997</v>
      </c>
      <c r="EQ34" t="s">
        <v>3244</v>
      </c>
      <c r="ER34">
        <v>3</v>
      </c>
      <c r="ES34">
        <v>6.1258E-2</v>
      </c>
      <c r="ET34">
        <v>1033.899013</v>
      </c>
      <c r="EU34">
        <v>42474300118</v>
      </c>
      <c r="EV34">
        <v>216393</v>
      </c>
      <c r="EW34">
        <v>2510158800000</v>
      </c>
      <c r="EX34">
        <v>655518695</v>
      </c>
      <c r="EY34">
        <v>2553288618813</v>
      </c>
      <c r="EZ34">
        <v>0</v>
      </c>
      <c r="FA34">
        <v>0</v>
      </c>
      <c r="FB34">
        <v>2.13E-4</v>
      </c>
      <c r="FC34" t="s">
        <v>3239</v>
      </c>
      <c r="FD34">
        <v>502.67515500000002</v>
      </c>
      <c r="FE34">
        <v>2.5700000000000001E-4</v>
      </c>
      <c r="FF34">
        <v>2982.4575589999999</v>
      </c>
      <c r="FG34">
        <v>8581.5704089999999</v>
      </c>
      <c r="FH34">
        <v>12066.703122999999</v>
      </c>
      <c r="FI34">
        <v>15.694789</v>
      </c>
      <c r="FJ34" t="s">
        <v>3241</v>
      </c>
      <c r="FK34">
        <v>0</v>
      </c>
      <c r="FL34">
        <v>0</v>
      </c>
      <c r="FM34">
        <v>1.2999999999999999E-5</v>
      </c>
      <c r="FN34">
        <v>8.9950369999999999</v>
      </c>
      <c r="FO34">
        <v>15036.478641</v>
      </c>
      <c r="FP34">
        <v>13.93573</v>
      </c>
      <c r="FQ34" t="s">
        <v>3241</v>
      </c>
      <c r="FR34">
        <v>38.280016000000003</v>
      </c>
      <c r="FS34">
        <v>2.3702800000000002</v>
      </c>
      <c r="FT34">
        <v>1033.899013</v>
      </c>
      <c r="FU34">
        <v>42474300118</v>
      </c>
      <c r="FV34">
        <v>216393</v>
      </c>
      <c r="FW34">
        <v>2510158800000</v>
      </c>
      <c r="FX34">
        <v>655518694.81533694</v>
      </c>
      <c r="FY34">
        <v>2553288618812.8101</v>
      </c>
      <c r="FZ34">
        <v>0</v>
      </c>
      <c r="GA34">
        <v>0</v>
      </c>
      <c r="GB34">
        <v>1.06E-4</v>
      </c>
      <c r="GC34" t="s">
        <v>3241</v>
      </c>
      <c r="GD34">
        <v>362.60283900000002</v>
      </c>
      <c r="GE34">
        <v>0.106363</v>
      </c>
      <c r="GF34">
        <v>1233812.467307</v>
      </c>
      <c r="GG34">
        <v>163149.613831</v>
      </c>
      <c r="GH34">
        <v>1397324.6839759999</v>
      </c>
      <c r="GI34">
        <v>93.190962999999996</v>
      </c>
      <c r="GJ34" t="s">
        <v>3244</v>
      </c>
      <c r="GK34">
        <v>0</v>
      </c>
      <c r="GL34">
        <v>0</v>
      </c>
      <c r="GM34">
        <v>2.4899999999999998E-4</v>
      </c>
      <c r="GN34">
        <v>67.595172000000005</v>
      </c>
      <c r="GO34">
        <v>1701513.1829939999</v>
      </c>
      <c r="GP34">
        <v>93.254852</v>
      </c>
      <c r="GQ34" t="s">
        <v>3244</v>
      </c>
      <c r="GR34" t="s">
        <v>1607</v>
      </c>
      <c r="GS34" t="s">
        <v>1607</v>
      </c>
      <c r="GT34" t="s">
        <v>1607</v>
      </c>
      <c r="GU34" t="s">
        <v>1607</v>
      </c>
      <c r="GV34" t="s">
        <v>1607</v>
      </c>
      <c r="GW34" t="s">
        <v>1607</v>
      </c>
      <c r="GX34" t="s">
        <v>1607</v>
      </c>
      <c r="GY34" t="s">
        <v>1607</v>
      </c>
      <c r="GZ34" t="s">
        <v>1607</v>
      </c>
      <c r="HA34" t="s">
        <v>1607</v>
      </c>
      <c r="HB34" t="s">
        <v>1607</v>
      </c>
      <c r="HC34" t="s">
        <v>3240</v>
      </c>
      <c r="HD34" t="s">
        <v>1607</v>
      </c>
      <c r="HE34" t="s">
        <v>1607</v>
      </c>
      <c r="HF34" t="s">
        <v>1607</v>
      </c>
      <c r="HG34" t="s">
        <v>1607</v>
      </c>
      <c r="HH34" t="s">
        <v>1607</v>
      </c>
      <c r="HI34" t="s">
        <v>1607</v>
      </c>
      <c r="HJ34" t="s">
        <v>3240</v>
      </c>
      <c r="HK34" t="s">
        <v>1607</v>
      </c>
      <c r="HL34" t="s">
        <v>1607</v>
      </c>
      <c r="HM34" t="s">
        <v>1607</v>
      </c>
      <c r="HN34" t="s">
        <v>1607</v>
      </c>
      <c r="HO34" t="s">
        <v>1607</v>
      </c>
      <c r="HP34" t="s">
        <v>1607</v>
      </c>
      <c r="HQ34" t="s">
        <v>3240</v>
      </c>
      <c r="HR34" t="s">
        <v>1607</v>
      </c>
      <c r="HS34" t="s">
        <v>1607</v>
      </c>
      <c r="HT34" t="s">
        <v>1607</v>
      </c>
      <c r="HU34" t="s">
        <v>1607</v>
      </c>
      <c r="HV34" t="s">
        <v>1607</v>
      </c>
      <c r="HW34" t="s">
        <v>1607</v>
      </c>
      <c r="HX34" t="s">
        <v>1607</v>
      </c>
      <c r="HY34" t="s">
        <v>1607</v>
      </c>
      <c r="HZ34" t="s">
        <v>1607</v>
      </c>
      <c r="IA34" t="s">
        <v>3240</v>
      </c>
      <c r="IB34" t="s">
        <v>1607</v>
      </c>
      <c r="IC34" t="s">
        <v>1607</v>
      </c>
      <c r="ID34" t="s">
        <v>1607</v>
      </c>
      <c r="IE34" t="s">
        <v>1607</v>
      </c>
      <c r="IF34" t="s">
        <v>1607</v>
      </c>
      <c r="IG34" t="s">
        <v>3240</v>
      </c>
      <c r="IH34" t="s">
        <v>1607</v>
      </c>
      <c r="II34" t="s">
        <v>1607</v>
      </c>
      <c r="IJ34" t="s">
        <v>1607</v>
      </c>
      <c r="IK34" t="s">
        <v>1607</v>
      </c>
      <c r="IL34" t="s">
        <v>1607</v>
      </c>
      <c r="IM34" t="s">
        <v>3240</v>
      </c>
      <c r="IN34">
        <v>2</v>
      </c>
      <c r="IO34">
        <v>4.0959000000000002E-2</v>
      </c>
      <c r="IP34">
        <v>0.99297400000000002</v>
      </c>
      <c r="IQ34">
        <v>456318066.22923899</v>
      </c>
      <c r="IR34">
        <v>1708.1801559999999</v>
      </c>
      <c r="IS34">
        <v>19814889808.750999</v>
      </c>
      <c r="IT34">
        <v>20271207874.980202</v>
      </c>
      <c r="IU34">
        <v>9.859999999999999E-4</v>
      </c>
      <c r="IV34">
        <v>8.7999999999999998E-5</v>
      </c>
      <c r="IW34" t="s">
        <v>3239</v>
      </c>
      <c r="IX34">
        <v>22661.946866999999</v>
      </c>
      <c r="IY34">
        <v>5.9319999999999998E-3</v>
      </c>
      <c r="IZ34">
        <v>68806.786034000004</v>
      </c>
      <c r="JA34">
        <v>91468.732900999996</v>
      </c>
      <c r="JB34">
        <v>78.846756999999997</v>
      </c>
      <c r="JC34" t="s">
        <v>3244</v>
      </c>
      <c r="JD34">
        <v>9.9999999999999995E-7</v>
      </c>
      <c r="JE34">
        <v>0</v>
      </c>
      <c r="JF34">
        <v>22.406769000000001</v>
      </c>
      <c r="JG34">
        <v>123377.066865</v>
      </c>
      <c r="JH34">
        <v>81.593317999999996</v>
      </c>
      <c r="JI34" t="s">
        <v>3244</v>
      </c>
      <c r="JJ34">
        <v>12</v>
      </c>
      <c r="JK34">
        <v>0.52654699999999999</v>
      </c>
      <c r="JL34">
        <v>1033.899013</v>
      </c>
      <c r="JM34">
        <v>42474300118</v>
      </c>
      <c r="JN34">
        <v>216393</v>
      </c>
      <c r="JO34">
        <v>2510158800000</v>
      </c>
      <c r="JP34">
        <v>2552633100118</v>
      </c>
      <c r="JQ34">
        <v>0</v>
      </c>
      <c r="JR34">
        <v>0</v>
      </c>
      <c r="JS34" t="s">
        <v>1670</v>
      </c>
      <c r="JT34">
        <v>2209.7577419999998</v>
      </c>
      <c r="JU34">
        <v>1.1885E-2</v>
      </c>
      <c r="JV34">
        <v>137871.12535300001</v>
      </c>
      <c r="JW34">
        <v>140080.883095</v>
      </c>
      <c r="JX34">
        <v>64.446589000000003</v>
      </c>
      <c r="JY34" t="s">
        <v>3239</v>
      </c>
      <c r="JZ34">
        <v>0</v>
      </c>
      <c r="KA34">
        <v>0</v>
      </c>
      <c r="KB34">
        <v>4.4079790000000001</v>
      </c>
      <c r="KC34">
        <v>169103.900796</v>
      </c>
      <c r="KD34">
        <v>64.703990000000005</v>
      </c>
      <c r="KE34" t="s">
        <v>3239</v>
      </c>
      <c r="KF34">
        <v>17</v>
      </c>
      <c r="KG34">
        <v>0.70833299999999999</v>
      </c>
      <c r="KH34">
        <v>361.83305300000001</v>
      </c>
      <c r="KI34">
        <v>5545051856.1853399</v>
      </c>
      <c r="KJ34">
        <v>13590.014788</v>
      </c>
      <c r="KK34">
        <v>157644171537.021</v>
      </c>
      <c r="KL34">
        <v>389875110.36008298</v>
      </c>
      <c r="KM34">
        <v>163579098503.56601</v>
      </c>
      <c r="KN34">
        <v>1.2E-5</v>
      </c>
      <c r="KO34">
        <v>0</v>
      </c>
      <c r="KP34">
        <v>1.2400000000000001E-4</v>
      </c>
      <c r="KQ34" t="s">
        <v>3241</v>
      </c>
      <c r="KR34">
        <v>46883.293300999998</v>
      </c>
      <c r="KS34">
        <v>4.17E-4</v>
      </c>
      <c r="KT34">
        <v>4832.833764</v>
      </c>
      <c r="KU34">
        <v>34296.738717</v>
      </c>
      <c r="KV34">
        <v>86012.865783000001</v>
      </c>
      <c r="KW34">
        <v>23.831631000000002</v>
      </c>
      <c r="KX34" t="s">
        <v>3241</v>
      </c>
      <c r="KY34">
        <v>9.9999999999999995E-7</v>
      </c>
      <c r="KZ34">
        <v>0</v>
      </c>
      <c r="LA34">
        <v>5.1999999999999997E-5</v>
      </c>
      <c r="LB34">
        <v>9.9659549999999992</v>
      </c>
      <c r="LC34">
        <v>104568.10086599999</v>
      </c>
      <c r="LD34">
        <v>23.417117000000001</v>
      </c>
      <c r="LE34" t="s">
        <v>3241</v>
      </c>
      <c r="LF34">
        <v>1</v>
      </c>
      <c r="LG34">
        <v>2.2780000000000002E-2</v>
      </c>
      <c r="LH34">
        <v>1033.899013</v>
      </c>
      <c r="LI34">
        <v>42474300118</v>
      </c>
      <c r="LJ34">
        <v>216393</v>
      </c>
      <c r="LK34">
        <v>2510158800000</v>
      </c>
      <c r="LL34">
        <v>655518695</v>
      </c>
      <c r="LM34">
        <v>2553288618813</v>
      </c>
      <c r="LN34">
        <v>3.9999999999999998E-6</v>
      </c>
      <c r="LO34">
        <v>0</v>
      </c>
      <c r="LP34">
        <v>0</v>
      </c>
      <c r="LQ34" t="s">
        <v>3241</v>
      </c>
      <c r="LR34">
        <v>3037.3907399999998</v>
      </c>
      <c r="LS34">
        <v>2.3E-5</v>
      </c>
      <c r="LT34">
        <v>270.54355299999997</v>
      </c>
      <c r="LU34">
        <v>3.9670709999999998</v>
      </c>
      <c r="LV34">
        <v>3311.9013629999999</v>
      </c>
      <c r="LW34">
        <v>4.0942930000000004</v>
      </c>
      <c r="LX34" t="s">
        <v>3241</v>
      </c>
      <c r="LY34">
        <v>0</v>
      </c>
      <c r="LZ34">
        <v>0</v>
      </c>
      <c r="MA34">
        <v>0</v>
      </c>
      <c r="MB34">
        <v>3.7531020000000002</v>
      </c>
      <c r="MC34">
        <v>4056.3903449999998</v>
      </c>
      <c r="MD34">
        <v>1.6544700000000001</v>
      </c>
      <c r="ME34" t="s">
        <v>3241</v>
      </c>
      <c r="MF34">
        <v>5</v>
      </c>
      <c r="MG34">
        <v>0.13362299999999999</v>
      </c>
      <c r="MH34">
        <v>1033.899013</v>
      </c>
      <c r="MI34">
        <v>42474300118</v>
      </c>
      <c r="MJ34">
        <v>216393</v>
      </c>
      <c r="MK34">
        <v>2510158800000</v>
      </c>
      <c r="ML34">
        <v>655518695</v>
      </c>
      <c r="MM34">
        <v>2553288618813</v>
      </c>
      <c r="MN34">
        <v>4.1999999999999998E-5</v>
      </c>
      <c r="MO34">
        <v>0</v>
      </c>
      <c r="MP34">
        <v>2.4000000000000001E-5</v>
      </c>
      <c r="MQ34" t="s">
        <v>3241</v>
      </c>
      <c r="MR34">
        <v>237788.866564</v>
      </c>
      <c r="MS34">
        <v>5.0109999999999998E-3</v>
      </c>
      <c r="MT34">
        <v>58132.312639000003</v>
      </c>
      <c r="MU34">
        <v>2137.118802</v>
      </c>
      <c r="MV34">
        <v>298058.298006</v>
      </c>
      <c r="MW34">
        <v>27.326302999999999</v>
      </c>
      <c r="MX34" t="s">
        <v>3241</v>
      </c>
      <c r="MY34">
        <v>6.0000000000000002E-6</v>
      </c>
      <c r="MZ34">
        <v>0</v>
      </c>
      <c r="NA34">
        <v>3.0000000000000001E-6</v>
      </c>
      <c r="NB34">
        <v>10.514887999999999</v>
      </c>
      <c r="NC34">
        <v>364656.06056200003</v>
      </c>
      <c r="ND34">
        <v>25.835189</v>
      </c>
      <c r="NE34" t="s">
        <v>3241</v>
      </c>
      <c r="NF34" t="s">
        <v>1607</v>
      </c>
      <c r="NG34" t="s">
        <v>1607</v>
      </c>
      <c r="NH34" t="s">
        <v>1607</v>
      </c>
      <c r="NI34" t="s">
        <v>1607</v>
      </c>
      <c r="NJ34" t="s">
        <v>1607</v>
      </c>
      <c r="NK34" t="s">
        <v>1607</v>
      </c>
      <c r="NL34" t="s">
        <v>1607</v>
      </c>
      <c r="NM34" t="s">
        <v>1607</v>
      </c>
      <c r="NN34" t="s">
        <v>1607</v>
      </c>
      <c r="NO34" t="s">
        <v>3240</v>
      </c>
      <c r="NP34" t="s">
        <v>1607</v>
      </c>
      <c r="NQ34" t="s">
        <v>1607</v>
      </c>
      <c r="NR34" t="s">
        <v>1607</v>
      </c>
      <c r="NS34" t="s">
        <v>1607</v>
      </c>
      <c r="NT34" t="s">
        <v>1607</v>
      </c>
      <c r="NU34" t="s">
        <v>3240</v>
      </c>
      <c r="NV34" t="s">
        <v>1607</v>
      </c>
      <c r="NW34" t="s">
        <v>1607</v>
      </c>
      <c r="NX34" t="s">
        <v>1607</v>
      </c>
      <c r="NY34" t="s">
        <v>1607</v>
      </c>
      <c r="NZ34" t="s">
        <v>1607</v>
      </c>
      <c r="OA34" t="s">
        <v>3240</v>
      </c>
      <c r="OB34" t="s">
        <v>1607</v>
      </c>
      <c r="OC34" t="s">
        <v>1607</v>
      </c>
      <c r="OD34" t="s">
        <v>1607</v>
      </c>
      <c r="OE34" t="s">
        <v>1607</v>
      </c>
      <c r="OF34" t="s">
        <v>1607</v>
      </c>
      <c r="OG34" t="s">
        <v>1607</v>
      </c>
      <c r="OH34" t="s">
        <v>1607</v>
      </c>
      <c r="OI34" t="s">
        <v>1607</v>
      </c>
      <c r="OJ34" t="s">
        <v>1607</v>
      </c>
      <c r="OK34" t="s">
        <v>3240</v>
      </c>
      <c r="OL34" t="s">
        <v>1607</v>
      </c>
      <c r="OM34" t="s">
        <v>1607</v>
      </c>
      <c r="ON34" t="s">
        <v>1607</v>
      </c>
      <c r="OO34" t="s">
        <v>1607</v>
      </c>
      <c r="OP34" t="s">
        <v>1607</v>
      </c>
      <c r="OQ34" t="s">
        <v>3240</v>
      </c>
      <c r="OR34" t="s">
        <v>1607</v>
      </c>
      <c r="OS34" t="s">
        <v>1607</v>
      </c>
      <c r="OT34" t="s">
        <v>1607</v>
      </c>
      <c r="OU34" t="s">
        <v>1607</v>
      </c>
      <c r="OV34" t="s">
        <v>1607</v>
      </c>
      <c r="OW34" t="s">
        <v>3240</v>
      </c>
      <c r="OX34" t="s">
        <v>1607</v>
      </c>
      <c r="OY34">
        <v>3.2309999999999999E-3</v>
      </c>
      <c r="OZ34">
        <v>15.838131000000001</v>
      </c>
      <c r="PA34">
        <v>311400725.96344799</v>
      </c>
      <c r="PB34">
        <v>1166.3556269999999</v>
      </c>
      <c r="PC34">
        <v>13529725274.4198</v>
      </c>
      <c r="PD34">
        <v>16651848.087761</v>
      </c>
      <c r="PE34">
        <v>13857777848.471001</v>
      </c>
      <c r="PF34">
        <v>0.4</v>
      </c>
      <c r="PG34">
        <v>5.62E-4</v>
      </c>
      <c r="PH34">
        <v>9.9999999999999995E-7</v>
      </c>
      <c r="PI34" t="s">
        <v>3239</v>
      </c>
      <c r="PJ34">
        <v>348407.91375900002</v>
      </c>
      <c r="PK34">
        <v>2.091E-3</v>
      </c>
      <c r="PL34">
        <v>24257.574961999999</v>
      </c>
      <c r="PM34">
        <v>4.4372000000000002E-2</v>
      </c>
      <c r="PN34">
        <v>372665.53309400001</v>
      </c>
      <c r="PO34">
        <v>78.810053999999994</v>
      </c>
      <c r="PP34" t="s">
        <v>3239</v>
      </c>
      <c r="PQ34">
        <v>7.9999999999999996E-6</v>
      </c>
      <c r="PR34">
        <v>0</v>
      </c>
      <c r="PS34">
        <v>0</v>
      </c>
      <c r="PT34">
        <v>56.220171999999998</v>
      </c>
      <c r="PU34">
        <v>525816.92591300001</v>
      </c>
      <c r="PV34">
        <v>80.528158000000005</v>
      </c>
      <c r="PW34" t="s">
        <v>3239</v>
      </c>
      <c r="PX34">
        <v>1.0545310000000001</v>
      </c>
      <c r="PY34">
        <v>6.5296000000000007E-2</v>
      </c>
      <c r="PZ34">
        <v>1033.899013</v>
      </c>
      <c r="QA34">
        <v>42474300118</v>
      </c>
      <c r="QB34">
        <v>216393</v>
      </c>
      <c r="QC34">
        <v>2510158800000</v>
      </c>
      <c r="QD34">
        <v>655518694.81533694</v>
      </c>
      <c r="QE34">
        <v>2553288618812.8101</v>
      </c>
      <c r="QF34">
        <v>0</v>
      </c>
      <c r="QG34">
        <v>0</v>
      </c>
      <c r="QH34">
        <v>0</v>
      </c>
      <c r="QI34" t="s">
        <v>3241</v>
      </c>
      <c r="QJ34">
        <v>368.486987</v>
      </c>
      <c r="QK34">
        <v>9.2E-5</v>
      </c>
      <c r="QL34">
        <v>1064.9604409999999</v>
      </c>
      <c r="QM34">
        <v>1.11E-4</v>
      </c>
      <c r="QN34">
        <v>1433.447539</v>
      </c>
      <c r="QO34">
        <v>6.0043329999999999</v>
      </c>
      <c r="QP34" t="s">
        <v>3241</v>
      </c>
      <c r="QQ34">
        <v>0</v>
      </c>
      <c r="QR34">
        <v>0</v>
      </c>
      <c r="QS34">
        <v>0</v>
      </c>
      <c r="QT34">
        <v>5.1686779999999999</v>
      </c>
      <c r="QU34">
        <v>1743.7739730000001</v>
      </c>
      <c r="QV34">
        <v>3.3725740000000002</v>
      </c>
      <c r="QW34" t="s">
        <v>3241</v>
      </c>
      <c r="QX34" s="11">
        <v>44986</v>
      </c>
      <c r="QY34" t="s">
        <v>3290</v>
      </c>
      <c r="QZ34">
        <v>417349.73860899999</v>
      </c>
      <c r="RA34">
        <v>4357432126.2837496</v>
      </c>
    </row>
    <row r="35" spans="1:469" x14ac:dyDescent="0.35">
      <c r="A35">
        <v>310</v>
      </c>
      <c r="B35" t="s">
        <v>3238</v>
      </c>
      <c r="C35" t="s">
        <v>1372</v>
      </c>
      <c r="D35" t="s">
        <v>1373</v>
      </c>
      <c r="E35" t="s">
        <v>1374</v>
      </c>
      <c r="F35">
        <v>9</v>
      </c>
      <c r="G35" t="s">
        <v>1375</v>
      </c>
      <c r="H35" t="s">
        <v>1153</v>
      </c>
      <c r="I35">
        <v>1</v>
      </c>
      <c r="J35">
        <v>9001</v>
      </c>
      <c r="K35">
        <v>957322</v>
      </c>
      <c r="L35">
        <v>202345538715</v>
      </c>
      <c r="M35">
        <v>48252692</v>
      </c>
      <c r="N35">
        <v>845.49852699999997</v>
      </c>
      <c r="O35">
        <v>108472972.08648799</v>
      </c>
      <c r="P35">
        <v>95.450207000000006</v>
      </c>
      <c r="Q35" t="s">
        <v>1608</v>
      </c>
      <c r="R35">
        <v>100</v>
      </c>
      <c r="S35">
        <v>95.914578000000006</v>
      </c>
      <c r="T35" t="s">
        <v>1608</v>
      </c>
      <c r="U35">
        <v>100</v>
      </c>
      <c r="V35">
        <v>108362436.826759</v>
      </c>
      <c r="W35">
        <v>92647035.452216998</v>
      </c>
      <c r="X35">
        <v>1.3191059999999999</v>
      </c>
      <c r="Y35">
        <v>15301634.471757</v>
      </c>
      <c r="Z35">
        <v>413766.90278599999</v>
      </c>
      <c r="AA35">
        <v>4.5800000000000002E-4</v>
      </c>
      <c r="AB35">
        <v>9.9999999999999995E-7</v>
      </c>
      <c r="AC35">
        <v>8.5749999999999993E-3</v>
      </c>
      <c r="AD35">
        <v>30.609718000000001</v>
      </c>
      <c r="AE35">
        <v>26.598790999999999</v>
      </c>
      <c r="AF35">
        <v>61.84</v>
      </c>
      <c r="AG35" t="s">
        <v>1608</v>
      </c>
      <c r="AH35">
        <v>87.5</v>
      </c>
      <c r="AI35">
        <v>66.680000000000007</v>
      </c>
      <c r="AJ35" t="s">
        <v>1608</v>
      </c>
      <c r="AK35">
        <v>12.5</v>
      </c>
      <c r="AL35">
        <v>2.662064</v>
      </c>
      <c r="AM35">
        <v>1.00102</v>
      </c>
      <c r="AN35" t="s">
        <v>1607</v>
      </c>
      <c r="AO35" t="s">
        <v>1607</v>
      </c>
      <c r="AP35" t="s">
        <v>1607</v>
      </c>
      <c r="AQ35" t="s">
        <v>1607</v>
      </c>
      <c r="AR35" t="s">
        <v>1607</v>
      </c>
      <c r="AS35" t="s">
        <v>1607</v>
      </c>
      <c r="AT35" t="s">
        <v>1607</v>
      </c>
      <c r="AU35" t="s">
        <v>1607</v>
      </c>
      <c r="AV35" t="s">
        <v>1607</v>
      </c>
      <c r="AW35" t="s">
        <v>3240</v>
      </c>
      <c r="AX35" t="s">
        <v>1607</v>
      </c>
      <c r="AY35" t="s">
        <v>1607</v>
      </c>
      <c r="AZ35" t="s">
        <v>1607</v>
      </c>
      <c r="BA35" t="s">
        <v>1607</v>
      </c>
      <c r="BB35" t="s">
        <v>1607</v>
      </c>
      <c r="BC35" t="s">
        <v>3240</v>
      </c>
      <c r="BD35" t="s">
        <v>1607</v>
      </c>
      <c r="BE35" t="s">
        <v>1607</v>
      </c>
      <c r="BF35" t="s">
        <v>1607</v>
      </c>
      <c r="BG35" t="s">
        <v>1607</v>
      </c>
      <c r="BH35" t="s">
        <v>1607</v>
      </c>
      <c r="BI35" t="s">
        <v>3240</v>
      </c>
      <c r="BJ35" t="s">
        <v>1607</v>
      </c>
      <c r="BK35">
        <v>6.1619999999999999</v>
      </c>
      <c r="BL35">
        <v>9.4876470000000008</v>
      </c>
      <c r="BM35">
        <v>14360062932.2335</v>
      </c>
      <c r="BN35">
        <v>59310.31093</v>
      </c>
      <c r="BO35">
        <v>687999606783.00098</v>
      </c>
      <c r="BP35">
        <v>702359669715.23499</v>
      </c>
      <c r="BQ35">
        <v>2.2550000000000001E-3</v>
      </c>
      <c r="BR35">
        <v>1.9000000000000001E-5</v>
      </c>
      <c r="BS35" t="s">
        <v>3241</v>
      </c>
      <c r="BT35">
        <v>10145103.171789</v>
      </c>
      <c r="BU35">
        <v>0.30697600000000003</v>
      </c>
      <c r="BV35">
        <v>3560921.8388959998</v>
      </c>
      <c r="BW35">
        <v>13706025.010684</v>
      </c>
      <c r="BX35">
        <v>97.094016999999994</v>
      </c>
      <c r="BY35" t="s">
        <v>1608</v>
      </c>
      <c r="BZ35">
        <v>5.0000000000000002E-5</v>
      </c>
      <c r="CA35">
        <v>0</v>
      </c>
      <c r="CB35">
        <v>77.264956999999995</v>
      </c>
      <c r="CC35">
        <v>12303236.895752</v>
      </c>
      <c r="CD35">
        <v>95.975854999999996</v>
      </c>
      <c r="CE35" t="s">
        <v>1608</v>
      </c>
      <c r="CF35">
        <v>2.0401739999999999</v>
      </c>
      <c r="CG35">
        <v>0.16093499999999999</v>
      </c>
      <c r="CH35">
        <v>663.67888200000004</v>
      </c>
      <c r="CI35">
        <v>201778545226.767</v>
      </c>
      <c r="CJ35">
        <v>953374.42149600002</v>
      </c>
      <c r="CK35">
        <v>11059143289354.699</v>
      </c>
      <c r="CL35">
        <v>48252692</v>
      </c>
      <c r="CM35">
        <v>11260970087273.5</v>
      </c>
      <c r="CN35">
        <v>0</v>
      </c>
      <c r="CO35">
        <v>0</v>
      </c>
      <c r="CP35">
        <v>1.73E-4</v>
      </c>
      <c r="CQ35" t="s">
        <v>3241</v>
      </c>
      <c r="CR35">
        <v>2375.8999509999999</v>
      </c>
      <c r="CS35">
        <v>8.1379999999999994E-3</v>
      </c>
      <c r="CT35">
        <v>94402.628282000005</v>
      </c>
      <c r="CU35">
        <v>1501.566039</v>
      </c>
      <c r="CV35">
        <v>98280.094272000002</v>
      </c>
      <c r="CW35">
        <v>59.331476000000002</v>
      </c>
      <c r="CX35" t="s">
        <v>3239</v>
      </c>
      <c r="CY35">
        <v>0</v>
      </c>
      <c r="CZ35">
        <v>0</v>
      </c>
      <c r="DA35">
        <v>3.1000000000000001E-5</v>
      </c>
      <c r="DB35">
        <v>32.126277000000002</v>
      </c>
      <c r="DC35">
        <v>104968.16681</v>
      </c>
      <c r="DD35">
        <v>57.142856999999999</v>
      </c>
      <c r="DE35" t="s">
        <v>3239</v>
      </c>
      <c r="DF35">
        <v>133</v>
      </c>
      <c r="DG35">
        <v>2.1850130000000001</v>
      </c>
      <c r="DH35">
        <v>663.67888200000004</v>
      </c>
      <c r="DI35">
        <v>23119598.373523001</v>
      </c>
      <c r="DJ35">
        <v>23119598.373523001</v>
      </c>
      <c r="DK35">
        <v>5.0100000000000003E-4</v>
      </c>
      <c r="DL35" t="s">
        <v>3244</v>
      </c>
      <c r="DM35">
        <v>46662.595568999997</v>
      </c>
      <c r="DN35">
        <v>46662.595568999997</v>
      </c>
      <c r="DO35">
        <v>58.746898000000002</v>
      </c>
      <c r="DP35" t="s">
        <v>3239</v>
      </c>
      <c r="DQ35">
        <v>9.6699999999999998E-4</v>
      </c>
      <c r="DR35">
        <v>62.841191000000002</v>
      </c>
      <c r="DS35">
        <v>37257.698018000003</v>
      </c>
      <c r="DT35">
        <v>53.865732999999999</v>
      </c>
      <c r="DU35" t="s">
        <v>3239</v>
      </c>
      <c r="DV35" t="s">
        <v>1607</v>
      </c>
      <c r="DW35">
        <v>4.8099999999999998E-4</v>
      </c>
      <c r="DX35">
        <v>663.67888200000004</v>
      </c>
      <c r="DY35">
        <v>202343066000</v>
      </c>
      <c r="DZ35">
        <v>957419</v>
      </c>
      <c r="EA35">
        <v>11106060400000</v>
      </c>
      <c r="EB35">
        <v>11308403466000</v>
      </c>
      <c r="EC35">
        <v>1.8896E-2</v>
      </c>
      <c r="ED35">
        <v>6.2000000000000003E-5</v>
      </c>
      <c r="EE35" t="s">
        <v>3239</v>
      </c>
      <c r="EF35">
        <v>1840531.8</v>
      </c>
      <c r="EG35">
        <v>2.8691000000000001E-2</v>
      </c>
      <c r="EH35">
        <v>332811.52432899998</v>
      </c>
      <c r="EI35">
        <v>2173343.324329</v>
      </c>
      <c r="EJ35">
        <v>86.660477</v>
      </c>
      <c r="EK35" t="s">
        <v>3239</v>
      </c>
      <c r="EL35">
        <v>9.0000000000000002E-6</v>
      </c>
      <c r="EM35">
        <v>0</v>
      </c>
      <c r="EN35">
        <v>39.337665999999999</v>
      </c>
      <c r="EO35">
        <v>2353739.4368619998</v>
      </c>
      <c r="EP35">
        <v>87.973274000000004</v>
      </c>
      <c r="EQ35" t="s">
        <v>3239</v>
      </c>
      <c r="ER35">
        <v>70</v>
      </c>
      <c r="ES35">
        <v>2.6157460000000001</v>
      </c>
      <c r="ET35">
        <v>663.67888200000004</v>
      </c>
      <c r="EU35">
        <v>202345538715</v>
      </c>
      <c r="EV35">
        <v>957322</v>
      </c>
      <c r="EW35">
        <v>11104935200000</v>
      </c>
      <c r="EX35">
        <v>48252692</v>
      </c>
      <c r="EY35">
        <v>11307328991407</v>
      </c>
      <c r="EZ35">
        <v>0</v>
      </c>
      <c r="FA35">
        <v>0</v>
      </c>
      <c r="FB35">
        <v>0</v>
      </c>
      <c r="FC35" t="s">
        <v>3241</v>
      </c>
      <c r="FD35">
        <v>806.66657899999996</v>
      </c>
      <c r="FE35">
        <v>1.5120000000000001E-3</v>
      </c>
      <c r="FF35">
        <v>17536.947408</v>
      </c>
      <c r="FG35">
        <v>35.297629999999998</v>
      </c>
      <c r="FH35">
        <v>18378.911616000001</v>
      </c>
      <c r="FI35">
        <v>20.812654999999999</v>
      </c>
      <c r="FJ35" t="s">
        <v>3241</v>
      </c>
      <c r="FK35">
        <v>0</v>
      </c>
      <c r="FL35">
        <v>0</v>
      </c>
      <c r="FM35">
        <v>9.9999999999999995E-7</v>
      </c>
      <c r="FN35">
        <v>4.7146400000000002</v>
      </c>
      <c r="FO35">
        <v>19821.657626</v>
      </c>
      <c r="FP35">
        <v>17.562837999999999</v>
      </c>
      <c r="FQ35" t="s">
        <v>3241</v>
      </c>
      <c r="FR35">
        <v>8.2196289999999994</v>
      </c>
      <c r="FS35">
        <v>0.64838700000000005</v>
      </c>
      <c r="FT35">
        <v>663.67888200000004</v>
      </c>
      <c r="FU35">
        <v>201957347970.48999</v>
      </c>
      <c r="FV35">
        <v>954160.16533900006</v>
      </c>
      <c r="FW35">
        <v>11068257917927.699</v>
      </c>
      <c r="FX35">
        <v>48252692</v>
      </c>
      <c r="FY35">
        <v>11270263518590.199</v>
      </c>
      <c r="FZ35">
        <v>0</v>
      </c>
      <c r="GA35">
        <v>0</v>
      </c>
      <c r="GB35">
        <v>5.0000000000000002E-5</v>
      </c>
      <c r="GC35" t="s">
        <v>3241</v>
      </c>
      <c r="GD35">
        <v>2.0472000000000001E-2</v>
      </c>
      <c r="GE35">
        <v>5.7858E-2</v>
      </c>
      <c r="GF35">
        <v>671147.34057100001</v>
      </c>
      <c r="GG35">
        <v>1633.905123</v>
      </c>
      <c r="GH35">
        <v>672781.26616600004</v>
      </c>
      <c r="GI35">
        <v>86.350975000000005</v>
      </c>
      <c r="GJ35" t="s">
        <v>3244</v>
      </c>
      <c r="GK35">
        <v>0</v>
      </c>
      <c r="GL35">
        <v>0</v>
      </c>
      <c r="GM35">
        <v>3.4E-5</v>
      </c>
      <c r="GN35">
        <v>25.843392000000001</v>
      </c>
      <c r="GO35">
        <v>732694.60269700002</v>
      </c>
      <c r="GP35">
        <v>84.791600000000003</v>
      </c>
      <c r="GQ35" t="s">
        <v>3244</v>
      </c>
      <c r="GR35">
        <v>27</v>
      </c>
      <c r="GS35">
        <v>0.15662499999999999</v>
      </c>
      <c r="GT35">
        <v>663.67888200000004</v>
      </c>
      <c r="GU35">
        <v>202315282852.65399</v>
      </c>
      <c r="GV35">
        <v>957165.03830599994</v>
      </c>
      <c r="GW35">
        <v>11103114444346.801</v>
      </c>
      <c r="GX35">
        <v>48252692</v>
      </c>
      <c r="GY35">
        <v>11305477979891.5</v>
      </c>
      <c r="GZ35">
        <v>2.3050000000000002E-3</v>
      </c>
      <c r="HA35">
        <v>9.9999999999999995E-7</v>
      </c>
      <c r="HB35">
        <v>4.6024000000000002E-2</v>
      </c>
      <c r="HC35" t="s">
        <v>3244</v>
      </c>
      <c r="HD35">
        <v>73976326.905028</v>
      </c>
      <c r="HE35">
        <v>0.17629600000000001</v>
      </c>
      <c r="HF35">
        <v>2045037.997801</v>
      </c>
      <c r="HG35">
        <v>329646.20950400003</v>
      </c>
      <c r="HH35">
        <v>76351011.112333</v>
      </c>
      <c r="HI35">
        <v>97.060095000000004</v>
      </c>
      <c r="HJ35" t="s">
        <v>1608</v>
      </c>
      <c r="HK35">
        <v>3.6600000000000001E-4</v>
      </c>
      <c r="HL35">
        <v>0</v>
      </c>
      <c r="HM35">
        <v>6.8320000000000004E-3</v>
      </c>
      <c r="HN35">
        <v>79.723303000000001</v>
      </c>
      <c r="HO35">
        <v>76862357.73511</v>
      </c>
      <c r="HP35">
        <v>97.039030999999994</v>
      </c>
      <c r="HQ35" t="s">
        <v>1608</v>
      </c>
      <c r="HR35">
        <v>86</v>
      </c>
      <c r="HS35">
        <v>1.6212869999999999</v>
      </c>
      <c r="HT35">
        <v>663.67888200000004</v>
      </c>
      <c r="HU35">
        <v>200217857273.461</v>
      </c>
      <c r="HV35">
        <v>948260.80384399998</v>
      </c>
      <c r="HW35">
        <v>10999825324594.6</v>
      </c>
      <c r="HX35">
        <v>11200043181868.1</v>
      </c>
      <c r="HY35">
        <v>7.9999999999999996E-6</v>
      </c>
      <c r="HZ35">
        <v>0</v>
      </c>
      <c r="IA35" t="s">
        <v>3241</v>
      </c>
      <c r="IB35">
        <v>2100451.3973690001</v>
      </c>
      <c r="IC35">
        <v>1.7207E-2</v>
      </c>
      <c r="ID35">
        <v>199600.72041499999</v>
      </c>
      <c r="IE35">
        <v>2300052.1177830002</v>
      </c>
      <c r="IF35">
        <v>98.267820999999998</v>
      </c>
      <c r="IG35" t="s">
        <v>1670</v>
      </c>
      <c r="IH35">
        <v>1.0000000000000001E-5</v>
      </c>
      <c r="II35">
        <v>0</v>
      </c>
      <c r="IJ35">
        <v>46.568953999999998</v>
      </c>
      <c r="IK35">
        <v>2283870.604946</v>
      </c>
      <c r="IL35">
        <v>97.601598999999993</v>
      </c>
      <c r="IM35" t="s">
        <v>1670</v>
      </c>
      <c r="IN35">
        <v>3</v>
      </c>
      <c r="IO35">
        <v>1.2123E-2</v>
      </c>
      <c r="IP35">
        <v>96.199887000000004</v>
      </c>
      <c r="IQ35">
        <v>96257946497.532394</v>
      </c>
      <c r="IR35">
        <v>451037.14912999998</v>
      </c>
      <c r="IS35">
        <v>5232030929910.5703</v>
      </c>
      <c r="IT35">
        <v>5328288876408.1201</v>
      </c>
      <c r="IU35">
        <v>1.3999999999999999E-4</v>
      </c>
      <c r="IV35">
        <v>0</v>
      </c>
      <c r="IW35" t="s">
        <v>3241</v>
      </c>
      <c r="IX35">
        <v>154595.098937</v>
      </c>
      <c r="IY35">
        <v>1.671E-3</v>
      </c>
      <c r="IZ35">
        <v>19389.265723</v>
      </c>
      <c r="JA35">
        <v>173984.36465999999</v>
      </c>
      <c r="JB35">
        <v>92.134127000000007</v>
      </c>
      <c r="JC35" t="s">
        <v>3244</v>
      </c>
      <c r="JD35">
        <v>9.9999999999999995E-7</v>
      </c>
      <c r="JE35">
        <v>0</v>
      </c>
      <c r="JF35">
        <v>24.882482</v>
      </c>
      <c r="JG35">
        <v>172295.75077099999</v>
      </c>
      <c r="JH35">
        <v>90.170254</v>
      </c>
      <c r="JI35" t="s">
        <v>3244</v>
      </c>
      <c r="JJ35">
        <v>538</v>
      </c>
      <c r="JK35">
        <v>31.12726</v>
      </c>
      <c r="JL35">
        <v>663.67888200000004</v>
      </c>
      <c r="JM35">
        <v>202345538715</v>
      </c>
      <c r="JN35">
        <v>957322</v>
      </c>
      <c r="JO35">
        <v>11104935200000</v>
      </c>
      <c r="JP35">
        <v>11307280738715</v>
      </c>
      <c r="JQ35">
        <v>0</v>
      </c>
      <c r="JR35">
        <v>0</v>
      </c>
      <c r="JS35" t="s">
        <v>3239</v>
      </c>
      <c r="JT35">
        <v>19222.853122</v>
      </c>
      <c r="JU35">
        <v>0.10474799999999999</v>
      </c>
      <c r="JV35">
        <v>1215077.170101</v>
      </c>
      <c r="JW35">
        <v>1234300.0232239999</v>
      </c>
      <c r="JX35">
        <v>96.299870999999996</v>
      </c>
      <c r="JY35" t="s">
        <v>1608</v>
      </c>
      <c r="JZ35">
        <v>0</v>
      </c>
      <c r="KA35">
        <v>0</v>
      </c>
      <c r="KB35">
        <v>10.167310000000001</v>
      </c>
      <c r="KC35">
        <v>1339595.9797710001</v>
      </c>
      <c r="KD35">
        <v>96.267696000000001</v>
      </c>
      <c r="KE35" t="s">
        <v>1608</v>
      </c>
      <c r="KF35">
        <v>86</v>
      </c>
      <c r="KG35">
        <v>3.5833330000000001</v>
      </c>
      <c r="KH35">
        <v>11.054876</v>
      </c>
      <c r="KI35">
        <v>15327274837.757099</v>
      </c>
      <c r="KJ35">
        <v>59431.725505000002</v>
      </c>
      <c r="KK35">
        <v>689408015854.74902</v>
      </c>
      <c r="KL35">
        <v>2389735.319594</v>
      </c>
      <c r="KM35">
        <v>704737680427.82495</v>
      </c>
      <c r="KN35">
        <v>1.9000000000000001E-5</v>
      </c>
      <c r="KO35">
        <v>0</v>
      </c>
      <c r="KP35">
        <v>3.8969999999999999E-3</v>
      </c>
      <c r="KQ35" t="s">
        <v>3241</v>
      </c>
      <c r="KR35">
        <v>1066218.895949</v>
      </c>
      <c r="KS35">
        <v>3.9516000000000003E-2</v>
      </c>
      <c r="KT35">
        <v>458388.40661900002</v>
      </c>
      <c r="KU35">
        <v>33373.713844999998</v>
      </c>
      <c r="KV35">
        <v>1557981.0164119999</v>
      </c>
      <c r="KW35">
        <v>79.294336000000001</v>
      </c>
      <c r="KX35" t="s">
        <v>3244</v>
      </c>
      <c r="KY35">
        <v>5.0000000000000004E-6</v>
      </c>
      <c r="KZ35">
        <v>0</v>
      </c>
      <c r="LA35">
        <v>6.9200000000000002E-4</v>
      </c>
      <c r="LB35">
        <v>13.401424</v>
      </c>
      <c r="LC35">
        <v>1654182.400322</v>
      </c>
      <c r="LD35">
        <v>77.187400999999994</v>
      </c>
      <c r="LE35" t="s">
        <v>3244</v>
      </c>
      <c r="LF35">
        <v>131</v>
      </c>
      <c r="LG35">
        <v>4.8757780000000004</v>
      </c>
      <c r="LH35">
        <v>663.67888200000004</v>
      </c>
      <c r="LI35">
        <v>202345538715</v>
      </c>
      <c r="LJ35">
        <v>957322</v>
      </c>
      <c r="LK35">
        <v>11104935200000</v>
      </c>
      <c r="LL35">
        <v>48252692</v>
      </c>
      <c r="LM35">
        <v>11307328991407</v>
      </c>
      <c r="LN35">
        <v>9.9999999999999995E-7</v>
      </c>
      <c r="LO35">
        <v>0</v>
      </c>
      <c r="LP35">
        <v>0</v>
      </c>
      <c r="LQ35" t="s">
        <v>3241</v>
      </c>
      <c r="LR35">
        <v>902928.79671300005</v>
      </c>
      <c r="LS35">
        <v>0.48856300000000003</v>
      </c>
      <c r="LT35">
        <v>5667330.6444309996</v>
      </c>
      <c r="LU35">
        <v>0.10065300000000001</v>
      </c>
      <c r="LV35">
        <v>6570259.541797</v>
      </c>
      <c r="LW35">
        <v>98.883375000000001</v>
      </c>
      <c r="LX35" t="s">
        <v>1670</v>
      </c>
      <c r="LY35">
        <v>3.9999999999999998E-6</v>
      </c>
      <c r="LZ35">
        <v>9.9999999999999995E-7</v>
      </c>
      <c r="MA35">
        <v>0</v>
      </c>
      <c r="MB35">
        <v>43.672457000000001</v>
      </c>
      <c r="MC35">
        <v>7093217.2565230001</v>
      </c>
      <c r="MD35">
        <v>99.077314999999999</v>
      </c>
      <c r="ME35" t="s">
        <v>1670</v>
      </c>
      <c r="MF35">
        <v>14</v>
      </c>
      <c r="MG35">
        <v>0.19296199999999999</v>
      </c>
      <c r="MH35">
        <v>845.49852699999997</v>
      </c>
      <c r="MI35">
        <v>202345538715</v>
      </c>
      <c r="MJ35">
        <v>957322</v>
      </c>
      <c r="MK35">
        <v>11104935200000</v>
      </c>
      <c r="ML35">
        <v>48252692</v>
      </c>
      <c r="MM35">
        <v>11307328991407</v>
      </c>
      <c r="MN35">
        <v>6.0000000000000002E-5</v>
      </c>
      <c r="MO35">
        <v>0</v>
      </c>
      <c r="MP35">
        <v>9.6000000000000002E-5</v>
      </c>
      <c r="MQ35" t="s">
        <v>3241</v>
      </c>
      <c r="MR35">
        <v>2346074.6747400002</v>
      </c>
      <c r="MS35">
        <v>6.6100999999999993E-2</v>
      </c>
      <c r="MT35">
        <v>766772.36063300003</v>
      </c>
      <c r="MU35">
        <v>895.04468699999995</v>
      </c>
      <c r="MV35">
        <v>3113742.0800609998</v>
      </c>
      <c r="MW35">
        <v>79.931762000000006</v>
      </c>
      <c r="MX35" t="s">
        <v>3244</v>
      </c>
      <c r="MY35">
        <v>1.2E-5</v>
      </c>
      <c r="MZ35">
        <v>0</v>
      </c>
      <c r="NA35">
        <v>1.9000000000000001E-5</v>
      </c>
      <c r="NB35">
        <v>15.322581</v>
      </c>
      <c r="NC35">
        <v>3158212.084512</v>
      </c>
      <c r="ND35">
        <v>76.105632</v>
      </c>
      <c r="NE35" t="s">
        <v>3244</v>
      </c>
      <c r="NF35" t="s">
        <v>1607</v>
      </c>
      <c r="NG35" t="s">
        <v>1607</v>
      </c>
      <c r="NH35" t="s">
        <v>1607</v>
      </c>
      <c r="NI35" t="s">
        <v>1607</v>
      </c>
      <c r="NJ35" t="s">
        <v>1607</v>
      </c>
      <c r="NK35" t="s">
        <v>1607</v>
      </c>
      <c r="NL35" t="s">
        <v>1607</v>
      </c>
      <c r="NM35" t="s">
        <v>1607</v>
      </c>
      <c r="NN35" t="s">
        <v>1607</v>
      </c>
      <c r="NO35" t="s">
        <v>3245</v>
      </c>
      <c r="NP35" t="s">
        <v>1607</v>
      </c>
      <c r="NQ35" t="s">
        <v>1607</v>
      </c>
      <c r="NR35" t="s">
        <v>1607</v>
      </c>
      <c r="NS35" t="s">
        <v>1607</v>
      </c>
      <c r="NT35" t="s">
        <v>1607</v>
      </c>
      <c r="NU35" t="s">
        <v>3245</v>
      </c>
      <c r="NV35" t="s">
        <v>1607</v>
      </c>
      <c r="NW35" t="s">
        <v>1607</v>
      </c>
      <c r="NX35" t="s">
        <v>1607</v>
      </c>
      <c r="NY35" t="s">
        <v>1607</v>
      </c>
      <c r="NZ35" t="s">
        <v>1607</v>
      </c>
      <c r="OA35" t="s">
        <v>3245</v>
      </c>
      <c r="OB35" t="s">
        <v>1607</v>
      </c>
      <c r="OC35" t="s">
        <v>1607</v>
      </c>
      <c r="OD35" t="s">
        <v>1607</v>
      </c>
      <c r="OE35" t="s">
        <v>1607</v>
      </c>
      <c r="OF35" t="s">
        <v>1607</v>
      </c>
      <c r="OG35" t="s">
        <v>1607</v>
      </c>
      <c r="OH35" t="s">
        <v>1607</v>
      </c>
      <c r="OI35" t="s">
        <v>1607</v>
      </c>
      <c r="OJ35" t="s">
        <v>1607</v>
      </c>
      <c r="OK35" t="s">
        <v>3240</v>
      </c>
      <c r="OL35" t="s">
        <v>1607</v>
      </c>
      <c r="OM35" t="s">
        <v>1607</v>
      </c>
      <c r="ON35" t="s">
        <v>1607</v>
      </c>
      <c r="OO35" t="s">
        <v>1607</v>
      </c>
      <c r="OP35" t="s">
        <v>1607</v>
      </c>
      <c r="OQ35" t="s">
        <v>3240</v>
      </c>
      <c r="OR35" t="s">
        <v>1607</v>
      </c>
      <c r="OS35" t="s">
        <v>1607</v>
      </c>
      <c r="OT35" t="s">
        <v>1607</v>
      </c>
      <c r="OU35" t="s">
        <v>1607</v>
      </c>
      <c r="OV35" t="s">
        <v>1607</v>
      </c>
      <c r="OW35" t="s">
        <v>3240</v>
      </c>
      <c r="OX35" t="s">
        <v>1607</v>
      </c>
      <c r="OY35">
        <v>5.3000000000000001E-5</v>
      </c>
      <c r="OZ35">
        <v>2.1636880000000001</v>
      </c>
      <c r="PA35">
        <v>2044335719.1991701</v>
      </c>
      <c r="PB35">
        <v>7571.7441070000004</v>
      </c>
      <c r="PC35">
        <v>87832231643.961899</v>
      </c>
      <c r="PD35">
        <v>893077.21311699995</v>
      </c>
      <c r="PE35">
        <v>89877460440.374207</v>
      </c>
      <c r="PF35">
        <v>0.4</v>
      </c>
      <c r="PG35">
        <v>3.0000000000000001E-5</v>
      </c>
      <c r="PH35">
        <v>1.3579000000000001E-2</v>
      </c>
      <c r="PI35" t="s">
        <v>3239</v>
      </c>
      <c r="PJ35">
        <v>36966.257905999999</v>
      </c>
      <c r="PK35">
        <v>7.9999999999999996E-6</v>
      </c>
      <c r="PL35">
        <v>90.566440999999998</v>
      </c>
      <c r="PM35">
        <v>2.418876</v>
      </c>
      <c r="PN35">
        <v>37059.243222999998</v>
      </c>
      <c r="PO35">
        <v>49.793191</v>
      </c>
      <c r="PP35" t="s">
        <v>3241</v>
      </c>
      <c r="PQ35">
        <v>0</v>
      </c>
      <c r="PR35">
        <v>0</v>
      </c>
      <c r="PS35">
        <v>0</v>
      </c>
      <c r="PT35">
        <v>1.36812</v>
      </c>
      <c r="PU35">
        <v>29837.888878000002</v>
      </c>
      <c r="PV35">
        <v>44.670696999999997</v>
      </c>
      <c r="PW35" t="s">
        <v>3241</v>
      </c>
      <c r="PX35">
        <v>60.261031000000003</v>
      </c>
      <c r="PY35">
        <v>4.7535550000000004</v>
      </c>
      <c r="PZ35">
        <v>663.67888200000004</v>
      </c>
      <c r="QA35">
        <v>201991579297.754</v>
      </c>
      <c r="QB35">
        <v>954505.35248</v>
      </c>
      <c r="QC35">
        <v>11072262088771.301</v>
      </c>
      <c r="QD35">
        <v>48252692</v>
      </c>
      <c r="QE35">
        <v>11274301920761</v>
      </c>
      <c r="QF35">
        <v>0</v>
      </c>
      <c r="QG35">
        <v>0</v>
      </c>
      <c r="QH35">
        <v>0</v>
      </c>
      <c r="QI35" t="s">
        <v>3241</v>
      </c>
      <c r="QJ35">
        <v>55433.013661999998</v>
      </c>
      <c r="QK35">
        <v>2.1821E-2</v>
      </c>
      <c r="QL35">
        <v>253127.060107</v>
      </c>
      <c r="QM35">
        <v>16.05086</v>
      </c>
      <c r="QN35">
        <v>308576.12462999998</v>
      </c>
      <c r="QO35">
        <v>88.548437000000007</v>
      </c>
      <c r="QP35" t="s">
        <v>1608</v>
      </c>
      <c r="QQ35">
        <v>0</v>
      </c>
      <c r="QR35">
        <v>0</v>
      </c>
      <c r="QS35">
        <v>0</v>
      </c>
      <c r="QT35">
        <v>13.649025</v>
      </c>
      <c r="QU35">
        <v>327683.92788899998</v>
      </c>
      <c r="QV35">
        <v>87.082404999999994</v>
      </c>
      <c r="QW35" t="s">
        <v>1608</v>
      </c>
      <c r="QX35" s="11">
        <v>44986</v>
      </c>
      <c r="QY35" t="s">
        <v>3291</v>
      </c>
      <c r="QZ35">
        <v>650505.81150700001</v>
      </c>
      <c r="RA35">
        <v>2958707099.77209</v>
      </c>
    </row>
    <row r="36" spans="1:469" x14ac:dyDescent="0.35">
      <c r="A36">
        <v>324</v>
      </c>
      <c r="B36" t="s">
        <v>3238</v>
      </c>
      <c r="C36" t="s">
        <v>1336</v>
      </c>
      <c r="D36" t="s">
        <v>1150</v>
      </c>
      <c r="E36" t="s">
        <v>1151</v>
      </c>
      <c r="F36">
        <v>12</v>
      </c>
      <c r="G36" t="s">
        <v>1337</v>
      </c>
      <c r="H36" t="s">
        <v>1153</v>
      </c>
      <c r="I36">
        <v>5</v>
      </c>
      <c r="J36">
        <v>12005</v>
      </c>
      <c r="K36">
        <v>174869</v>
      </c>
      <c r="L36">
        <v>32317351193</v>
      </c>
      <c r="M36">
        <v>3328101</v>
      </c>
      <c r="N36">
        <v>1481.5277980000001</v>
      </c>
      <c r="O36">
        <v>190796027.26630801</v>
      </c>
      <c r="P36">
        <v>97.486478000000005</v>
      </c>
      <c r="Q36" t="s">
        <v>1608</v>
      </c>
      <c r="R36">
        <v>74.626866000000007</v>
      </c>
      <c r="S36">
        <v>97.183535000000006</v>
      </c>
      <c r="T36" t="s">
        <v>1608</v>
      </c>
      <c r="U36">
        <v>71.641790999999998</v>
      </c>
      <c r="V36">
        <v>153731609.928204</v>
      </c>
      <c r="W36">
        <v>134734224.35202199</v>
      </c>
      <c r="X36">
        <v>1.632387</v>
      </c>
      <c r="Y36">
        <v>18935691.726842001</v>
      </c>
      <c r="Z36">
        <v>61693.849341000001</v>
      </c>
      <c r="AA36">
        <v>4.169E-3</v>
      </c>
      <c r="AB36">
        <v>9.0000000000000002E-6</v>
      </c>
      <c r="AC36">
        <v>1.8537000000000001E-2</v>
      </c>
      <c r="AD36">
        <v>95.543175000000005</v>
      </c>
      <c r="AE36">
        <v>98.027361999999997</v>
      </c>
      <c r="AF36">
        <v>73.300003000000004</v>
      </c>
      <c r="AG36" t="s">
        <v>1608</v>
      </c>
      <c r="AH36">
        <v>47.761194000000003</v>
      </c>
      <c r="AI36">
        <v>31.41</v>
      </c>
      <c r="AJ36" t="s">
        <v>3239</v>
      </c>
      <c r="AK36">
        <v>56.716417999999997</v>
      </c>
      <c r="AL36">
        <v>2.523263</v>
      </c>
      <c r="AM36">
        <v>1.241098</v>
      </c>
      <c r="AN36" t="s">
        <v>1607</v>
      </c>
      <c r="AO36" t="s">
        <v>1607</v>
      </c>
      <c r="AP36" t="s">
        <v>1607</v>
      </c>
      <c r="AQ36" t="s">
        <v>1607</v>
      </c>
      <c r="AR36" t="s">
        <v>1607</v>
      </c>
      <c r="AS36" t="s">
        <v>1607</v>
      </c>
      <c r="AT36" t="s">
        <v>1607</v>
      </c>
      <c r="AU36" t="s">
        <v>1607</v>
      </c>
      <c r="AV36" t="s">
        <v>1607</v>
      </c>
      <c r="AW36" t="s">
        <v>3240</v>
      </c>
      <c r="AX36" t="s">
        <v>1607</v>
      </c>
      <c r="AY36" t="s">
        <v>1607</v>
      </c>
      <c r="AZ36" t="s">
        <v>1607</v>
      </c>
      <c r="BA36" t="s">
        <v>1607</v>
      </c>
      <c r="BB36" t="s">
        <v>1607</v>
      </c>
      <c r="BC36" t="s">
        <v>3240</v>
      </c>
      <c r="BD36" t="s">
        <v>1607</v>
      </c>
      <c r="BE36" t="s">
        <v>1607</v>
      </c>
      <c r="BF36" t="s">
        <v>1607</v>
      </c>
      <c r="BG36" t="s">
        <v>1607</v>
      </c>
      <c r="BH36" t="s">
        <v>1607</v>
      </c>
      <c r="BI36" t="s">
        <v>3240</v>
      </c>
      <c r="BJ36" t="s">
        <v>1607</v>
      </c>
      <c r="BK36">
        <v>3.762</v>
      </c>
      <c r="BL36">
        <v>6.9719439999999997</v>
      </c>
      <c r="BM36">
        <v>4735093395.5628099</v>
      </c>
      <c r="BN36">
        <v>21972.883096000001</v>
      </c>
      <c r="BO36">
        <v>254885443919.30801</v>
      </c>
      <c r="BP36">
        <v>259620537314.871</v>
      </c>
      <c r="BQ36">
        <v>1.64E-4</v>
      </c>
      <c r="BR36">
        <v>1.9999999999999999E-6</v>
      </c>
      <c r="BS36" t="s">
        <v>3241</v>
      </c>
      <c r="BT36">
        <v>67396.6342</v>
      </c>
      <c r="BU36">
        <v>4.9789999999999999E-3</v>
      </c>
      <c r="BV36">
        <v>57751.922902999999</v>
      </c>
      <c r="BW36">
        <v>125148.557103</v>
      </c>
      <c r="BX36">
        <v>52.478631999999998</v>
      </c>
      <c r="BY36" t="s">
        <v>3239</v>
      </c>
      <c r="BZ36">
        <v>1.9999999999999999E-6</v>
      </c>
      <c r="CA36">
        <v>0</v>
      </c>
      <c r="CB36">
        <v>53.504274000000002</v>
      </c>
      <c r="CC36">
        <v>150579.20964799999</v>
      </c>
      <c r="CD36">
        <v>51.911468999999997</v>
      </c>
      <c r="CE36" t="s">
        <v>3239</v>
      </c>
      <c r="CF36">
        <v>0</v>
      </c>
      <c r="CG36">
        <v>0</v>
      </c>
      <c r="CH36">
        <v>816.67942400000004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9.9999999999999995E-7</v>
      </c>
      <c r="CO36">
        <v>9.9999999999999995E-7</v>
      </c>
      <c r="CP36">
        <v>7.0099999999999997E-3</v>
      </c>
      <c r="CQ36" t="s">
        <v>3242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 t="s">
        <v>3243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 t="s">
        <v>3242</v>
      </c>
      <c r="DF36">
        <v>567</v>
      </c>
      <c r="DG36">
        <v>11.672662000000001</v>
      </c>
      <c r="DH36">
        <v>816.67942400000004</v>
      </c>
      <c r="DI36">
        <v>1941710.93041</v>
      </c>
      <c r="DJ36">
        <v>1941710.93041</v>
      </c>
      <c r="DK36">
        <v>4.9700000000000005E-4</v>
      </c>
      <c r="DL36" t="s">
        <v>3244</v>
      </c>
      <c r="DM36">
        <v>21651.166095</v>
      </c>
      <c r="DN36">
        <v>21651.166095</v>
      </c>
      <c r="DO36">
        <v>50.279156</v>
      </c>
      <c r="DP36" t="s">
        <v>3241</v>
      </c>
      <c r="DQ36">
        <v>6.5059999999999996E-3</v>
      </c>
      <c r="DR36">
        <v>89.981390000000005</v>
      </c>
      <c r="DS36">
        <v>26001.532725000001</v>
      </c>
      <c r="DT36">
        <v>49.825007999999997</v>
      </c>
      <c r="DU36" t="s">
        <v>3241</v>
      </c>
      <c r="DV36" t="s">
        <v>1607</v>
      </c>
      <c r="DW36">
        <v>3.0299999999999999E-4</v>
      </c>
      <c r="DX36">
        <v>816.67942400000004</v>
      </c>
      <c r="DY36">
        <v>32316771000</v>
      </c>
      <c r="DZ36">
        <v>175216</v>
      </c>
      <c r="EA36">
        <v>2032505600000</v>
      </c>
      <c r="EB36">
        <v>2064822371000</v>
      </c>
      <c r="EC36">
        <v>2.1495E-2</v>
      </c>
      <c r="ED36">
        <v>1.1400000000000001E-4</v>
      </c>
      <c r="EE36" t="s">
        <v>3239</v>
      </c>
      <c r="EF36">
        <v>210386.2</v>
      </c>
      <c r="EG36">
        <v>6.0299999999999998E-3</v>
      </c>
      <c r="EH36">
        <v>69946.089892999997</v>
      </c>
      <c r="EI36">
        <v>280332.28989299998</v>
      </c>
      <c r="EJ36">
        <v>62.209842000000002</v>
      </c>
      <c r="EK36" t="s">
        <v>3239</v>
      </c>
      <c r="EL36">
        <v>6.9999999999999999E-6</v>
      </c>
      <c r="EM36">
        <v>0</v>
      </c>
      <c r="EN36">
        <v>34.076137000000003</v>
      </c>
      <c r="EO36">
        <v>360553.22665000003</v>
      </c>
      <c r="EP36">
        <v>65.192491000000004</v>
      </c>
      <c r="EQ36" t="s">
        <v>3241</v>
      </c>
      <c r="ER36">
        <v>14</v>
      </c>
      <c r="ES36">
        <v>0.70391899999999996</v>
      </c>
      <c r="ET36">
        <v>816.67942400000004</v>
      </c>
      <c r="EU36">
        <v>32317351193</v>
      </c>
      <c r="EV36">
        <v>174869</v>
      </c>
      <c r="EW36">
        <v>2028480400000</v>
      </c>
      <c r="EX36">
        <v>3328101</v>
      </c>
      <c r="EY36">
        <v>2060801079294</v>
      </c>
      <c r="EZ36">
        <v>1.9999999999999999E-6</v>
      </c>
      <c r="FA36">
        <v>0</v>
      </c>
      <c r="FB36">
        <v>1.8E-5</v>
      </c>
      <c r="FC36" t="s">
        <v>3239</v>
      </c>
      <c r="FD36">
        <v>31908.220838000001</v>
      </c>
      <c r="FE36">
        <v>3.7599999999999999E-3</v>
      </c>
      <c r="FF36">
        <v>43613.758637999999</v>
      </c>
      <c r="FG36">
        <v>43.533873</v>
      </c>
      <c r="FH36">
        <v>75565.513347999993</v>
      </c>
      <c r="FI36">
        <v>47.115385000000003</v>
      </c>
      <c r="FJ36" t="s">
        <v>3239</v>
      </c>
      <c r="FK36">
        <v>9.9999999999999995E-7</v>
      </c>
      <c r="FL36">
        <v>0</v>
      </c>
      <c r="FM36">
        <v>1.2999999999999999E-5</v>
      </c>
      <c r="FN36">
        <v>16.532257999999999</v>
      </c>
      <c r="FO36">
        <v>94549.936096999998</v>
      </c>
      <c r="FP36">
        <v>46.993318000000002</v>
      </c>
      <c r="FQ36" t="s">
        <v>3239</v>
      </c>
      <c r="FR36">
        <v>2.9325950000000001</v>
      </c>
      <c r="FS36">
        <v>0.32941100000000001</v>
      </c>
      <c r="FT36">
        <v>816.67942400000004</v>
      </c>
      <c r="FU36">
        <v>32317351172.882099</v>
      </c>
      <c r="FV36">
        <v>174869</v>
      </c>
      <c r="FW36">
        <v>2028480400000</v>
      </c>
      <c r="FX36">
        <v>3328101</v>
      </c>
      <c r="FY36">
        <v>2060801079273.8799</v>
      </c>
      <c r="FZ36">
        <v>9.9999999999999995E-7</v>
      </c>
      <c r="GA36">
        <v>0</v>
      </c>
      <c r="GB36">
        <v>6.0000000000000002E-6</v>
      </c>
      <c r="GC36" t="s">
        <v>3241</v>
      </c>
      <c r="GD36">
        <v>6411.0265390000004</v>
      </c>
      <c r="GE36">
        <v>6.4209999999999996E-3</v>
      </c>
      <c r="GF36">
        <v>74478.399235000004</v>
      </c>
      <c r="GG36">
        <v>6.5213789999999996</v>
      </c>
      <c r="GH36">
        <v>80895.947153000001</v>
      </c>
      <c r="GI36">
        <v>53.110492000000001</v>
      </c>
      <c r="GJ36" t="s">
        <v>3239</v>
      </c>
      <c r="GK36">
        <v>0</v>
      </c>
      <c r="GL36">
        <v>0</v>
      </c>
      <c r="GM36">
        <v>1.9999999999999999E-6</v>
      </c>
      <c r="GN36">
        <v>25.626740999999999</v>
      </c>
      <c r="GO36">
        <v>101782.558336</v>
      </c>
      <c r="GP36">
        <v>53.006681999999998</v>
      </c>
      <c r="GQ36" t="s">
        <v>3239</v>
      </c>
      <c r="GR36">
        <v>53</v>
      </c>
      <c r="GS36">
        <v>0.29252600000000001</v>
      </c>
      <c r="GT36">
        <v>816.67942400000004</v>
      </c>
      <c r="GU36">
        <v>32316890620.816299</v>
      </c>
      <c r="GV36">
        <v>174864.830346</v>
      </c>
      <c r="GW36">
        <v>2028432032018.8101</v>
      </c>
      <c r="GX36">
        <v>3328101</v>
      </c>
      <c r="GY36">
        <v>2060752250740.6201</v>
      </c>
      <c r="GZ36">
        <v>1.5218000000000001E-2</v>
      </c>
      <c r="HA36">
        <v>9.0000000000000002E-6</v>
      </c>
      <c r="HB36">
        <v>4.539E-2</v>
      </c>
      <c r="HC36" t="s">
        <v>1670</v>
      </c>
      <c r="HD36">
        <v>129291214.89292499</v>
      </c>
      <c r="HE36">
        <v>0.43311899999999998</v>
      </c>
      <c r="HF36">
        <v>5024174.6271299999</v>
      </c>
      <c r="HG36">
        <v>37668.524452999998</v>
      </c>
      <c r="HH36">
        <v>134353058.04450801</v>
      </c>
      <c r="HI36">
        <v>98.573280999999994</v>
      </c>
      <c r="HJ36" t="s">
        <v>1608</v>
      </c>
      <c r="HK36">
        <v>4.0010000000000002E-3</v>
      </c>
      <c r="HL36">
        <v>1.9999999999999999E-6</v>
      </c>
      <c r="HM36">
        <v>1.1318E-2</v>
      </c>
      <c r="HN36">
        <v>95.071336000000002</v>
      </c>
      <c r="HO36">
        <v>166683817.40078399</v>
      </c>
      <c r="HP36">
        <v>98.743831</v>
      </c>
      <c r="HQ36" t="s">
        <v>1608</v>
      </c>
      <c r="HR36" t="s">
        <v>1607</v>
      </c>
      <c r="HS36" t="s">
        <v>1607</v>
      </c>
      <c r="HT36" t="s">
        <v>1607</v>
      </c>
      <c r="HU36" t="s">
        <v>1607</v>
      </c>
      <c r="HV36" t="s">
        <v>1607</v>
      </c>
      <c r="HW36" t="s">
        <v>1607</v>
      </c>
      <c r="HX36" t="s">
        <v>1607</v>
      </c>
      <c r="HY36" t="s">
        <v>1607</v>
      </c>
      <c r="HZ36" t="s">
        <v>1607</v>
      </c>
      <c r="IA36" t="s">
        <v>3240</v>
      </c>
      <c r="IB36" t="s">
        <v>1607</v>
      </c>
      <c r="IC36" t="s">
        <v>1607</v>
      </c>
      <c r="ID36" t="s">
        <v>1607</v>
      </c>
      <c r="IE36" t="s">
        <v>1607</v>
      </c>
      <c r="IF36" t="s">
        <v>1607</v>
      </c>
      <c r="IG36" t="s">
        <v>3240</v>
      </c>
      <c r="IH36" t="s">
        <v>1607</v>
      </c>
      <c r="II36" t="s">
        <v>1607</v>
      </c>
      <c r="IJ36" t="s">
        <v>1607</v>
      </c>
      <c r="IK36" t="s">
        <v>1607</v>
      </c>
      <c r="IL36" t="s">
        <v>1607</v>
      </c>
      <c r="IM36" t="s">
        <v>3240</v>
      </c>
      <c r="IN36">
        <v>0</v>
      </c>
      <c r="IO36">
        <v>1.1108E-2</v>
      </c>
      <c r="IP36">
        <v>0.46399200000000002</v>
      </c>
      <c r="IQ36">
        <v>209693740.38085201</v>
      </c>
      <c r="IR36">
        <v>1537.889934</v>
      </c>
      <c r="IS36">
        <v>17839523237.984001</v>
      </c>
      <c r="IT36">
        <v>18049216978.364799</v>
      </c>
      <c r="IU36">
        <v>2.1459999999999999E-3</v>
      </c>
      <c r="IV36">
        <v>9.7999999999999997E-5</v>
      </c>
      <c r="IW36" t="s">
        <v>3239</v>
      </c>
      <c r="IX36">
        <v>4500</v>
      </c>
      <c r="IY36">
        <v>1.5E-3</v>
      </c>
      <c r="IZ36">
        <v>17400</v>
      </c>
      <c r="JA36">
        <v>21900</v>
      </c>
      <c r="JB36">
        <v>39.235348999999999</v>
      </c>
      <c r="JC36" t="s">
        <v>3239</v>
      </c>
      <c r="JD36">
        <v>0</v>
      </c>
      <c r="JE36">
        <v>0</v>
      </c>
      <c r="JF36">
        <v>8.7433409999999991</v>
      </c>
      <c r="JG36">
        <v>29214.224946999999</v>
      </c>
      <c r="JH36">
        <v>60.745261999999997</v>
      </c>
      <c r="JI36" t="s">
        <v>3239</v>
      </c>
      <c r="JJ36">
        <v>1515</v>
      </c>
      <c r="JK36">
        <v>124.864813</v>
      </c>
      <c r="JL36">
        <v>816.67942400000004</v>
      </c>
      <c r="JM36">
        <v>32317351193</v>
      </c>
      <c r="JN36">
        <v>174869</v>
      </c>
      <c r="JO36">
        <v>2028480400000</v>
      </c>
      <c r="JP36">
        <v>2060797751193</v>
      </c>
      <c r="JQ36">
        <v>0</v>
      </c>
      <c r="JR36">
        <v>0</v>
      </c>
      <c r="JS36" t="s">
        <v>3244</v>
      </c>
      <c r="JT36">
        <v>53452.403056000003</v>
      </c>
      <c r="JU36">
        <v>0.22775000000000001</v>
      </c>
      <c r="JV36">
        <v>2641896.9451210001</v>
      </c>
      <c r="JW36">
        <v>2695349.3481769999</v>
      </c>
      <c r="JX36">
        <v>98.938224000000005</v>
      </c>
      <c r="JY36" t="s">
        <v>1670</v>
      </c>
      <c r="JZ36">
        <v>1.9999999999999999E-6</v>
      </c>
      <c r="KA36">
        <v>9.9999999999999995E-7</v>
      </c>
      <c r="KB36">
        <v>98.712998999999996</v>
      </c>
      <c r="KC36">
        <v>3391011.5494860001</v>
      </c>
      <c r="KD36">
        <v>99.099098999999995</v>
      </c>
      <c r="KE36" t="s">
        <v>1670</v>
      </c>
      <c r="KF36">
        <v>29</v>
      </c>
      <c r="KG36">
        <v>1.2083330000000001</v>
      </c>
      <c r="KH36">
        <v>7.969786</v>
      </c>
      <c r="KI36">
        <v>5312111361.8823299</v>
      </c>
      <c r="KJ36">
        <v>24955.701012000001</v>
      </c>
      <c r="KK36">
        <v>289486131735.08899</v>
      </c>
      <c r="KL36">
        <v>242408.30889300001</v>
      </c>
      <c r="KM36">
        <v>294798485505.28101</v>
      </c>
      <c r="KN36">
        <v>3.1799999999999998E-4</v>
      </c>
      <c r="KO36">
        <v>1.2E-5</v>
      </c>
      <c r="KP36">
        <v>7.6620000000000004E-3</v>
      </c>
      <c r="KQ36" t="s">
        <v>3241</v>
      </c>
      <c r="KR36">
        <v>2039842.909892</v>
      </c>
      <c r="KS36">
        <v>0.35317300000000001</v>
      </c>
      <c r="KT36">
        <v>4096808.7857019999</v>
      </c>
      <c r="KU36">
        <v>2244.299544</v>
      </c>
      <c r="KV36">
        <v>6138895.9951370005</v>
      </c>
      <c r="KW36">
        <v>94.800370999999998</v>
      </c>
      <c r="KX36" t="s">
        <v>1608</v>
      </c>
      <c r="KY36">
        <v>6.3E-5</v>
      </c>
      <c r="KZ36">
        <v>1.9999999999999999E-6</v>
      </c>
      <c r="LA36">
        <v>6.7400000000000001E-4</v>
      </c>
      <c r="LB36">
        <v>79.944289999999995</v>
      </c>
      <c r="LC36">
        <v>7486553.9097349998</v>
      </c>
      <c r="LD36">
        <v>94.909322000000003</v>
      </c>
      <c r="LE36" t="s">
        <v>1608</v>
      </c>
      <c r="LF36">
        <v>20</v>
      </c>
      <c r="LG36">
        <v>1.0328759999999999</v>
      </c>
      <c r="LH36">
        <v>816.67942400000004</v>
      </c>
      <c r="LI36">
        <v>32317351193</v>
      </c>
      <c r="LJ36">
        <v>174869</v>
      </c>
      <c r="LK36">
        <v>2028480400000</v>
      </c>
      <c r="LL36">
        <v>3328101</v>
      </c>
      <c r="LM36">
        <v>2060801079294</v>
      </c>
      <c r="LN36">
        <v>5.0000000000000004E-6</v>
      </c>
      <c r="LO36">
        <v>0</v>
      </c>
      <c r="LP36">
        <v>9.9999999999999995E-7</v>
      </c>
      <c r="LQ36" t="s">
        <v>3241</v>
      </c>
      <c r="LR36">
        <v>162982.58089899999</v>
      </c>
      <c r="LS36">
        <v>7.9349999999999993E-3</v>
      </c>
      <c r="LT36">
        <v>92050.187900999998</v>
      </c>
      <c r="LU36">
        <v>1.8596600000000001</v>
      </c>
      <c r="LV36">
        <v>255034.62846000001</v>
      </c>
      <c r="LW36">
        <v>44.323821000000002</v>
      </c>
      <c r="LX36" t="s">
        <v>3239</v>
      </c>
      <c r="LY36">
        <v>5.0000000000000004E-6</v>
      </c>
      <c r="LZ36">
        <v>0</v>
      </c>
      <c r="MA36">
        <v>9.9999999999999995E-7</v>
      </c>
      <c r="MB36">
        <v>14.361041999999999</v>
      </c>
      <c r="MC36">
        <v>318097.48930399999</v>
      </c>
      <c r="MD36">
        <v>43.779828000000002</v>
      </c>
      <c r="ME36" t="s">
        <v>3239</v>
      </c>
      <c r="MF36">
        <v>53</v>
      </c>
      <c r="MG36">
        <v>0.44967200000000002</v>
      </c>
      <c r="MH36">
        <v>1481.5277980000001</v>
      </c>
      <c r="MI36">
        <v>32317351193</v>
      </c>
      <c r="MJ36">
        <v>174869</v>
      </c>
      <c r="MK36">
        <v>2028480400000</v>
      </c>
      <c r="ML36">
        <v>3328101</v>
      </c>
      <c r="MM36">
        <v>2060801079294</v>
      </c>
      <c r="MN36">
        <v>1.6699999999999999E-4</v>
      </c>
      <c r="MO36">
        <v>6.9999999999999999E-6</v>
      </c>
      <c r="MP36">
        <v>4.1999999999999998E-5</v>
      </c>
      <c r="MQ36" t="s">
        <v>3239</v>
      </c>
      <c r="MR36">
        <v>2424112.2990669999</v>
      </c>
      <c r="MS36">
        <v>0.58390600000000004</v>
      </c>
      <c r="MT36">
        <v>6773306.7845670003</v>
      </c>
      <c r="MU36">
        <v>63.431387999999998</v>
      </c>
      <c r="MV36">
        <v>9197482.5150220003</v>
      </c>
      <c r="MW36">
        <v>93.951612999999995</v>
      </c>
      <c r="MX36" t="s">
        <v>1608</v>
      </c>
      <c r="MY36">
        <v>7.4999999999999993E-5</v>
      </c>
      <c r="MZ36">
        <v>3.0000000000000001E-6</v>
      </c>
      <c r="NA36">
        <v>1.9000000000000001E-5</v>
      </c>
      <c r="NB36">
        <v>61.662531000000001</v>
      </c>
      <c r="NC36">
        <v>11565947.220246</v>
      </c>
      <c r="ND36">
        <v>94.591155000000001</v>
      </c>
      <c r="NE36" t="s">
        <v>1608</v>
      </c>
      <c r="NF36" t="s">
        <v>1607</v>
      </c>
      <c r="NG36" t="s">
        <v>1607</v>
      </c>
      <c r="NH36" t="s">
        <v>1607</v>
      </c>
      <c r="NI36" t="s">
        <v>1607</v>
      </c>
      <c r="NJ36" t="s">
        <v>1607</v>
      </c>
      <c r="NK36" t="s">
        <v>1607</v>
      </c>
      <c r="NL36" t="s">
        <v>1607</v>
      </c>
      <c r="NM36" t="s">
        <v>1607</v>
      </c>
      <c r="NN36" t="s">
        <v>1607</v>
      </c>
      <c r="NO36" t="s">
        <v>3245</v>
      </c>
      <c r="NP36" t="s">
        <v>1607</v>
      </c>
      <c r="NQ36" t="s">
        <v>1607</v>
      </c>
      <c r="NR36" t="s">
        <v>1607</v>
      </c>
      <c r="NS36" t="s">
        <v>1607</v>
      </c>
      <c r="NT36" t="s">
        <v>1607</v>
      </c>
      <c r="NU36" t="s">
        <v>3245</v>
      </c>
      <c r="NV36" t="s">
        <v>1607</v>
      </c>
      <c r="NW36" t="s">
        <v>1607</v>
      </c>
      <c r="NX36" t="s">
        <v>1607</v>
      </c>
      <c r="NY36" t="s">
        <v>1607</v>
      </c>
      <c r="NZ36" t="s">
        <v>1607</v>
      </c>
      <c r="OA36" t="s">
        <v>3245</v>
      </c>
      <c r="OB36" t="s">
        <v>1607</v>
      </c>
      <c r="OC36" t="s">
        <v>1607</v>
      </c>
      <c r="OD36" t="s">
        <v>1607</v>
      </c>
      <c r="OE36" t="s">
        <v>1607</v>
      </c>
      <c r="OF36" t="s">
        <v>1607</v>
      </c>
      <c r="OG36" t="s">
        <v>1607</v>
      </c>
      <c r="OH36" t="s">
        <v>1607</v>
      </c>
      <c r="OI36" t="s">
        <v>1607</v>
      </c>
      <c r="OJ36" t="s">
        <v>1607</v>
      </c>
      <c r="OK36" t="s">
        <v>3240</v>
      </c>
      <c r="OL36" t="s">
        <v>1607</v>
      </c>
      <c r="OM36" t="s">
        <v>1607</v>
      </c>
      <c r="ON36" t="s">
        <v>1607</v>
      </c>
      <c r="OO36" t="s">
        <v>1607</v>
      </c>
      <c r="OP36" t="s">
        <v>1607</v>
      </c>
      <c r="OQ36" t="s">
        <v>3240</v>
      </c>
      <c r="OR36" t="s">
        <v>1607</v>
      </c>
      <c r="OS36" t="s">
        <v>1607</v>
      </c>
      <c r="OT36" t="s">
        <v>1607</v>
      </c>
      <c r="OU36" t="s">
        <v>1607</v>
      </c>
      <c r="OV36" t="s">
        <v>1607</v>
      </c>
      <c r="OW36" t="s">
        <v>3240</v>
      </c>
      <c r="OX36" t="s">
        <v>1607</v>
      </c>
      <c r="OY36">
        <v>1.627E-3</v>
      </c>
      <c r="OZ36">
        <v>3.5653489999999999</v>
      </c>
      <c r="PA36">
        <v>814304851.92199302</v>
      </c>
      <c r="PB36">
        <v>5861.6968049999996</v>
      </c>
      <c r="PC36">
        <v>67995682939.260101</v>
      </c>
      <c r="PD36">
        <v>541002.10024900001</v>
      </c>
      <c r="PE36">
        <v>68810528793.282303</v>
      </c>
      <c r="PF36">
        <v>0.4</v>
      </c>
      <c r="PG36">
        <v>1.2899999999999999E-4</v>
      </c>
      <c r="PH36">
        <v>1.3579000000000001E-2</v>
      </c>
      <c r="PI36" t="s">
        <v>3241</v>
      </c>
      <c r="PJ36">
        <v>439875.6789</v>
      </c>
      <c r="PK36">
        <v>1.1019999999999999E-3</v>
      </c>
      <c r="PL36">
        <v>12787.625705</v>
      </c>
      <c r="PM36">
        <v>13.478497000000001</v>
      </c>
      <c r="PN36">
        <v>452676.78310300002</v>
      </c>
      <c r="PO36">
        <v>80.750874999999994</v>
      </c>
      <c r="PP36" t="s">
        <v>3239</v>
      </c>
      <c r="PQ36">
        <v>1.4E-5</v>
      </c>
      <c r="PR36">
        <v>0</v>
      </c>
      <c r="PS36">
        <v>3.9999999999999998E-6</v>
      </c>
      <c r="PT36">
        <v>60.165447</v>
      </c>
      <c r="PU36">
        <v>545609.57702800003</v>
      </c>
      <c r="PV36">
        <v>81.005409</v>
      </c>
      <c r="PW36" t="s">
        <v>3239</v>
      </c>
      <c r="PX36">
        <v>1.0480039999999999</v>
      </c>
      <c r="PY36">
        <v>0.11772000000000001</v>
      </c>
      <c r="PZ36">
        <v>816.67942400000004</v>
      </c>
      <c r="QA36">
        <v>32296429275.216202</v>
      </c>
      <c r="QB36">
        <v>174761.986752</v>
      </c>
      <c r="QC36">
        <v>2027239046328.0601</v>
      </c>
      <c r="QD36">
        <v>3328101</v>
      </c>
      <c r="QE36">
        <v>2059538803704.27</v>
      </c>
      <c r="QF36">
        <v>9.9999999999999995E-7</v>
      </c>
      <c r="QG36">
        <v>9.9999999999999995E-7</v>
      </c>
      <c r="QH36">
        <v>3.0000000000000001E-6</v>
      </c>
      <c r="QI36" t="s">
        <v>3244</v>
      </c>
      <c r="QJ36">
        <v>2141.5057059999999</v>
      </c>
      <c r="QK36">
        <v>2.7139999999999998E-3</v>
      </c>
      <c r="QL36">
        <v>31476.600046</v>
      </c>
      <c r="QM36">
        <v>1.0344519999999999</v>
      </c>
      <c r="QN36">
        <v>33619.140204000003</v>
      </c>
      <c r="QO36">
        <v>41.906529999999997</v>
      </c>
      <c r="QP36" t="s">
        <v>3239</v>
      </c>
      <c r="QQ36">
        <v>0</v>
      </c>
      <c r="QR36">
        <v>0</v>
      </c>
      <c r="QS36">
        <v>0</v>
      </c>
      <c r="QT36">
        <v>9.2231509999999997</v>
      </c>
      <c r="QU36">
        <v>42309.431323999997</v>
      </c>
      <c r="QV36">
        <v>41.584473000000003</v>
      </c>
      <c r="QW36" t="s">
        <v>3239</v>
      </c>
      <c r="QX36" s="11">
        <v>44986</v>
      </c>
      <c r="QY36" t="s">
        <v>3292</v>
      </c>
      <c r="QZ36">
        <v>1052418.5890649999</v>
      </c>
      <c r="RA36">
        <v>2660140793.1195102</v>
      </c>
    </row>
    <row r="37" spans="1:469" x14ac:dyDescent="0.35">
      <c r="A37">
        <v>326</v>
      </c>
      <c r="B37" t="s">
        <v>3238</v>
      </c>
      <c r="C37" t="s">
        <v>1177</v>
      </c>
      <c r="D37" t="s">
        <v>1150</v>
      </c>
      <c r="E37" t="s">
        <v>1151</v>
      </c>
      <c r="F37">
        <v>12</v>
      </c>
      <c r="G37" t="s">
        <v>1178</v>
      </c>
      <c r="H37" t="s">
        <v>1153</v>
      </c>
      <c r="I37">
        <v>9</v>
      </c>
      <c r="J37">
        <v>12009</v>
      </c>
      <c r="K37">
        <v>606067</v>
      </c>
      <c r="L37">
        <v>105594638837</v>
      </c>
      <c r="M37">
        <v>67636257</v>
      </c>
      <c r="N37">
        <v>1572.7543929999999</v>
      </c>
      <c r="O37">
        <v>449368630.247796</v>
      </c>
      <c r="P37">
        <v>99.363664999999997</v>
      </c>
      <c r="Q37" t="s">
        <v>1608</v>
      </c>
      <c r="R37">
        <v>92.537312999999997</v>
      </c>
      <c r="S37">
        <v>99.380996999999994</v>
      </c>
      <c r="T37" t="s">
        <v>1608</v>
      </c>
      <c r="U37">
        <v>92.537312999999997</v>
      </c>
      <c r="V37">
        <v>414384254.57853299</v>
      </c>
      <c r="W37">
        <v>381522655.286645</v>
      </c>
      <c r="X37">
        <v>2.6862430000000002</v>
      </c>
      <c r="Y37">
        <v>31160419.672183</v>
      </c>
      <c r="Z37">
        <v>1701179.619706</v>
      </c>
      <c r="AA37">
        <v>3.6129999999999999E-3</v>
      </c>
      <c r="AB37">
        <v>3.9999999999999998E-6</v>
      </c>
      <c r="AC37">
        <v>2.5152000000000001E-2</v>
      </c>
      <c r="AD37">
        <v>93.005262000000002</v>
      </c>
      <c r="AE37">
        <v>94.272987999999998</v>
      </c>
      <c r="AF37">
        <v>47.07</v>
      </c>
      <c r="AG37" t="s">
        <v>3244</v>
      </c>
      <c r="AH37">
        <v>16.417909999999999</v>
      </c>
      <c r="AI37">
        <v>59.830002</v>
      </c>
      <c r="AJ37" t="s">
        <v>3244</v>
      </c>
      <c r="AK37">
        <v>89.552239</v>
      </c>
      <c r="AL37">
        <v>2.6358890000000001</v>
      </c>
      <c r="AM37">
        <v>1.084425</v>
      </c>
      <c r="AN37" t="s">
        <v>1607</v>
      </c>
      <c r="AO37" t="s">
        <v>1607</v>
      </c>
      <c r="AP37" t="s">
        <v>1607</v>
      </c>
      <c r="AQ37" t="s">
        <v>1607</v>
      </c>
      <c r="AR37" t="s">
        <v>1607</v>
      </c>
      <c r="AS37" t="s">
        <v>1607</v>
      </c>
      <c r="AT37" t="s">
        <v>1607</v>
      </c>
      <c r="AU37" t="s">
        <v>1607</v>
      </c>
      <c r="AV37" t="s">
        <v>1607</v>
      </c>
      <c r="AW37" t="s">
        <v>3240</v>
      </c>
      <c r="AX37" t="s">
        <v>1607</v>
      </c>
      <c r="AY37" t="s">
        <v>1607</v>
      </c>
      <c r="AZ37" t="s">
        <v>1607</v>
      </c>
      <c r="BA37" t="s">
        <v>1607</v>
      </c>
      <c r="BB37" t="s">
        <v>1607</v>
      </c>
      <c r="BC37" t="s">
        <v>3240</v>
      </c>
      <c r="BD37" t="s">
        <v>1607</v>
      </c>
      <c r="BE37" t="s">
        <v>1607</v>
      </c>
      <c r="BF37" t="s">
        <v>1607</v>
      </c>
      <c r="BG37" t="s">
        <v>1607</v>
      </c>
      <c r="BH37" t="s">
        <v>1607</v>
      </c>
      <c r="BI37" t="s">
        <v>3240</v>
      </c>
      <c r="BJ37" t="s">
        <v>1607</v>
      </c>
      <c r="BK37">
        <v>1.052942</v>
      </c>
      <c r="BL37">
        <v>15.576198</v>
      </c>
      <c r="BM37">
        <v>13510908379.303499</v>
      </c>
      <c r="BN37">
        <v>60398.347600000001</v>
      </c>
      <c r="BO37">
        <v>700620832157.71497</v>
      </c>
      <c r="BP37">
        <v>714131740537.02002</v>
      </c>
      <c r="BQ37">
        <v>9.0469999999999995E-3</v>
      </c>
      <c r="BR37">
        <v>1.9999999999999999E-6</v>
      </c>
      <c r="BS37" t="s">
        <v>3239</v>
      </c>
      <c r="BT37">
        <v>5354585.8165100003</v>
      </c>
      <c r="BU37">
        <v>5.208E-3</v>
      </c>
      <c r="BV37">
        <v>60411.771059999999</v>
      </c>
      <c r="BW37">
        <v>5414997.5875700004</v>
      </c>
      <c r="BX37">
        <v>93.675213999999997</v>
      </c>
      <c r="BY37" t="s">
        <v>3244</v>
      </c>
      <c r="BZ37">
        <v>5.1E-5</v>
      </c>
      <c r="CA37">
        <v>0</v>
      </c>
      <c r="CB37">
        <v>70.940171000000007</v>
      </c>
      <c r="CC37">
        <v>5457329.8081409996</v>
      </c>
      <c r="CD37">
        <v>92.354124999999996</v>
      </c>
      <c r="CE37" t="s">
        <v>3244</v>
      </c>
      <c r="CF37">
        <v>3.6119780000000001</v>
      </c>
      <c r="CG37">
        <v>0.30199100000000001</v>
      </c>
      <c r="CH37">
        <v>1162.2433229999999</v>
      </c>
      <c r="CI37">
        <v>102857861120.423</v>
      </c>
      <c r="CJ37">
        <v>594606.07824299997</v>
      </c>
      <c r="CK37">
        <v>6897430507622.4297</v>
      </c>
      <c r="CL37">
        <v>67595081.423894003</v>
      </c>
      <c r="CM37">
        <v>7000355963824.2803</v>
      </c>
      <c r="CN37">
        <v>9.9999999999999995E-7</v>
      </c>
      <c r="CO37">
        <v>9.9999999999999995E-7</v>
      </c>
      <c r="CP37">
        <v>3.2690000000000002E-3</v>
      </c>
      <c r="CQ37" t="s">
        <v>3241</v>
      </c>
      <c r="CR37">
        <v>18256.993194999999</v>
      </c>
      <c r="CS37">
        <v>0.25005100000000002</v>
      </c>
      <c r="CT37">
        <v>2900589.0484000002</v>
      </c>
      <c r="CU37">
        <v>69009.90423</v>
      </c>
      <c r="CV37">
        <v>2987855.9458249998</v>
      </c>
      <c r="CW37">
        <v>98.916743999999994</v>
      </c>
      <c r="CX37" t="s">
        <v>1670</v>
      </c>
      <c r="CY37">
        <v>0</v>
      </c>
      <c r="CZ37">
        <v>0</v>
      </c>
      <c r="DA37">
        <v>1.0200000000000001E-3</v>
      </c>
      <c r="DB37">
        <v>72.051996000000003</v>
      </c>
      <c r="DC37">
        <v>3303624.0083829998</v>
      </c>
      <c r="DD37">
        <v>99.013681000000005</v>
      </c>
      <c r="DE37" t="s">
        <v>1670</v>
      </c>
      <c r="DF37">
        <v>574</v>
      </c>
      <c r="DG37">
        <v>16.374106999999999</v>
      </c>
      <c r="DH37">
        <v>1162.2433229999999</v>
      </c>
      <c r="DI37">
        <v>42922838.002811998</v>
      </c>
      <c r="DJ37">
        <v>42922838.002811998</v>
      </c>
      <c r="DK37">
        <v>4.9700000000000005E-4</v>
      </c>
      <c r="DL37" t="s">
        <v>3244</v>
      </c>
      <c r="DM37">
        <v>503543.01931599999</v>
      </c>
      <c r="DN37">
        <v>503543.01931599999</v>
      </c>
      <c r="DO37">
        <v>88.709676999999999</v>
      </c>
      <c r="DP37" t="s">
        <v>3244</v>
      </c>
      <c r="DQ37">
        <v>7.4450000000000002E-3</v>
      </c>
      <c r="DR37">
        <v>91.377171000000004</v>
      </c>
      <c r="DS37">
        <v>413153.310658</v>
      </c>
      <c r="DT37">
        <v>84.505250000000004</v>
      </c>
      <c r="DU37" t="s">
        <v>3244</v>
      </c>
      <c r="DV37" t="s">
        <v>1607</v>
      </c>
      <c r="DW37">
        <v>1.84E-4</v>
      </c>
      <c r="DX37">
        <v>1162.2433229999999</v>
      </c>
      <c r="DY37">
        <v>105593135000</v>
      </c>
      <c r="DZ37">
        <v>606612</v>
      </c>
      <c r="EA37">
        <v>7036699200000</v>
      </c>
      <c r="EB37">
        <v>7142292335000</v>
      </c>
      <c r="EC37">
        <v>1.5147000000000001E-2</v>
      </c>
      <c r="ED37">
        <v>8.2999999999999998E-5</v>
      </c>
      <c r="EE37" t="s">
        <v>3241</v>
      </c>
      <c r="EF37">
        <v>293823.3</v>
      </c>
      <c r="EG37">
        <v>9.2779999999999998E-3</v>
      </c>
      <c r="EH37">
        <v>107625.25120300001</v>
      </c>
      <c r="EI37">
        <v>401448.55120300001</v>
      </c>
      <c r="EJ37">
        <v>68.152275000000003</v>
      </c>
      <c r="EK37" t="s">
        <v>3239</v>
      </c>
      <c r="EL37">
        <v>3.0000000000000001E-6</v>
      </c>
      <c r="EM37">
        <v>0</v>
      </c>
      <c r="EN37">
        <v>21.355616999999999</v>
      </c>
      <c r="EO37">
        <v>438984.594889</v>
      </c>
      <c r="EP37">
        <v>67.992363999999995</v>
      </c>
      <c r="EQ37" t="s">
        <v>3239</v>
      </c>
      <c r="ER37">
        <v>50</v>
      </c>
      <c r="ES37">
        <v>1.974575</v>
      </c>
      <c r="ET37">
        <v>1162.2433229999999</v>
      </c>
      <c r="EU37">
        <v>105594638837</v>
      </c>
      <c r="EV37">
        <v>606067</v>
      </c>
      <c r="EW37">
        <v>7030377200000</v>
      </c>
      <c r="EX37">
        <v>67636257</v>
      </c>
      <c r="EY37">
        <v>7136039475094</v>
      </c>
      <c r="EZ37">
        <v>0</v>
      </c>
      <c r="FA37">
        <v>0</v>
      </c>
      <c r="FB37">
        <v>1.9999999999999999E-6</v>
      </c>
      <c r="FC37" t="s">
        <v>3241</v>
      </c>
      <c r="FD37">
        <v>572.51397399999996</v>
      </c>
      <c r="FE37">
        <v>1.3270000000000001E-3</v>
      </c>
      <c r="FF37">
        <v>15397.109614999999</v>
      </c>
      <c r="FG37">
        <v>286.01620100000002</v>
      </c>
      <c r="FH37">
        <v>16255.639789999999</v>
      </c>
      <c r="FI37">
        <v>19.292804</v>
      </c>
      <c r="FJ37" t="s">
        <v>3241</v>
      </c>
      <c r="FK37">
        <v>0</v>
      </c>
      <c r="FL37">
        <v>0</v>
      </c>
      <c r="FM37">
        <v>3.9999999999999998E-6</v>
      </c>
      <c r="FN37">
        <v>5.4590569999999996</v>
      </c>
      <c r="FO37">
        <v>18025.487590000001</v>
      </c>
      <c r="FP37">
        <v>16.449252000000001</v>
      </c>
      <c r="FQ37" t="s">
        <v>3241</v>
      </c>
      <c r="FR37">
        <v>0</v>
      </c>
      <c r="FS37">
        <v>0</v>
      </c>
      <c r="FT37">
        <v>1162.2433229999999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9.9999999999999995E-7</v>
      </c>
      <c r="GA37">
        <v>9.9999999999999995E-7</v>
      </c>
      <c r="GB37">
        <v>6.0000000000000002E-6</v>
      </c>
      <c r="GC37" t="s">
        <v>3242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 t="s">
        <v>3243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 t="s">
        <v>3242</v>
      </c>
      <c r="GR37">
        <v>53</v>
      </c>
      <c r="GS37">
        <v>0.305363</v>
      </c>
      <c r="GT37">
        <v>1162.2433229999999</v>
      </c>
      <c r="GU37">
        <v>105594011282.92999</v>
      </c>
      <c r="GV37">
        <v>606060.63157199998</v>
      </c>
      <c r="GW37">
        <v>7030303326232.1699</v>
      </c>
      <c r="GX37">
        <v>67636256.962082997</v>
      </c>
      <c r="GY37">
        <v>7135964973772.0596</v>
      </c>
      <c r="GZ37">
        <v>1.2215999999999999E-2</v>
      </c>
      <c r="HA37">
        <v>9.0000000000000002E-6</v>
      </c>
      <c r="HB37">
        <v>4.6024000000000002E-2</v>
      </c>
      <c r="HC37" t="s">
        <v>1670</v>
      </c>
      <c r="HD37">
        <v>347093613.87974298</v>
      </c>
      <c r="HE37">
        <v>1.5508949999999999</v>
      </c>
      <c r="HF37">
        <v>17990377.328138001</v>
      </c>
      <c r="HG37">
        <v>882012.81147199997</v>
      </c>
      <c r="HH37">
        <v>365966004.01935202</v>
      </c>
      <c r="HI37">
        <v>99.740596999999994</v>
      </c>
      <c r="HJ37" t="s">
        <v>1670</v>
      </c>
      <c r="HK37">
        <v>3.287E-3</v>
      </c>
      <c r="HL37">
        <v>3.0000000000000001E-6</v>
      </c>
      <c r="HM37">
        <v>1.3041000000000001E-2</v>
      </c>
      <c r="HN37">
        <v>94.422826999999998</v>
      </c>
      <c r="HO37">
        <v>399471494.924667</v>
      </c>
      <c r="HP37">
        <v>99.730821000000006</v>
      </c>
      <c r="HQ37" t="s">
        <v>1670</v>
      </c>
      <c r="HR37" t="s">
        <v>1607</v>
      </c>
      <c r="HS37" t="s">
        <v>1607</v>
      </c>
      <c r="HT37" t="s">
        <v>1607</v>
      </c>
      <c r="HU37" t="s">
        <v>1607</v>
      </c>
      <c r="HV37" t="s">
        <v>1607</v>
      </c>
      <c r="HW37" t="s">
        <v>1607</v>
      </c>
      <c r="HX37" t="s">
        <v>1607</v>
      </c>
      <c r="HY37" t="s">
        <v>1607</v>
      </c>
      <c r="HZ37" t="s">
        <v>1607</v>
      </c>
      <c r="IA37" t="s">
        <v>3240</v>
      </c>
      <c r="IB37" t="s">
        <v>1607</v>
      </c>
      <c r="IC37" t="s">
        <v>1607</v>
      </c>
      <c r="ID37" t="s">
        <v>1607</v>
      </c>
      <c r="IE37" t="s">
        <v>1607</v>
      </c>
      <c r="IF37" t="s">
        <v>1607</v>
      </c>
      <c r="IG37" t="s">
        <v>3240</v>
      </c>
      <c r="IH37" t="s">
        <v>1607</v>
      </c>
      <c r="II37" t="s">
        <v>1607</v>
      </c>
      <c r="IJ37" t="s">
        <v>1607</v>
      </c>
      <c r="IK37" t="s">
        <v>1607</v>
      </c>
      <c r="IL37" t="s">
        <v>1607</v>
      </c>
      <c r="IM37" t="s">
        <v>3240</v>
      </c>
      <c r="IN37">
        <v>0</v>
      </c>
      <c r="IO37">
        <v>1.1407E-2</v>
      </c>
      <c r="IP37">
        <v>0.91823900000000003</v>
      </c>
      <c r="IQ37">
        <v>701484494.18858802</v>
      </c>
      <c r="IR37">
        <v>3237.0759870000002</v>
      </c>
      <c r="IS37">
        <v>37550081452.532303</v>
      </c>
      <c r="IT37">
        <v>38251565946.720901</v>
      </c>
      <c r="IU37">
        <v>6.4099999999999997E-4</v>
      </c>
      <c r="IV37">
        <v>4.6E-5</v>
      </c>
      <c r="IW37" t="s">
        <v>3239</v>
      </c>
      <c r="IX37">
        <v>4500</v>
      </c>
      <c r="IY37">
        <v>1.5E-3</v>
      </c>
      <c r="IZ37">
        <v>17400</v>
      </c>
      <c r="JA37">
        <v>21900</v>
      </c>
      <c r="JB37">
        <v>62.958320000000001</v>
      </c>
      <c r="JC37" t="s">
        <v>3239</v>
      </c>
      <c r="JD37">
        <v>0</v>
      </c>
      <c r="JE37">
        <v>0</v>
      </c>
      <c r="JF37">
        <v>3.9799440000000001</v>
      </c>
      <c r="JG37">
        <v>25123.057008</v>
      </c>
      <c r="JH37">
        <v>42.24221</v>
      </c>
      <c r="JI37" t="s">
        <v>3239</v>
      </c>
      <c r="JJ37">
        <v>2590</v>
      </c>
      <c r="JK37">
        <v>159.279878</v>
      </c>
      <c r="JL37">
        <v>1162.2433229999999</v>
      </c>
      <c r="JM37">
        <v>105594638837</v>
      </c>
      <c r="JN37">
        <v>606067</v>
      </c>
      <c r="JO37">
        <v>7030377200000</v>
      </c>
      <c r="JP37">
        <v>7135971838837</v>
      </c>
      <c r="JQ37">
        <v>0</v>
      </c>
      <c r="JR37">
        <v>0</v>
      </c>
      <c r="JS37" t="s">
        <v>3239</v>
      </c>
      <c r="JT37">
        <v>342477.30613300001</v>
      </c>
      <c r="JU37">
        <v>0.28718500000000002</v>
      </c>
      <c r="JV37">
        <v>3331347.4435700001</v>
      </c>
      <c r="JW37">
        <v>3673824.7497020001</v>
      </c>
      <c r="JX37">
        <v>99.420849000000004</v>
      </c>
      <c r="JY37" t="s">
        <v>1670</v>
      </c>
      <c r="JZ37">
        <v>3.0000000000000001E-6</v>
      </c>
      <c r="KA37">
        <v>0</v>
      </c>
      <c r="KB37">
        <v>78.474902999999998</v>
      </c>
      <c r="KC37">
        <v>4077043.0472849999</v>
      </c>
      <c r="KD37">
        <v>99.420849000000004</v>
      </c>
      <c r="KE37" t="s">
        <v>1670</v>
      </c>
      <c r="KF37">
        <v>16</v>
      </c>
      <c r="KG37">
        <v>0.66666700000000001</v>
      </c>
      <c r="KH37">
        <v>72.981623999999996</v>
      </c>
      <c r="KI37">
        <v>8970043911.8932095</v>
      </c>
      <c r="KJ37">
        <v>43284.760638</v>
      </c>
      <c r="KK37">
        <v>502103223395.98798</v>
      </c>
      <c r="KL37">
        <v>44276414.733274996</v>
      </c>
      <c r="KM37">
        <v>511117543722.61603</v>
      </c>
      <c r="KN37">
        <v>6.02E-4</v>
      </c>
      <c r="KO37">
        <v>9.9999999999999995E-7</v>
      </c>
      <c r="KP37">
        <v>7.6620000000000004E-3</v>
      </c>
      <c r="KQ37" t="s">
        <v>3241</v>
      </c>
      <c r="KR37">
        <v>3602649.0817840002</v>
      </c>
      <c r="KS37">
        <v>2.5855E-2</v>
      </c>
      <c r="KT37">
        <v>299915.36683399999</v>
      </c>
      <c r="KU37">
        <v>226166.22587900001</v>
      </c>
      <c r="KV37">
        <v>4128730.6744980002</v>
      </c>
      <c r="KW37">
        <v>92.045805999999999</v>
      </c>
      <c r="KX37" t="s">
        <v>3244</v>
      </c>
      <c r="KY37">
        <v>3.4E-5</v>
      </c>
      <c r="KZ37">
        <v>0</v>
      </c>
      <c r="LA37">
        <v>3.3440000000000002E-3</v>
      </c>
      <c r="LB37">
        <v>46.394305000000003</v>
      </c>
      <c r="LC37">
        <v>4149275.1082339999</v>
      </c>
      <c r="LD37">
        <v>90.327712000000005</v>
      </c>
      <c r="LE37" t="s">
        <v>3244</v>
      </c>
      <c r="LF37">
        <v>25</v>
      </c>
      <c r="LG37">
        <v>0.98200600000000005</v>
      </c>
      <c r="LH37">
        <v>1162.2433229999999</v>
      </c>
      <c r="LI37">
        <v>105594638837</v>
      </c>
      <c r="LJ37">
        <v>606067</v>
      </c>
      <c r="LK37">
        <v>7030377200000</v>
      </c>
      <c r="LL37">
        <v>67636257</v>
      </c>
      <c r="LM37">
        <v>7136039475094</v>
      </c>
      <c r="LN37">
        <v>0</v>
      </c>
      <c r="LO37">
        <v>0</v>
      </c>
      <c r="LP37">
        <v>2.7300000000000002E-4</v>
      </c>
      <c r="LQ37" t="s">
        <v>3239</v>
      </c>
      <c r="LR37">
        <v>23024.361912</v>
      </c>
      <c r="LS37">
        <v>0.109833</v>
      </c>
      <c r="LT37">
        <v>1274058.1223249999</v>
      </c>
      <c r="LU37">
        <v>15463.342570000001</v>
      </c>
      <c r="LV37">
        <v>1312545.826806</v>
      </c>
      <c r="LW37">
        <v>87.624069000000006</v>
      </c>
      <c r="LX37" t="s">
        <v>1608</v>
      </c>
      <c r="LY37">
        <v>0</v>
      </c>
      <c r="LZ37">
        <v>0</v>
      </c>
      <c r="MA37">
        <v>2.2900000000000001E-4</v>
      </c>
      <c r="MB37">
        <v>23.232009999999999</v>
      </c>
      <c r="MC37">
        <v>1454843.184896</v>
      </c>
      <c r="MD37">
        <v>87.686922999999993</v>
      </c>
      <c r="ME37" t="s">
        <v>3244</v>
      </c>
      <c r="MF37">
        <v>96</v>
      </c>
      <c r="MG37">
        <v>0.54754000000000003</v>
      </c>
      <c r="MH37">
        <v>1572.7543929999999</v>
      </c>
      <c r="MI37">
        <v>105594638837</v>
      </c>
      <c r="MJ37">
        <v>606067</v>
      </c>
      <c r="MK37">
        <v>7030377200000</v>
      </c>
      <c r="ML37">
        <v>67636257</v>
      </c>
      <c r="MM37">
        <v>7136039475094</v>
      </c>
      <c r="MN37">
        <v>1.03E-4</v>
      </c>
      <c r="MO37">
        <v>9.9999999999999995E-7</v>
      </c>
      <c r="MP37">
        <v>5.5000000000000002E-5</v>
      </c>
      <c r="MQ37" t="s">
        <v>3241</v>
      </c>
      <c r="MR37">
        <v>5983957.3469900005</v>
      </c>
      <c r="MS37">
        <v>0.43815599999999999</v>
      </c>
      <c r="MT37">
        <v>5082603.9345190004</v>
      </c>
      <c r="MU37">
        <v>2039.6195130000001</v>
      </c>
      <c r="MV37">
        <v>11068600.901022</v>
      </c>
      <c r="MW37">
        <v>95.223325000000003</v>
      </c>
      <c r="MX37" t="s">
        <v>1608</v>
      </c>
      <c r="MY37">
        <v>5.7000000000000003E-5</v>
      </c>
      <c r="MZ37">
        <v>9.9999999999999995E-7</v>
      </c>
      <c r="NA37">
        <v>3.0000000000000001E-5</v>
      </c>
      <c r="NB37">
        <v>34.398263</v>
      </c>
      <c r="NC37">
        <v>12186568.817645</v>
      </c>
      <c r="ND37">
        <v>95.163855999999996</v>
      </c>
      <c r="NE37" t="s">
        <v>1608</v>
      </c>
      <c r="NF37" t="s">
        <v>1607</v>
      </c>
      <c r="NG37" t="s">
        <v>1607</v>
      </c>
      <c r="NH37" t="s">
        <v>1607</v>
      </c>
      <c r="NI37" t="s">
        <v>1607</v>
      </c>
      <c r="NJ37" t="s">
        <v>1607</v>
      </c>
      <c r="NK37" t="s">
        <v>1607</v>
      </c>
      <c r="NL37" t="s">
        <v>1607</v>
      </c>
      <c r="NM37" t="s">
        <v>1607</v>
      </c>
      <c r="NN37" t="s">
        <v>1607</v>
      </c>
      <c r="NO37" t="s">
        <v>3245</v>
      </c>
      <c r="NP37" t="s">
        <v>1607</v>
      </c>
      <c r="NQ37" t="s">
        <v>1607</v>
      </c>
      <c r="NR37" t="s">
        <v>1607</v>
      </c>
      <c r="NS37" t="s">
        <v>1607</v>
      </c>
      <c r="NT37" t="s">
        <v>1607</v>
      </c>
      <c r="NU37" t="s">
        <v>3245</v>
      </c>
      <c r="NV37" t="s">
        <v>1607</v>
      </c>
      <c r="NW37" t="s">
        <v>1607</v>
      </c>
      <c r="NX37" t="s">
        <v>1607</v>
      </c>
      <c r="NY37" t="s">
        <v>1607</v>
      </c>
      <c r="NZ37" t="s">
        <v>1607</v>
      </c>
      <c r="OA37" t="s">
        <v>3245</v>
      </c>
      <c r="OB37" t="s">
        <v>1607</v>
      </c>
      <c r="OC37" t="s">
        <v>1607</v>
      </c>
      <c r="OD37" t="s">
        <v>1607</v>
      </c>
      <c r="OE37" t="s">
        <v>1607</v>
      </c>
      <c r="OF37" t="s">
        <v>1607</v>
      </c>
      <c r="OG37" t="s">
        <v>1607</v>
      </c>
      <c r="OH37" t="s">
        <v>1607</v>
      </c>
      <c r="OI37" t="s">
        <v>1607</v>
      </c>
      <c r="OJ37" t="s">
        <v>1607</v>
      </c>
      <c r="OK37" t="s">
        <v>3240</v>
      </c>
      <c r="OL37" t="s">
        <v>1607</v>
      </c>
      <c r="OM37" t="s">
        <v>1607</v>
      </c>
      <c r="ON37" t="s">
        <v>1607</v>
      </c>
      <c r="OO37" t="s">
        <v>1607</v>
      </c>
      <c r="OP37" t="s">
        <v>1607</v>
      </c>
      <c r="OQ37" t="s">
        <v>3240</v>
      </c>
      <c r="OR37" t="s">
        <v>1607</v>
      </c>
      <c r="OS37" t="s">
        <v>1607</v>
      </c>
      <c r="OT37" t="s">
        <v>1607</v>
      </c>
      <c r="OU37" t="s">
        <v>1607</v>
      </c>
      <c r="OV37" t="s">
        <v>1607</v>
      </c>
      <c r="OW37" t="s">
        <v>3240</v>
      </c>
      <c r="OX37" t="s">
        <v>1607</v>
      </c>
      <c r="OY37">
        <v>9.1830000000000002E-3</v>
      </c>
      <c r="OZ37">
        <v>48.423290999999999</v>
      </c>
      <c r="PA37">
        <v>7453907800.0924101</v>
      </c>
      <c r="PB37">
        <v>41499.058309</v>
      </c>
      <c r="PC37">
        <v>481389076386.56403</v>
      </c>
      <c r="PD37">
        <v>20420612.880001001</v>
      </c>
      <c r="PE37">
        <v>488863404799.53699</v>
      </c>
      <c r="PF37">
        <v>0.4</v>
      </c>
      <c r="PG37">
        <v>2.6999999999999999E-5</v>
      </c>
      <c r="PH37">
        <v>1.3579000000000001E-2</v>
      </c>
      <c r="PI37" t="s">
        <v>3241</v>
      </c>
      <c r="PJ37">
        <v>18805194.686404999</v>
      </c>
      <c r="PK37">
        <v>6.9560000000000004E-3</v>
      </c>
      <c r="PL37">
        <v>80694.296518999996</v>
      </c>
      <c r="PM37">
        <v>2658.6805250000002</v>
      </c>
      <c r="PN37">
        <v>18888547.663449001</v>
      </c>
      <c r="PO37">
        <v>99.204582000000002</v>
      </c>
      <c r="PP37" t="s">
        <v>1608</v>
      </c>
      <c r="PQ37">
        <v>1.7799999999999999E-4</v>
      </c>
      <c r="PR37">
        <v>0</v>
      </c>
      <c r="PS37">
        <v>3.8999999999999999E-5</v>
      </c>
      <c r="PT37">
        <v>87.209671999999998</v>
      </c>
      <c r="PU37">
        <v>18373164.898400001</v>
      </c>
      <c r="PV37">
        <v>98.918231000000006</v>
      </c>
      <c r="PW37" t="s">
        <v>1608</v>
      </c>
      <c r="PX37">
        <v>0</v>
      </c>
      <c r="PY37">
        <v>0</v>
      </c>
      <c r="PZ37">
        <v>1162.2433229999999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1.1E-5</v>
      </c>
      <c r="QG37">
        <v>0</v>
      </c>
      <c r="QH37">
        <v>3.0000000000000001E-6</v>
      </c>
      <c r="QI37" t="s">
        <v>3242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 t="s">
        <v>3243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 t="s">
        <v>3242</v>
      </c>
      <c r="QX37" s="11">
        <v>44986</v>
      </c>
      <c r="QY37" t="s">
        <v>3293</v>
      </c>
      <c r="QZ37">
        <v>1417896.8475540001</v>
      </c>
      <c r="RA37">
        <v>3507633391.1123199</v>
      </c>
    </row>
    <row r="38" spans="1:469" x14ac:dyDescent="0.35">
      <c r="A38">
        <v>327</v>
      </c>
      <c r="B38" t="s">
        <v>3238</v>
      </c>
      <c r="C38" t="s">
        <v>1327</v>
      </c>
      <c r="D38" t="s">
        <v>1150</v>
      </c>
      <c r="E38" t="s">
        <v>1151</v>
      </c>
      <c r="F38">
        <v>12</v>
      </c>
      <c r="G38" t="s">
        <v>1328</v>
      </c>
      <c r="H38" t="s">
        <v>1153</v>
      </c>
      <c r="I38">
        <v>11</v>
      </c>
      <c r="J38">
        <v>12011</v>
      </c>
      <c r="K38">
        <v>1940829</v>
      </c>
      <c r="L38">
        <v>268172777830</v>
      </c>
      <c r="M38">
        <v>28541787</v>
      </c>
      <c r="N38">
        <v>1321.6371469999999</v>
      </c>
      <c r="O38">
        <v>1193033660.0510099</v>
      </c>
      <c r="P38">
        <v>99.745465999999993</v>
      </c>
      <c r="Q38" t="s">
        <v>1670</v>
      </c>
      <c r="R38">
        <v>98.507463000000001</v>
      </c>
      <c r="S38">
        <v>99.752398999999997</v>
      </c>
      <c r="T38" t="s">
        <v>1670</v>
      </c>
      <c r="U38">
        <v>98.507463000000001</v>
      </c>
      <c r="V38">
        <v>943686695.929533</v>
      </c>
      <c r="W38">
        <v>848496708.52430904</v>
      </c>
      <c r="X38">
        <v>8.1617929999999994</v>
      </c>
      <c r="Y38">
        <v>94676793.957012996</v>
      </c>
      <c r="Z38">
        <v>513193.44821100001</v>
      </c>
      <c r="AA38">
        <v>3.1640000000000001E-3</v>
      </c>
      <c r="AB38">
        <v>3.9999999999999998E-6</v>
      </c>
      <c r="AC38">
        <v>1.7979999999999999E-2</v>
      </c>
      <c r="AD38">
        <v>90.343547000000001</v>
      </c>
      <c r="AE38">
        <v>93.032134999999997</v>
      </c>
      <c r="AF38">
        <v>78.260002</v>
      </c>
      <c r="AG38" t="s">
        <v>1608</v>
      </c>
      <c r="AH38">
        <v>56.716417999999997</v>
      </c>
      <c r="AI38">
        <v>44.84</v>
      </c>
      <c r="AJ38" t="s">
        <v>3244</v>
      </c>
      <c r="AK38">
        <v>73.134327999999996</v>
      </c>
      <c r="AL38">
        <v>2.575955</v>
      </c>
      <c r="AM38">
        <v>1.2642260000000001</v>
      </c>
      <c r="AN38" t="s">
        <v>1607</v>
      </c>
      <c r="AO38" t="s">
        <v>1607</v>
      </c>
      <c r="AP38" t="s">
        <v>1607</v>
      </c>
      <c r="AQ38" t="s">
        <v>1607</v>
      </c>
      <c r="AR38" t="s">
        <v>1607</v>
      </c>
      <c r="AS38" t="s">
        <v>1607</v>
      </c>
      <c r="AT38" t="s">
        <v>1607</v>
      </c>
      <c r="AU38" t="s">
        <v>1607</v>
      </c>
      <c r="AV38" t="s">
        <v>1607</v>
      </c>
      <c r="AW38" t="s">
        <v>3240</v>
      </c>
      <c r="AX38" t="s">
        <v>1607</v>
      </c>
      <c r="AY38" t="s">
        <v>1607</v>
      </c>
      <c r="AZ38" t="s">
        <v>1607</v>
      </c>
      <c r="BA38" t="s">
        <v>1607</v>
      </c>
      <c r="BB38" t="s">
        <v>1607</v>
      </c>
      <c r="BC38" t="s">
        <v>3240</v>
      </c>
      <c r="BD38" t="s">
        <v>1607</v>
      </c>
      <c r="BE38" t="s">
        <v>1607</v>
      </c>
      <c r="BF38" t="s">
        <v>1607</v>
      </c>
      <c r="BG38" t="s">
        <v>1607</v>
      </c>
      <c r="BH38" t="s">
        <v>1607</v>
      </c>
      <c r="BI38" t="s">
        <v>3240</v>
      </c>
      <c r="BJ38" t="s">
        <v>1607</v>
      </c>
      <c r="BK38">
        <v>2.6161560000000001</v>
      </c>
      <c r="BL38">
        <v>36.558627999999999</v>
      </c>
      <c r="BM38">
        <v>53953796826.587502</v>
      </c>
      <c r="BN38">
        <v>302898.33500399999</v>
      </c>
      <c r="BO38">
        <v>3513620686043.3901</v>
      </c>
      <c r="BP38">
        <v>3567574482869.9902</v>
      </c>
      <c r="BQ38">
        <v>2.9E-5</v>
      </c>
      <c r="BR38">
        <v>1.9999999999999999E-6</v>
      </c>
      <c r="BS38" t="s">
        <v>3241</v>
      </c>
      <c r="BT38">
        <v>83466.999783000007</v>
      </c>
      <c r="BU38">
        <v>3.3640000000000003E-2</v>
      </c>
      <c r="BV38">
        <v>390223.27106399997</v>
      </c>
      <c r="BW38">
        <v>473690.27084700001</v>
      </c>
      <c r="BX38">
        <v>67.008546999999993</v>
      </c>
      <c r="BY38" t="s">
        <v>3239</v>
      </c>
      <c r="BZ38">
        <v>0</v>
      </c>
      <c r="CA38">
        <v>0</v>
      </c>
      <c r="CB38">
        <v>56.239316000000002</v>
      </c>
      <c r="CC38">
        <v>530957.66539400001</v>
      </c>
      <c r="CD38">
        <v>65.995975999999999</v>
      </c>
      <c r="CE38" t="s">
        <v>3239</v>
      </c>
      <c r="CF38">
        <v>3.9777849999999999</v>
      </c>
      <c r="CG38">
        <v>0.26317699999999999</v>
      </c>
      <c r="CH38">
        <v>1236.8978540000001</v>
      </c>
      <c r="CI38">
        <v>268172777830</v>
      </c>
      <c r="CJ38">
        <v>1940829</v>
      </c>
      <c r="CK38">
        <v>22513616400000</v>
      </c>
      <c r="CL38">
        <v>28541787</v>
      </c>
      <c r="CM38">
        <v>22781817719617</v>
      </c>
      <c r="CN38">
        <v>9.9999999999999995E-7</v>
      </c>
      <c r="CO38">
        <v>0</v>
      </c>
      <c r="CP38">
        <v>1.2130000000000001E-3</v>
      </c>
      <c r="CQ38" t="s">
        <v>3241</v>
      </c>
      <c r="CR38">
        <v>25682.841955</v>
      </c>
      <c r="CS38">
        <v>2.1801999999999998E-2</v>
      </c>
      <c r="CT38">
        <v>252901.71924599999</v>
      </c>
      <c r="CU38">
        <v>7819.2025030000004</v>
      </c>
      <c r="CV38">
        <v>286403.76370499999</v>
      </c>
      <c r="CW38">
        <v>77.839678000000006</v>
      </c>
      <c r="CX38" t="s">
        <v>3244</v>
      </c>
      <c r="CY38">
        <v>0</v>
      </c>
      <c r="CZ38">
        <v>0</v>
      </c>
      <c r="DA38">
        <v>2.7399999999999999E-4</v>
      </c>
      <c r="DB38">
        <v>34.695141</v>
      </c>
      <c r="DC38">
        <v>371211.62186399999</v>
      </c>
      <c r="DD38">
        <v>79.860005999999998</v>
      </c>
      <c r="DE38" t="s">
        <v>3244</v>
      </c>
      <c r="DF38">
        <v>399</v>
      </c>
      <c r="DG38">
        <v>13.770664999999999</v>
      </c>
      <c r="DH38">
        <v>1236.8978540000001</v>
      </c>
      <c r="DI38">
        <v>22356874.990267001</v>
      </c>
      <c r="DJ38">
        <v>22356874.990267001</v>
      </c>
      <c r="DK38">
        <v>4.9700000000000005E-4</v>
      </c>
      <c r="DL38" t="s">
        <v>3239</v>
      </c>
      <c r="DM38">
        <v>129912.830023</v>
      </c>
      <c r="DN38">
        <v>129912.830023</v>
      </c>
      <c r="DO38">
        <v>72.053349999999995</v>
      </c>
      <c r="DP38" t="s">
        <v>3239</v>
      </c>
      <c r="DQ38">
        <v>4.5519999999999996E-3</v>
      </c>
      <c r="DR38">
        <v>85.918114000000003</v>
      </c>
      <c r="DS38">
        <v>135445.66704299999</v>
      </c>
      <c r="DT38">
        <v>70.283169000000001</v>
      </c>
      <c r="DU38" t="s">
        <v>3239</v>
      </c>
      <c r="DV38" t="s">
        <v>1607</v>
      </c>
      <c r="DW38">
        <v>1.12E-4</v>
      </c>
      <c r="DX38">
        <v>1236.8978540000001</v>
      </c>
      <c r="DY38">
        <v>268168615000</v>
      </c>
      <c r="DZ38">
        <v>1944375</v>
      </c>
      <c r="EA38">
        <v>22554750000000</v>
      </c>
      <c r="EB38">
        <v>22822918615000</v>
      </c>
      <c r="EC38">
        <v>6.6699999999999997E-3</v>
      </c>
      <c r="ED38">
        <v>3.8000000000000002E-5</v>
      </c>
      <c r="EE38" t="s">
        <v>3241</v>
      </c>
      <c r="EF38">
        <v>200857.4</v>
      </c>
      <c r="EG38">
        <v>8.1910000000000004E-3</v>
      </c>
      <c r="EH38">
        <v>95011.199621000007</v>
      </c>
      <c r="EI38">
        <v>295868.599621</v>
      </c>
      <c r="EJ38">
        <v>63.354998000000002</v>
      </c>
      <c r="EK38" t="s">
        <v>3239</v>
      </c>
      <c r="EL38">
        <v>9.9999999999999995E-7</v>
      </c>
      <c r="EM38">
        <v>0</v>
      </c>
      <c r="EN38">
        <v>7.4589910000000001</v>
      </c>
      <c r="EO38">
        <v>378134.35918000003</v>
      </c>
      <c r="EP38">
        <v>66.146992999999995</v>
      </c>
      <c r="EQ38" t="s">
        <v>3241</v>
      </c>
      <c r="ER38">
        <v>27</v>
      </c>
      <c r="ES38">
        <v>0.82884500000000005</v>
      </c>
      <c r="ET38">
        <v>1236.8978540000001</v>
      </c>
      <c r="EU38">
        <v>268172777830</v>
      </c>
      <c r="EV38">
        <v>1940829</v>
      </c>
      <c r="EW38">
        <v>22513616400000</v>
      </c>
      <c r="EX38">
        <v>28541787</v>
      </c>
      <c r="EY38">
        <v>22781817719617</v>
      </c>
      <c r="EZ38">
        <v>0</v>
      </c>
      <c r="FA38">
        <v>0</v>
      </c>
      <c r="FB38">
        <v>5.0000000000000004E-6</v>
      </c>
      <c r="FC38" t="s">
        <v>3241</v>
      </c>
      <c r="FD38">
        <v>31.737970000000001</v>
      </c>
      <c r="FE38">
        <v>4.9243000000000002E-2</v>
      </c>
      <c r="FF38">
        <v>571221.93208199996</v>
      </c>
      <c r="FG38">
        <v>120.73997199999999</v>
      </c>
      <c r="FH38">
        <v>571374.41002399998</v>
      </c>
      <c r="FI38">
        <v>83.529776999999996</v>
      </c>
      <c r="FJ38" t="s">
        <v>3244</v>
      </c>
      <c r="FK38">
        <v>0</v>
      </c>
      <c r="FL38">
        <v>0</v>
      </c>
      <c r="FM38">
        <v>3.9999999999999998E-6</v>
      </c>
      <c r="FN38">
        <v>24.441687000000002</v>
      </c>
      <c r="FO38">
        <v>747693.23712900002</v>
      </c>
      <c r="FP38">
        <v>85.523385000000005</v>
      </c>
      <c r="FQ38" t="s">
        <v>3244</v>
      </c>
      <c r="FR38">
        <v>0</v>
      </c>
      <c r="FS38">
        <v>0</v>
      </c>
      <c r="FT38">
        <v>1236.8978540000001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9.9999999999999995E-7</v>
      </c>
      <c r="GA38">
        <v>9.9999999999999995E-7</v>
      </c>
      <c r="GB38">
        <v>6.0000000000000002E-6</v>
      </c>
      <c r="GC38" t="s">
        <v>3242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 t="s">
        <v>3243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 t="s">
        <v>3242</v>
      </c>
      <c r="GR38">
        <v>55</v>
      </c>
      <c r="GS38">
        <v>0.29626200000000003</v>
      </c>
      <c r="GT38">
        <v>1236.8978540000001</v>
      </c>
      <c r="GU38">
        <v>268168526178.41501</v>
      </c>
      <c r="GV38">
        <v>1940790.33495</v>
      </c>
      <c r="GW38">
        <v>22513167885422.301</v>
      </c>
      <c r="GX38">
        <v>28541787</v>
      </c>
      <c r="GY38">
        <v>22781364953387.699</v>
      </c>
      <c r="GZ38">
        <v>9.7990000000000004E-3</v>
      </c>
      <c r="HA38">
        <v>9.0000000000000002E-6</v>
      </c>
      <c r="HB38">
        <v>1.6903000000000001E-2</v>
      </c>
      <c r="HC38" t="s">
        <v>1608</v>
      </c>
      <c r="HD38">
        <v>827543619.35678399</v>
      </c>
      <c r="HE38">
        <v>5.7877450000000001</v>
      </c>
      <c r="HF38">
        <v>67137840.628630996</v>
      </c>
      <c r="HG38">
        <v>153855.07242400001</v>
      </c>
      <c r="HH38">
        <v>894835315.05783904</v>
      </c>
      <c r="HI38">
        <v>99.956766000000002</v>
      </c>
      <c r="HJ38" t="s">
        <v>1670</v>
      </c>
      <c r="HK38">
        <v>3.0860000000000002E-3</v>
      </c>
      <c r="HL38">
        <v>3.0000000000000001E-6</v>
      </c>
      <c r="HM38">
        <v>5.391E-3</v>
      </c>
      <c r="HN38">
        <v>94.509294999999995</v>
      </c>
      <c r="HO38">
        <v>1133558563.3211601</v>
      </c>
      <c r="HP38">
        <v>99.910274000000001</v>
      </c>
      <c r="HQ38" t="s">
        <v>1670</v>
      </c>
      <c r="HR38" t="s">
        <v>1607</v>
      </c>
      <c r="HS38" t="s">
        <v>1607</v>
      </c>
      <c r="HT38" t="s">
        <v>1607</v>
      </c>
      <c r="HU38" t="s">
        <v>1607</v>
      </c>
      <c r="HV38" t="s">
        <v>1607</v>
      </c>
      <c r="HW38" t="s">
        <v>1607</v>
      </c>
      <c r="HX38" t="s">
        <v>1607</v>
      </c>
      <c r="HY38" t="s">
        <v>1607</v>
      </c>
      <c r="HZ38" t="s">
        <v>1607</v>
      </c>
      <c r="IA38" t="s">
        <v>3240</v>
      </c>
      <c r="IB38" t="s">
        <v>1607</v>
      </c>
      <c r="IC38" t="s">
        <v>1607</v>
      </c>
      <c r="ID38" t="s">
        <v>1607</v>
      </c>
      <c r="IE38" t="s">
        <v>1607</v>
      </c>
      <c r="IF38" t="s">
        <v>1607</v>
      </c>
      <c r="IG38" t="s">
        <v>3240</v>
      </c>
      <c r="IH38" t="s">
        <v>1607</v>
      </c>
      <c r="II38" t="s">
        <v>1607</v>
      </c>
      <c r="IJ38" t="s">
        <v>1607</v>
      </c>
      <c r="IK38" t="s">
        <v>1607</v>
      </c>
      <c r="IL38" t="s">
        <v>1607</v>
      </c>
      <c r="IM38" t="s">
        <v>3240</v>
      </c>
      <c r="IN38">
        <v>0</v>
      </c>
      <c r="IO38">
        <v>1.0052999999999999E-2</v>
      </c>
      <c r="IP38">
        <v>4.8655390000000001</v>
      </c>
      <c r="IQ38">
        <v>9375904327.7001801</v>
      </c>
      <c r="IR38">
        <v>45729.597828999998</v>
      </c>
      <c r="IS38">
        <v>530463334812.94598</v>
      </c>
      <c r="IT38">
        <v>539839239140.64697</v>
      </c>
      <c r="IU38">
        <v>1.1199999999999999E-3</v>
      </c>
      <c r="IV38">
        <v>3.0000000000000001E-6</v>
      </c>
      <c r="IW38" t="s">
        <v>3241</v>
      </c>
      <c r="IX38">
        <v>105000</v>
      </c>
      <c r="IY38">
        <v>1.5E-3</v>
      </c>
      <c r="IZ38">
        <v>17400</v>
      </c>
      <c r="JA38">
        <v>122400</v>
      </c>
      <c r="JB38">
        <v>86.900658000000007</v>
      </c>
      <c r="JC38" t="s">
        <v>3244</v>
      </c>
      <c r="JD38">
        <v>0</v>
      </c>
      <c r="JE38">
        <v>0</v>
      </c>
      <c r="JF38">
        <v>11.814477999999999</v>
      </c>
      <c r="JG38">
        <v>144995.363098</v>
      </c>
      <c r="JH38">
        <v>86.347575000000006</v>
      </c>
      <c r="JI38" t="s">
        <v>3244</v>
      </c>
      <c r="JJ38">
        <v>3440</v>
      </c>
      <c r="JK38">
        <v>167.04631599999999</v>
      </c>
      <c r="JL38">
        <v>1236.8978540000001</v>
      </c>
      <c r="JM38">
        <v>268172777830</v>
      </c>
      <c r="JN38">
        <v>1940829</v>
      </c>
      <c r="JO38">
        <v>22513616400000</v>
      </c>
      <c r="JP38">
        <v>22781789177830</v>
      </c>
      <c r="JQ38">
        <v>0</v>
      </c>
      <c r="JR38">
        <v>0</v>
      </c>
      <c r="JS38" t="s">
        <v>3239</v>
      </c>
      <c r="JT38">
        <v>120171.97625599999</v>
      </c>
      <c r="JU38">
        <v>1.1025659999999999</v>
      </c>
      <c r="JV38">
        <v>12789770.912895</v>
      </c>
      <c r="JW38">
        <v>12909942.889150999</v>
      </c>
      <c r="JX38">
        <v>100</v>
      </c>
      <c r="JY38" t="s">
        <v>1670</v>
      </c>
      <c r="JZ38">
        <v>0</v>
      </c>
      <c r="KA38">
        <v>9.9999999999999995E-7</v>
      </c>
      <c r="KB38">
        <v>85.553410999999997</v>
      </c>
      <c r="KC38">
        <v>16893859.434027001</v>
      </c>
      <c r="KD38">
        <v>100</v>
      </c>
      <c r="KE38" t="s">
        <v>1670</v>
      </c>
      <c r="KF38">
        <v>35</v>
      </c>
      <c r="KG38">
        <v>1.4583330000000001</v>
      </c>
      <c r="KH38">
        <v>56.422758999999999</v>
      </c>
      <c r="KI38">
        <v>70213388024.148895</v>
      </c>
      <c r="KJ38">
        <v>416702.86093000002</v>
      </c>
      <c r="KK38">
        <v>4833753186785.29</v>
      </c>
      <c r="KL38">
        <v>11918346.658058999</v>
      </c>
      <c r="KM38">
        <v>4903978493156.1104</v>
      </c>
      <c r="KN38">
        <v>1.5999999999999999E-5</v>
      </c>
      <c r="KO38">
        <v>9.9999999999999995E-7</v>
      </c>
      <c r="KP38">
        <v>1.259E-2</v>
      </c>
      <c r="KQ38" t="s">
        <v>3241</v>
      </c>
      <c r="KR38">
        <v>1588454.1383219999</v>
      </c>
      <c r="KS38">
        <v>0.31310900000000003</v>
      </c>
      <c r="KT38">
        <v>3632068.2540270002</v>
      </c>
      <c r="KU38">
        <v>218831.09442000001</v>
      </c>
      <c r="KV38">
        <v>5439353.4867690001</v>
      </c>
      <c r="KW38">
        <v>94.088516999999996</v>
      </c>
      <c r="KX38" t="s">
        <v>3244</v>
      </c>
      <c r="KY38">
        <v>6.0000000000000002E-6</v>
      </c>
      <c r="KZ38">
        <v>0</v>
      </c>
      <c r="LA38">
        <v>7.6670000000000002E-3</v>
      </c>
      <c r="LB38">
        <v>22.222221999999999</v>
      </c>
      <c r="LC38">
        <v>7005286.1423009997</v>
      </c>
      <c r="LD38">
        <v>94.559337999999997</v>
      </c>
      <c r="LE38" t="s">
        <v>3244</v>
      </c>
      <c r="LF38">
        <v>35</v>
      </c>
      <c r="LG38">
        <v>1.0686439999999999</v>
      </c>
      <c r="LH38">
        <v>1236.8978540000001</v>
      </c>
      <c r="LI38">
        <v>268172777830</v>
      </c>
      <c r="LJ38">
        <v>1940829</v>
      </c>
      <c r="LK38">
        <v>22513616400000</v>
      </c>
      <c r="LL38">
        <v>28541787</v>
      </c>
      <c r="LM38">
        <v>22781817719617</v>
      </c>
      <c r="LN38">
        <v>0</v>
      </c>
      <c r="LO38">
        <v>0</v>
      </c>
      <c r="LP38">
        <v>0</v>
      </c>
      <c r="LQ38" t="s">
        <v>3241</v>
      </c>
      <c r="LR38">
        <v>7993.902583</v>
      </c>
      <c r="LS38">
        <v>1.8176999999999999E-2</v>
      </c>
      <c r="LT38">
        <v>210849.327215</v>
      </c>
      <c r="LU38">
        <v>3.7291940000000001</v>
      </c>
      <c r="LV38">
        <v>218846.958992</v>
      </c>
      <c r="LW38">
        <v>39.392060000000001</v>
      </c>
      <c r="LX38" t="s">
        <v>3239</v>
      </c>
      <c r="LY38">
        <v>0</v>
      </c>
      <c r="LZ38">
        <v>0</v>
      </c>
      <c r="MA38">
        <v>0</v>
      </c>
      <c r="MB38">
        <v>5.4900739999999999</v>
      </c>
      <c r="MC38">
        <v>286234.94487399998</v>
      </c>
      <c r="MD38">
        <v>40.439070999999998</v>
      </c>
      <c r="ME38" t="s">
        <v>3239</v>
      </c>
      <c r="MF38">
        <v>98</v>
      </c>
      <c r="MG38">
        <v>0.67945299999999997</v>
      </c>
      <c r="MH38">
        <v>1321.6371469999999</v>
      </c>
      <c r="MI38">
        <v>268172777830</v>
      </c>
      <c r="MJ38">
        <v>1940829</v>
      </c>
      <c r="MK38">
        <v>22513616400000</v>
      </c>
      <c r="ML38">
        <v>28541787</v>
      </c>
      <c r="MM38">
        <v>22781817719617</v>
      </c>
      <c r="MN38">
        <v>1.1E-5</v>
      </c>
      <c r="MO38">
        <v>9.9999999999999995E-7</v>
      </c>
      <c r="MP38">
        <v>2.0999999999999999E-5</v>
      </c>
      <c r="MQ38" t="s">
        <v>3241</v>
      </c>
      <c r="MR38">
        <v>2038456.605029</v>
      </c>
      <c r="MS38">
        <v>0.82521900000000004</v>
      </c>
      <c r="MT38">
        <v>9572543.7889230009</v>
      </c>
      <c r="MU38">
        <v>409.528955</v>
      </c>
      <c r="MV38">
        <v>11611409.922908001</v>
      </c>
      <c r="MW38">
        <v>95.471463999999997</v>
      </c>
      <c r="MX38" t="s">
        <v>1608</v>
      </c>
      <c r="MY38">
        <v>7.9999999999999996E-6</v>
      </c>
      <c r="MZ38">
        <v>0</v>
      </c>
      <c r="NA38">
        <v>1.4E-5</v>
      </c>
      <c r="NB38">
        <v>22.921835999999999</v>
      </c>
      <c r="NC38">
        <v>15083498.4342</v>
      </c>
      <c r="ND38">
        <v>96.150175000000004</v>
      </c>
      <c r="NE38" t="s">
        <v>1608</v>
      </c>
      <c r="NF38" t="s">
        <v>1607</v>
      </c>
      <c r="NG38" t="s">
        <v>1607</v>
      </c>
      <c r="NH38" t="s">
        <v>1607</v>
      </c>
      <c r="NI38" t="s">
        <v>1607</v>
      </c>
      <c r="NJ38" t="s">
        <v>1607</v>
      </c>
      <c r="NK38" t="s">
        <v>1607</v>
      </c>
      <c r="NL38" t="s">
        <v>1607</v>
      </c>
      <c r="NM38" t="s">
        <v>1607</v>
      </c>
      <c r="NN38" t="s">
        <v>1607</v>
      </c>
      <c r="NO38" t="s">
        <v>3245</v>
      </c>
      <c r="NP38" t="s">
        <v>1607</v>
      </c>
      <c r="NQ38" t="s">
        <v>1607</v>
      </c>
      <c r="NR38" t="s">
        <v>1607</v>
      </c>
      <c r="NS38" t="s">
        <v>1607</v>
      </c>
      <c r="NT38" t="s">
        <v>1607</v>
      </c>
      <c r="NU38" t="s">
        <v>3245</v>
      </c>
      <c r="NV38" t="s">
        <v>1607</v>
      </c>
      <c r="NW38" t="s">
        <v>1607</v>
      </c>
      <c r="NX38" t="s">
        <v>1607</v>
      </c>
      <c r="NY38" t="s">
        <v>1607</v>
      </c>
      <c r="NZ38" t="s">
        <v>1607</v>
      </c>
      <c r="OA38" t="s">
        <v>3245</v>
      </c>
      <c r="OB38" t="s">
        <v>1607</v>
      </c>
      <c r="OC38" t="s">
        <v>1607</v>
      </c>
      <c r="OD38" t="s">
        <v>1607</v>
      </c>
      <c r="OE38" t="s">
        <v>1607</v>
      </c>
      <c r="OF38" t="s">
        <v>1607</v>
      </c>
      <c r="OG38" t="s">
        <v>1607</v>
      </c>
      <c r="OH38" t="s">
        <v>1607</v>
      </c>
      <c r="OI38" t="s">
        <v>1607</v>
      </c>
      <c r="OJ38" t="s">
        <v>1607</v>
      </c>
      <c r="OK38" t="s">
        <v>3240</v>
      </c>
      <c r="OL38" t="s">
        <v>1607</v>
      </c>
      <c r="OM38" t="s">
        <v>1607</v>
      </c>
      <c r="ON38" t="s">
        <v>1607</v>
      </c>
      <c r="OO38" t="s">
        <v>1607</v>
      </c>
      <c r="OP38" t="s">
        <v>1607</v>
      </c>
      <c r="OQ38" t="s">
        <v>3240</v>
      </c>
      <c r="OR38" t="s">
        <v>1607</v>
      </c>
      <c r="OS38" t="s">
        <v>1607</v>
      </c>
      <c r="OT38" t="s">
        <v>1607</v>
      </c>
      <c r="OU38" t="s">
        <v>1607</v>
      </c>
      <c r="OV38" t="s">
        <v>1607</v>
      </c>
      <c r="OW38" t="s">
        <v>3240</v>
      </c>
      <c r="OX38" t="s">
        <v>1607</v>
      </c>
      <c r="OY38">
        <v>1.1278E-2</v>
      </c>
      <c r="OZ38">
        <v>12.86299</v>
      </c>
      <c r="PA38">
        <v>7680283553.7993498</v>
      </c>
      <c r="PB38">
        <v>50567.868488</v>
      </c>
      <c r="PC38">
        <v>586587274457.69702</v>
      </c>
      <c r="PD38">
        <v>9962594.7967039999</v>
      </c>
      <c r="PE38">
        <v>594277520606.29199</v>
      </c>
      <c r="PF38">
        <v>0.4</v>
      </c>
      <c r="PG38">
        <v>3.0000000000000001E-6</v>
      </c>
      <c r="PH38">
        <v>1.3579000000000001E-2</v>
      </c>
      <c r="PI38" t="s">
        <v>3241</v>
      </c>
      <c r="PJ38">
        <v>16782973.565625001</v>
      </c>
      <c r="PK38">
        <v>5.9999999999999995E-4</v>
      </c>
      <c r="PL38">
        <v>6962.9233089999998</v>
      </c>
      <c r="PM38">
        <v>2241.2507190000001</v>
      </c>
      <c r="PN38">
        <v>16792177.739652999</v>
      </c>
      <c r="PO38">
        <v>99.077314999999999</v>
      </c>
      <c r="PP38" t="s">
        <v>1608</v>
      </c>
      <c r="PQ38">
        <v>6.3E-5</v>
      </c>
      <c r="PR38">
        <v>0</v>
      </c>
      <c r="PS38">
        <v>7.8999999999999996E-5</v>
      </c>
      <c r="PT38">
        <v>76.360164999999995</v>
      </c>
      <c r="PU38">
        <v>17897779.860734999</v>
      </c>
      <c r="PV38">
        <v>98.854597999999996</v>
      </c>
      <c r="PW38" t="s">
        <v>1608</v>
      </c>
      <c r="PX38">
        <v>0</v>
      </c>
      <c r="PY38">
        <v>0</v>
      </c>
      <c r="PZ38">
        <v>1236.8978540000001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5.0000000000000004E-6</v>
      </c>
      <c r="QG38">
        <v>0</v>
      </c>
      <c r="QH38">
        <v>3.0000000000000001E-6</v>
      </c>
      <c r="QI38" t="s">
        <v>3242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 t="s">
        <v>3243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 t="s">
        <v>3242</v>
      </c>
      <c r="QX38" s="11">
        <v>44986</v>
      </c>
      <c r="QY38" t="s">
        <v>3294</v>
      </c>
      <c r="QZ38">
        <v>282250.56665699999</v>
      </c>
      <c r="RA38">
        <v>3951944732.9247899</v>
      </c>
    </row>
    <row r="39" spans="1:469" x14ac:dyDescent="0.35">
      <c r="A39">
        <v>329</v>
      </c>
      <c r="B39" t="s">
        <v>3238</v>
      </c>
      <c r="C39" t="s">
        <v>1179</v>
      </c>
      <c r="D39" t="s">
        <v>1150</v>
      </c>
      <c r="E39" t="s">
        <v>1151</v>
      </c>
      <c r="F39">
        <v>12</v>
      </c>
      <c r="G39" t="s">
        <v>1180</v>
      </c>
      <c r="H39" t="s">
        <v>1153</v>
      </c>
      <c r="I39">
        <v>15</v>
      </c>
      <c r="J39">
        <v>12015</v>
      </c>
      <c r="K39">
        <v>186734</v>
      </c>
      <c r="L39">
        <v>31462612566</v>
      </c>
      <c r="M39">
        <v>50321193</v>
      </c>
      <c r="N39">
        <v>956.79841799999997</v>
      </c>
      <c r="O39">
        <v>144837302.57896599</v>
      </c>
      <c r="P39">
        <v>96.595608999999996</v>
      </c>
      <c r="Q39" t="s">
        <v>1608</v>
      </c>
      <c r="R39">
        <v>70.149253999999999</v>
      </c>
      <c r="S39">
        <v>96.409779999999998</v>
      </c>
      <c r="T39" t="s">
        <v>1608</v>
      </c>
      <c r="U39">
        <v>68.656716000000003</v>
      </c>
      <c r="V39">
        <v>120875120.789056</v>
      </c>
      <c r="W39">
        <v>109036231.948562</v>
      </c>
      <c r="X39">
        <v>0.94958100000000001</v>
      </c>
      <c r="Y39">
        <v>11015137.146819999</v>
      </c>
      <c r="Z39">
        <v>823751.69367399998</v>
      </c>
      <c r="AA39">
        <v>3.4659999999999999E-3</v>
      </c>
      <c r="AB39">
        <v>5.0000000000000004E-6</v>
      </c>
      <c r="AC39">
        <v>1.6369999999999999E-2</v>
      </c>
      <c r="AD39">
        <v>92.417208000000002</v>
      </c>
      <c r="AE39">
        <v>94.686605</v>
      </c>
      <c r="AF39">
        <v>61.68</v>
      </c>
      <c r="AG39" t="s">
        <v>1608</v>
      </c>
      <c r="AH39">
        <v>23.880597000000002</v>
      </c>
      <c r="AI39">
        <v>11.94</v>
      </c>
      <c r="AJ39" t="s">
        <v>3241</v>
      </c>
      <c r="AK39">
        <v>26.865672</v>
      </c>
      <c r="AL39">
        <v>2.4300830000000002</v>
      </c>
      <c r="AM39">
        <v>1.1982390000000001</v>
      </c>
      <c r="AN39" t="s">
        <v>1607</v>
      </c>
      <c r="AO39" t="s">
        <v>1607</v>
      </c>
      <c r="AP39" t="s">
        <v>1607</v>
      </c>
      <c r="AQ39" t="s">
        <v>1607</v>
      </c>
      <c r="AR39" t="s">
        <v>1607</v>
      </c>
      <c r="AS39" t="s">
        <v>1607</v>
      </c>
      <c r="AT39" t="s">
        <v>1607</v>
      </c>
      <c r="AU39" t="s">
        <v>1607</v>
      </c>
      <c r="AV39" t="s">
        <v>1607</v>
      </c>
      <c r="AW39" t="s">
        <v>3240</v>
      </c>
      <c r="AX39" t="s">
        <v>1607</v>
      </c>
      <c r="AY39" t="s">
        <v>1607</v>
      </c>
      <c r="AZ39" t="s">
        <v>1607</v>
      </c>
      <c r="BA39" t="s">
        <v>1607</v>
      </c>
      <c r="BB39" t="s">
        <v>1607</v>
      </c>
      <c r="BC39" t="s">
        <v>3240</v>
      </c>
      <c r="BD39" t="s">
        <v>1607</v>
      </c>
      <c r="BE39" t="s">
        <v>1607</v>
      </c>
      <c r="BF39" t="s">
        <v>1607</v>
      </c>
      <c r="BG39" t="s">
        <v>1607</v>
      </c>
      <c r="BH39" t="s">
        <v>1607</v>
      </c>
      <c r="BI39" t="s">
        <v>3240</v>
      </c>
      <c r="BJ39" t="s">
        <v>1607</v>
      </c>
      <c r="BK39">
        <v>3.215233</v>
      </c>
      <c r="BL39">
        <v>30.682496</v>
      </c>
      <c r="BM39">
        <v>16877160896.305901</v>
      </c>
      <c r="BN39">
        <v>89883.627267999997</v>
      </c>
      <c r="BO39">
        <v>1042650076304.39</v>
      </c>
      <c r="BP39">
        <v>1059527237200.7</v>
      </c>
      <c r="BQ39">
        <v>2.9E-5</v>
      </c>
      <c r="BR39">
        <v>1.9999999999999999E-6</v>
      </c>
      <c r="BS39" t="s">
        <v>3241</v>
      </c>
      <c r="BT39">
        <v>27405.081254000001</v>
      </c>
      <c r="BU39">
        <v>1.0562E-2</v>
      </c>
      <c r="BV39">
        <v>122522.58962100001</v>
      </c>
      <c r="BW39">
        <v>149927.67087500001</v>
      </c>
      <c r="BX39">
        <v>54.700854999999997</v>
      </c>
      <c r="BY39" t="s">
        <v>3239</v>
      </c>
      <c r="BZ39">
        <v>9.9999999999999995E-7</v>
      </c>
      <c r="CA39">
        <v>0</v>
      </c>
      <c r="CB39">
        <v>68.205128000000002</v>
      </c>
      <c r="CC39">
        <v>166242.88683900001</v>
      </c>
      <c r="CD39">
        <v>53.521127</v>
      </c>
      <c r="CE39" t="s">
        <v>3239</v>
      </c>
      <c r="CF39">
        <v>2.2158549999999999</v>
      </c>
      <c r="CG39">
        <v>0.180613</v>
      </c>
      <c r="CH39">
        <v>725.07031900000004</v>
      </c>
      <c r="CI39">
        <v>31307190053.5098</v>
      </c>
      <c r="CJ39">
        <v>185866.98011999999</v>
      </c>
      <c r="CK39">
        <v>2156056969397.26</v>
      </c>
      <c r="CL39">
        <v>50320917</v>
      </c>
      <c r="CM39">
        <v>2187414480367.77</v>
      </c>
      <c r="CN39">
        <v>9.9999999999999995E-7</v>
      </c>
      <c r="CO39">
        <v>0</v>
      </c>
      <c r="CP39">
        <v>3.8200000000000002E-4</v>
      </c>
      <c r="CQ39" t="s">
        <v>3241</v>
      </c>
      <c r="CR39">
        <v>3190.1162960000001</v>
      </c>
      <c r="CS39">
        <v>2.1599999999999999E-4</v>
      </c>
      <c r="CT39">
        <v>2510.6170590000002</v>
      </c>
      <c r="CU39">
        <v>3479.36195</v>
      </c>
      <c r="CV39">
        <v>9180.0953050000007</v>
      </c>
      <c r="CW39">
        <v>35.499845000000001</v>
      </c>
      <c r="CX39" t="s">
        <v>3239</v>
      </c>
      <c r="CY39">
        <v>0</v>
      </c>
      <c r="CZ39">
        <v>0</v>
      </c>
      <c r="DA39">
        <v>6.8999999999999997E-5</v>
      </c>
      <c r="DB39">
        <v>44.506345000000003</v>
      </c>
      <c r="DC39">
        <v>11149.02951</v>
      </c>
      <c r="DD39">
        <v>33.948456999999998</v>
      </c>
      <c r="DE39" t="s">
        <v>3239</v>
      </c>
      <c r="DF39">
        <v>525</v>
      </c>
      <c r="DG39">
        <v>13.419095</v>
      </c>
      <c r="DH39">
        <v>725.07031900000004</v>
      </c>
      <c r="DI39">
        <v>21943072.503269002</v>
      </c>
      <c r="DJ39">
        <v>21943072.503269002</v>
      </c>
      <c r="DK39">
        <v>4.9700000000000005E-4</v>
      </c>
      <c r="DL39" t="s">
        <v>3244</v>
      </c>
      <c r="DM39">
        <v>229368.949031</v>
      </c>
      <c r="DN39">
        <v>229368.949031</v>
      </c>
      <c r="DO39">
        <v>79.249380000000002</v>
      </c>
      <c r="DP39" t="s">
        <v>3239</v>
      </c>
      <c r="DQ39">
        <v>4.5580000000000004E-3</v>
      </c>
      <c r="DR39">
        <v>85.949132000000006</v>
      </c>
      <c r="DS39">
        <v>285518.88974900002</v>
      </c>
      <c r="DT39">
        <v>80.178173999999999</v>
      </c>
      <c r="DU39" t="s">
        <v>3239</v>
      </c>
      <c r="DV39" t="s">
        <v>1607</v>
      </c>
      <c r="DW39">
        <v>1.18E-4</v>
      </c>
      <c r="DX39">
        <v>725.07031900000004</v>
      </c>
      <c r="DY39">
        <v>31462142000</v>
      </c>
      <c r="DZ39">
        <v>186847</v>
      </c>
      <c r="EA39">
        <v>2167425200000</v>
      </c>
      <c r="EB39">
        <v>2198887342000</v>
      </c>
      <c r="EC39">
        <v>8.8430000000000002E-3</v>
      </c>
      <c r="ED39">
        <v>4.6E-5</v>
      </c>
      <c r="EE39" t="s">
        <v>3241</v>
      </c>
      <c r="EF39">
        <v>32883.199999999997</v>
      </c>
      <c r="EG39">
        <v>1.021E-3</v>
      </c>
      <c r="EH39">
        <v>11847.840214</v>
      </c>
      <c r="EI39">
        <v>44731.040214000001</v>
      </c>
      <c r="EJ39">
        <v>33.549985</v>
      </c>
      <c r="EK39" t="s">
        <v>3241</v>
      </c>
      <c r="EL39">
        <v>9.9999999999999995E-7</v>
      </c>
      <c r="EM39">
        <v>0</v>
      </c>
      <c r="EN39">
        <v>9.4707519999999992</v>
      </c>
      <c r="EO39">
        <v>53941.890921999999</v>
      </c>
      <c r="EP39">
        <v>34.075724000000001</v>
      </c>
      <c r="EQ39" t="s">
        <v>3241</v>
      </c>
      <c r="ER39">
        <v>26</v>
      </c>
      <c r="ES39">
        <v>1.0006139999999999</v>
      </c>
      <c r="ET39">
        <v>725.07031900000004</v>
      </c>
      <c r="EU39">
        <v>31462612566</v>
      </c>
      <c r="EV39">
        <v>186734</v>
      </c>
      <c r="EW39">
        <v>2166114400000</v>
      </c>
      <c r="EX39">
        <v>50321193</v>
      </c>
      <c r="EY39">
        <v>2197627333759</v>
      </c>
      <c r="EZ39">
        <v>0</v>
      </c>
      <c r="FA39">
        <v>0</v>
      </c>
      <c r="FB39">
        <v>1.9999999999999999E-6</v>
      </c>
      <c r="FC39" t="s">
        <v>3241</v>
      </c>
      <c r="FD39">
        <v>830.29210399999999</v>
      </c>
      <c r="FE39">
        <v>2.7300000000000002E-4</v>
      </c>
      <c r="FF39">
        <v>3163.5580639999998</v>
      </c>
      <c r="FG39">
        <v>144.29542599999999</v>
      </c>
      <c r="FH39">
        <v>4138.1455939999996</v>
      </c>
      <c r="FI39">
        <v>8.3436719999999998</v>
      </c>
      <c r="FJ39" t="s">
        <v>3241</v>
      </c>
      <c r="FK39">
        <v>0</v>
      </c>
      <c r="FL39">
        <v>0</v>
      </c>
      <c r="FM39">
        <v>3.0000000000000001E-6</v>
      </c>
      <c r="FN39">
        <v>4.4354839999999998</v>
      </c>
      <c r="FO39">
        <v>4925.5305689999996</v>
      </c>
      <c r="FP39">
        <v>6.1406299999999998</v>
      </c>
      <c r="FQ39" t="s">
        <v>3241</v>
      </c>
      <c r="FR39">
        <v>0</v>
      </c>
      <c r="FS39">
        <v>0</v>
      </c>
      <c r="FT39">
        <v>725.07031900000004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9.9999999999999995E-7</v>
      </c>
      <c r="GA39">
        <v>9.9999999999999995E-7</v>
      </c>
      <c r="GB39">
        <v>6.0000000000000002E-6</v>
      </c>
      <c r="GC39" t="s">
        <v>3242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 t="s">
        <v>3243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 t="s">
        <v>3242</v>
      </c>
      <c r="GR39">
        <v>44</v>
      </c>
      <c r="GS39">
        <v>0.25853399999999999</v>
      </c>
      <c r="GT39">
        <v>725.07031900000004</v>
      </c>
      <c r="GU39">
        <v>31462146741.599701</v>
      </c>
      <c r="GV39">
        <v>186730.11433400001</v>
      </c>
      <c r="GW39">
        <v>2166069326268.6499</v>
      </c>
      <c r="GX39">
        <v>50260561.679389998</v>
      </c>
      <c r="GY39">
        <v>2197581733571.9199</v>
      </c>
      <c r="GZ39">
        <v>1.5218000000000001E-2</v>
      </c>
      <c r="HA39">
        <v>9.0000000000000002E-6</v>
      </c>
      <c r="HB39">
        <v>4.539E-2</v>
      </c>
      <c r="HC39" t="s">
        <v>1670</v>
      </c>
      <c r="HD39">
        <v>104043114.831708</v>
      </c>
      <c r="HE39">
        <v>0.38437199999999999</v>
      </c>
      <c r="HF39">
        <v>4458714.5045330003</v>
      </c>
      <c r="HG39">
        <v>568337.02994499996</v>
      </c>
      <c r="HH39">
        <v>109070166.36618599</v>
      </c>
      <c r="HI39">
        <v>98.011240999999998</v>
      </c>
      <c r="HJ39" t="s">
        <v>1608</v>
      </c>
      <c r="HK39">
        <v>3.307E-3</v>
      </c>
      <c r="HL39">
        <v>1.9999999999999999E-6</v>
      </c>
      <c r="HM39">
        <v>1.1294E-2</v>
      </c>
      <c r="HN39">
        <v>94.379593999999997</v>
      </c>
      <c r="HO39">
        <v>130959374.92529</v>
      </c>
      <c r="HP39">
        <v>98.115746999999999</v>
      </c>
      <c r="HQ39" t="s">
        <v>1608</v>
      </c>
      <c r="HR39" t="s">
        <v>1607</v>
      </c>
      <c r="HS39" t="s">
        <v>1607</v>
      </c>
      <c r="HT39" t="s">
        <v>1607</v>
      </c>
      <c r="HU39" t="s">
        <v>1607</v>
      </c>
      <c r="HV39" t="s">
        <v>1607</v>
      </c>
      <c r="HW39" t="s">
        <v>1607</v>
      </c>
      <c r="HX39" t="s">
        <v>1607</v>
      </c>
      <c r="HY39" t="s">
        <v>1607</v>
      </c>
      <c r="HZ39" t="s">
        <v>1607</v>
      </c>
      <c r="IA39" t="s">
        <v>3240</v>
      </c>
      <c r="IB39" t="s">
        <v>1607</v>
      </c>
      <c r="IC39" t="s">
        <v>1607</v>
      </c>
      <c r="ID39" t="s">
        <v>1607</v>
      </c>
      <c r="IE39" t="s">
        <v>1607</v>
      </c>
      <c r="IF39" t="s">
        <v>1607</v>
      </c>
      <c r="IG39" t="s">
        <v>3240</v>
      </c>
      <c r="IH39" t="s">
        <v>1607</v>
      </c>
      <c r="II39" t="s">
        <v>1607</v>
      </c>
      <c r="IJ39" t="s">
        <v>1607</v>
      </c>
      <c r="IK39" t="s">
        <v>1607</v>
      </c>
      <c r="IL39" t="s">
        <v>1607</v>
      </c>
      <c r="IM39" t="s">
        <v>3240</v>
      </c>
      <c r="IN39">
        <v>0</v>
      </c>
      <c r="IO39">
        <v>1.1367E-2</v>
      </c>
      <c r="IP39">
        <v>0.25181999999999999</v>
      </c>
      <c r="IQ39">
        <v>141474982.96159899</v>
      </c>
      <c r="IR39">
        <v>850.03453500000001</v>
      </c>
      <c r="IS39">
        <v>9860400602.6938496</v>
      </c>
      <c r="IT39">
        <v>10001875585.655399</v>
      </c>
      <c r="IU39">
        <v>3.1809999999999998E-3</v>
      </c>
      <c r="IV39">
        <v>1.76E-4</v>
      </c>
      <c r="IW39" t="s">
        <v>3244</v>
      </c>
      <c r="IX39">
        <v>4500</v>
      </c>
      <c r="IY39">
        <v>1.5E-3</v>
      </c>
      <c r="IZ39">
        <v>17400</v>
      </c>
      <c r="JA39">
        <v>21900</v>
      </c>
      <c r="JB39">
        <v>41.585709999999999</v>
      </c>
      <c r="JC39" t="s">
        <v>3239</v>
      </c>
      <c r="JD39">
        <v>0</v>
      </c>
      <c r="JE39">
        <v>0</v>
      </c>
      <c r="JF39">
        <v>8.3046070000000007</v>
      </c>
      <c r="JG39">
        <v>25152.991565</v>
      </c>
      <c r="JH39">
        <v>42.467073999999997</v>
      </c>
      <c r="JI39" t="s">
        <v>3239</v>
      </c>
      <c r="JJ39">
        <v>2971</v>
      </c>
      <c r="JK39">
        <v>178.17305899999999</v>
      </c>
      <c r="JL39">
        <v>725.07031900000004</v>
      </c>
      <c r="JM39">
        <v>31462612566</v>
      </c>
      <c r="JN39">
        <v>186734</v>
      </c>
      <c r="JO39">
        <v>2166114400000</v>
      </c>
      <c r="JP39">
        <v>2197577012566</v>
      </c>
      <c r="JQ39">
        <v>0</v>
      </c>
      <c r="JR39">
        <v>0</v>
      </c>
      <c r="JS39" t="s">
        <v>3239</v>
      </c>
      <c r="JT39">
        <v>76491.653716999994</v>
      </c>
      <c r="JU39">
        <v>0.17988999999999999</v>
      </c>
      <c r="JV39">
        <v>2086725.7473810001</v>
      </c>
      <c r="JW39">
        <v>2163217.4010979999</v>
      </c>
      <c r="JX39">
        <v>98.455597999999995</v>
      </c>
      <c r="JY39" t="s">
        <v>1670</v>
      </c>
      <c r="JZ39">
        <v>1.9999999999999999E-6</v>
      </c>
      <c r="KA39">
        <v>9.9999999999999995E-7</v>
      </c>
      <c r="KB39">
        <v>95.945946000000006</v>
      </c>
      <c r="KC39">
        <v>2579654.699577</v>
      </c>
      <c r="KD39">
        <v>98.777349000000001</v>
      </c>
      <c r="KE39" t="s">
        <v>1608</v>
      </c>
      <c r="KF39">
        <v>12</v>
      </c>
      <c r="KG39">
        <v>0.5</v>
      </c>
      <c r="KH39">
        <v>28.593903000000001</v>
      </c>
      <c r="KI39">
        <v>15791862506.017401</v>
      </c>
      <c r="KJ39">
        <v>84031.550923999996</v>
      </c>
      <c r="KK39">
        <v>974765990718.26001</v>
      </c>
      <c r="KL39">
        <v>5277835.2580390004</v>
      </c>
      <c r="KM39">
        <v>990563131059.53796</v>
      </c>
      <c r="KN39">
        <v>4.1999999999999998E-5</v>
      </c>
      <c r="KO39">
        <v>7.9999999999999996E-6</v>
      </c>
      <c r="KP39">
        <v>7.6620000000000004E-3</v>
      </c>
      <c r="KQ39" t="s">
        <v>3241</v>
      </c>
      <c r="KR39">
        <v>328447.305001</v>
      </c>
      <c r="KS39">
        <v>0.33612599999999998</v>
      </c>
      <c r="KT39">
        <v>3899063.9628730002</v>
      </c>
      <c r="KU39">
        <v>20219.592444999998</v>
      </c>
      <c r="KV39">
        <v>4247730.8603189997</v>
      </c>
      <c r="KW39">
        <v>92.293407999999999</v>
      </c>
      <c r="KX39" t="s">
        <v>3244</v>
      </c>
      <c r="KY39">
        <v>1.0000000000000001E-5</v>
      </c>
      <c r="KZ39">
        <v>1.9999999999999999E-6</v>
      </c>
      <c r="LA39">
        <v>4.0200000000000001E-4</v>
      </c>
      <c r="LB39">
        <v>80.563293000000002</v>
      </c>
      <c r="LC39">
        <v>4871159.4238090003</v>
      </c>
      <c r="LD39">
        <v>91.886731999999995</v>
      </c>
      <c r="LE39" t="s">
        <v>3244</v>
      </c>
      <c r="LF39">
        <v>14</v>
      </c>
      <c r="LG39">
        <v>0.52566400000000002</v>
      </c>
      <c r="LH39">
        <v>725.07031900000004</v>
      </c>
      <c r="LI39">
        <v>31462612566</v>
      </c>
      <c r="LJ39">
        <v>186734</v>
      </c>
      <c r="LK39">
        <v>2166114400000</v>
      </c>
      <c r="LL39">
        <v>50321193</v>
      </c>
      <c r="LM39">
        <v>2197627333759</v>
      </c>
      <c r="LN39">
        <v>9.9999999999999995E-7</v>
      </c>
      <c r="LO39">
        <v>0</v>
      </c>
      <c r="LP39">
        <v>0</v>
      </c>
      <c r="LQ39" t="s">
        <v>3241</v>
      </c>
      <c r="LR39">
        <v>15282.576424000001</v>
      </c>
      <c r="LS39">
        <v>3.0119999999999999E-3</v>
      </c>
      <c r="LT39">
        <v>34938.436438999997</v>
      </c>
      <c r="LU39">
        <v>3.4168530000000001</v>
      </c>
      <c r="LV39">
        <v>50224.429715999999</v>
      </c>
      <c r="LW39">
        <v>15.880893</v>
      </c>
      <c r="LX39" t="s">
        <v>3241</v>
      </c>
      <c r="LY39">
        <v>0</v>
      </c>
      <c r="LZ39">
        <v>0</v>
      </c>
      <c r="MA39">
        <v>0</v>
      </c>
      <c r="MB39">
        <v>6.5136479999999999</v>
      </c>
      <c r="MC39">
        <v>59739.071191000003</v>
      </c>
      <c r="MD39">
        <v>13.044862</v>
      </c>
      <c r="ME39" t="s">
        <v>3241</v>
      </c>
      <c r="MF39">
        <v>54</v>
      </c>
      <c r="MG39">
        <v>0.53330900000000003</v>
      </c>
      <c r="MH39">
        <v>956.79841799999997</v>
      </c>
      <c r="MI39">
        <v>31462612566</v>
      </c>
      <c r="MJ39">
        <v>186734</v>
      </c>
      <c r="MK39">
        <v>2166114400000</v>
      </c>
      <c r="ML39">
        <v>50321193</v>
      </c>
      <c r="MM39">
        <v>2197627333759</v>
      </c>
      <c r="MN39">
        <v>5.3000000000000001E-5</v>
      </c>
      <c r="MO39">
        <v>0</v>
      </c>
      <c r="MP39">
        <v>3.6000000000000001E-5</v>
      </c>
      <c r="MQ39" t="s">
        <v>3241</v>
      </c>
      <c r="MR39">
        <v>881428.52631700004</v>
      </c>
      <c r="MS39">
        <v>3.2134000000000003E-2</v>
      </c>
      <c r="MT39">
        <v>372754.16536400001</v>
      </c>
      <c r="MU39">
        <v>968.12343699999997</v>
      </c>
      <c r="MV39">
        <v>1255150.8151179999</v>
      </c>
      <c r="MW39">
        <v>58.064515999999998</v>
      </c>
      <c r="MX39" t="s">
        <v>3239</v>
      </c>
      <c r="MY39">
        <v>2.8E-5</v>
      </c>
      <c r="MZ39">
        <v>0</v>
      </c>
      <c r="NA39">
        <v>1.9000000000000001E-5</v>
      </c>
      <c r="NB39">
        <v>22.084367</v>
      </c>
      <c r="NC39">
        <v>1487772.7715090001</v>
      </c>
      <c r="ND39">
        <v>57.142856999999999</v>
      </c>
      <c r="NE39" t="s">
        <v>3239</v>
      </c>
      <c r="NF39" t="s">
        <v>1607</v>
      </c>
      <c r="NG39" t="s">
        <v>1607</v>
      </c>
      <c r="NH39" t="s">
        <v>1607</v>
      </c>
      <c r="NI39" t="s">
        <v>1607</v>
      </c>
      <c r="NJ39" t="s">
        <v>1607</v>
      </c>
      <c r="NK39" t="s">
        <v>1607</v>
      </c>
      <c r="NL39" t="s">
        <v>1607</v>
      </c>
      <c r="NM39" t="s">
        <v>1607</v>
      </c>
      <c r="NN39" t="s">
        <v>1607</v>
      </c>
      <c r="NO39" t="s">
        <v>3245</v>
      </c>
      <c r="NP39" t="s">
        <v>1607</v>
      </c>
      <c r="NQ39" t="s">
        <v>1607</v>
      </c>
      <c r="NR39" t="s">
        <v>1607</v>
      </c>
      <c r="NS39" t="s">
        <v>1607</v>
      </c>
      <c r="NT39" t="s">
        <v>1607</v>
      </c>
      <c r="NU39" t="s">
        <v>3245</v>
      </c>
      <c r="NV39" t="s">
        <v>1607</v>
      </c>
      <c r="NW39" t="s">
        <v>1607</v>
      </c>
      <c r="NX39" t="s">
        <v>1607</v>
      </c>
      <c r="NY39" t="s">
        <v>1607</v>
      </c>
      <c r="NZ39" t="s">
        <v>1607</v>
      </c>
      <c r="OA39" t="s">
        <v>3245</v>
      </c>
      <c r="OB39" t="s">
        <v>1607</v>
      </c>
      <c r="OC39" t="s">
        <v>1607</v>
      </c>
      <c r="OD39" t="s">
        <v>1607</v>
      </c>
      <c r="OE39" t="s">
        <v>1607</v>
      </c>
      <c r="OF39" t="s">
        <v>1607</v>
      </c>
      <c r="OG39" t="s">
        <v>1607</v>
      </c>
      <c r="OH39" t="s">
        <v>1607</v>
      </c>
      <c r="OI39" t="s">
        <v>1607</v>
      </c>
      <c r="OJ39" t="s">
        <v>1607</v>
      </c>
      <c r="OK39" t="s">
        <v>3240</v>
      </c>
      <c r="OL39" t="s">
        <v>1607</v>
      </c>
      <c r="OM39" t="s">
        <v>1607</v>
      </c>
      <c r="ON39" t="s">
        <v>1607</v>
      </c>
      <c r="OO39" t="s">
        <v>1607</v>
      </c>
      <c r="OP39" t="s">
        <v>1607</v>
      </c>
      <c r="OQ39" t="s">
        <v>3240</v>
      </c>
      <c r="OR39" t="s">
        <v>1607</v>
      </c>
      <c r="OS39" t="s">
        <v>1607</v>
      </c>
      <c r="OT39" t="s">
        <v>1607</v>
      </c>
      <c r="OU39" t="s">
        <v>1607</v>
      </c>
      <c r="OV39" t="s">
        <v>1607</v>
      </c>
      <c r="OW39" t="s">
        <v>3240</v>
      </c>
      <c r="OX39" t="s">
        <v>1607</v>
      </c>
      <c r="OY39">
        <v>9.6469999999999993E-3</v>
      </c>
      <c r="OZ39">
        <v>43.866920999999998</v>
      </c>
      <c r="PA39">
        <v>1906850208.1224401</v>
      </c>
      <c r="PB39">
        <v>11408.602756</v>
      </c>
      <c r="PC39">
        <v>132339791969.994</v>
      </c>
      <c r="PD39">
        <v>10416359.860246999</v>
      </c>
      <c r="PE39">
        <v>134257058537.97701</v>
      </c>
      <c r="PF39">
        <v>0.4</v>
      </c>
      <c r="PG39">
        <v>7.9999999999999996E-6</v>
      </c>
      <c r="PH39">
        <v>1.3579000000000001E-2</v>
      </c>
      <c r="PI39" t="s">
        <v>3241</v>
      </c>
      <c r="PJ39">
        <v>3622658.365741</v>
      </c>
      <c r="PK39">
        <v>4.7399999999999997E-4</v>
      </c>
      <c r="PL39">
        <v>5495.7252719999997</v>
      </c>
      <c r="PM39">
        <v>1230.9245880000001</v>
      </c>
      <c r="PN39">
        <v>3629385.0156</v>
      </c>
      <c r="PO39">
        <v>95.163855999999996</v>
      </c>
      <c r="PP39" t="s">
        <v>3244</v>
      </c>
      <c r="PQ39">
        <v>1.15E-4</v>
      </c>
      <c r="PR39">
        <v>0</v>
      </c>
      <c r="PS39">
        <v>2.4000000000000001E-5</v>
      </c>
      <c r="PT39">
        <v>82.532612</v>
      </c>
      <c r="PU39">
        <v>4332670.4684349997</v>
      </c>
      <c r="PV39">
        <v>95.450207000000006</v>
      </c>
      <c r="PW39" t="s">
        <v>3244</v>
      </c>
      <c r="PX39">
        <v>0</v>
      </c>
      <c r="PY39">
        <v>0</v>
      </c>
      <c r="PZ39">
        <v>725.07031900000004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5.0000000000000004E-6</v>
      </c>
      <c r="QG39">
        <v>0</v>
      </c>
      <c r="QH39">
        <v>3.0000000000000001E-6</v>
      </c>
      <c r="QI39" t="s">
        <v>3242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 t="s">
        <v>3243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 t="s">
        <v>3242</v>
      </c>
      <c r="QX39" s="11">
        <v>44986</v>
      </c>
      <c r="QY39" t="s">
        <v>3295</v>
      </c>
      <c r="QZ39">
        <v>897816.18289900001</v>
      </c>
      <c r="RA39">
        <v>2300698834.3341398</v>
      </c>
    </row>
    <row r="40" spans="1:469" x14ac:dyDescent="0.35">
      <c r="A40">
        <v>330</v>
      </c>
      <c r="B40" t="s">
        <v>3238</v>
      </c>
      <c r="C40" t="s">
        <v>3296</v>
      </c>
      <c r="D40" t="s">
        <v>1150</v>
      </c>
      <c r="E40" t="s">
        <v>1151</v>
      </c>
      <c r="F40">
        <v>12</v>
      </c>
      <c r="G40" t="s">
        <v>3297</v>
      </c>
      <c r="H40" t="s">
        <v>1153</v>
      </c>
      <c r="I40">
        <v>17</v>
      </c>
      <c r="J40">
        <v>12017</v>
      </c>
      <c r="K40">
        <v>153476</v>
      </c>
      <c r="L40">
        <v>21463068209</v>
      </c>
      <c r="M40">
        <v>15451856</v>
      </c>
      <c r="N40">
        <v>970.44050300000004</v>
      </c>
      <c r="O40">
        <v>121228166.675458</v>
      </c>
      <c r="P40">
        <v>95.895640999999998</v>
      </c>
      <c r="Q40" t="s">
        <v>1608</v>
      </c>
      <c r="R40">
        <v>64.179103999999995</v>
      </c>
      <c r="S40">
        <v>95.697925999999995</v>
      </c>
      <c r="T40" t="s">
        <v>1608</v>
      </c>
      <c r="U40">
        <v>64.179103999999995</v>
      </c>
      <c r="V40">
        <v>102003069.502391</v>
      </c>
      <c r="W40">
        <v>90840905.949058995</v>
      </c>
      <c r="X40">
        <v>0.94563399999999997</v>
      </c>
      <c r="Y40">
        <v>10969348.967828</v>
      </c>
      <c r="Z40">
        <v>192814.58550300001</v>
      </c>
      <c r="AA40">
        <v>4.2319999999999997E-3</v>
      </c>
      <c r="AB40">
        <v>6.0000000000000002E-6</v>
      </c>
      <c r="AC40">
        <v>1.2478E-2</v>
      </c>
      <c r="AD40">
        <v>93.283812999999995</v>
      </c>
      <c r="AE40">
        <v>95.768373999999994</v>
      </c>
      <c r="AF40">
        <v>53.880001</v>
      </c>
      <c r="AG40" t="s">
        <v>3244</v>
      </c>
      <c r="AH40">
        <v>22.388059999999999</v>
      </c>
      <c r="AI40">
        <v>7.13</v>
      </c>
      <c r="AJ40" t="s">
        <v>3241</v>
      </c>
      <c r="AK40">
        <v>14.925373</v>
      </c>
      <c r="AL40">
        <v>2.3935909999999998</v>
      </c>
      <c r="AM40">
        <v>1.1884760000000001</v>
      </c>
      <c r="AN40" t="s">
        <v>1607</v>
      </c>
      <c r="AO40" t="s">
        <v>1607</v>
      </c>
      <c r="AP40" t="s">
        <v>1607</v>
      </c>
      <c r="AQ40" t="s">
        <v>1607</v>
      </c>
      <c r="AR40" t="s">
        <v>1607</v>
      </c>
      <c r="AS40" t="s">
        <v>1607</v>
      </c>
      <c r="AT40" t="s">
        <v>1607</v>
      </c>
      <c r="AU40" t="s">
        <v>1607</v>
      </c>
      <c r="AV40" t="s">
        <v>1607</v>
      </c>
      <c r="AW40" t="s">
        <v>3240</v>
      </c>
      <c r="AX40" t="s">
        <v>1607</v>
      </c>
      <c r="AY40" t="s">
        <v>1607</v>
      </c>
      <c r="AZ40" t="s">
        <v>1607</v>
      </c>
      <c r="BA40" t="s">
        <v>1607</v>
      </c>
      <c r="BB40" t="s">
        <v>1607</v>
      </c>
      <c r="BC40" t="s">
        <v>3240</v>
      </c>
      <c r="BD40" t="s">
        <v>1607</v>
      </c>
      <c r="BE40" t="s">
        <v>1607</v>
      </c>
      <c r="BF40" t="s">
        <v>1607</v>
      </c>
      <c r="BG40" t="s">
        <v>1607</v>
      </c>
      <c r="BH40" t="s">
        <v>1607</v>
      </c>
      <c r="BI40" t="s">
        <v>3240</v>
      </c>
      <c r="BJ40" t="s">
        <v>1607</v>
      </c>
      <c r="BK40">
        <v>3.671154</v>
      </c>
      <c r="BL40">
        <v>12.477904000000001</v>
      </c>
      <c r="BM40">
        <v>5354312827.72052</v>
      </c>
      <c r="BN40">
        <v>24984.707673000001</v>
      </c>
      <c r="BO40">
        <v>289822609008.245</v>
      </c>
      <c r="BP40">
        <v>295176921835.966</v>
      </c>
      <c r="BQ40">
        <v>2.3699999999999999E-4</v>
      </c>
      <c r="BR40">
        <v>1.9999999999999999E-6</v>
      </c>
      <c r="BS40" t="s">
        <v>3241</v>
      </c>
      <c r="BT40">
        <v>283857.86533599999</v>
      </c>
      <c r="BU40">
        <v>1.1809E-2</v>
      </c>
      <c r="BV40">
        <v>136978.60809299999</v>
      </c>
      <c r="BW40">
        <v>420836.473428</v>
      </c>
      <c r="BX40">
        <v>65.811965999999998</v>
      </c>
      <c r="BY40" t="s">
        <v>3239</v>
      </c>
      <c r="BZ40">
        <v>1.2999999999999999E-5</v>
      </c>
      <c r="CA40">
        <v>0</v>
      </c>
      <c r="CB40">
        <v>65.641025999999997</v>
      </c>
      <c r="CC40">
        <v>387020.38178300002</v>
      </c>
      <c r="CD40">
        <v>61.971831000000002</v>
      </c>
      <c r="CE40" t="s">
        <v>3239</v>
      </c>
      <c r="CF40">
        <v>1.2702450000000001</v>
      </c>
      <c r="CG40">
        <v>0.119268</v>
      </c>
      <c r="CH40">
        <v>639.97119499999997</v>
      </c>
      <c r="CI40">
        <v>21442406563.687099</v>
      </c>
      <c r="CJ40">
        <v>153360.184125</v>
      </c>
      <c r="CK40">
        <v>1778978135846.04</v>
      </c>
      <c r="CL40">
        <v>15451856</v>
      </c>
      <c r="CM40">
        <v>1800435994265.72</v>
      </c>
      <c r="CN40">
        <v>9.9999999999999995E-7</v>
      </c>
      <c r="CO40">
        <v>0</v>
      </c>
      <c r="CP40">
        <v>3.8200000000000002E-4</v>
      </c>
      <c r="CQ40" t="s">
        <v>3241</v>
      </c>
      <c r="CR40">
        <v>1485.4812569999999</v>
      </c>
      <c r="CS40">
        <v>2.464E-3</v>
      </c>
      <c r="CT40">
        <v>28580.435691999999</v>
      </c>
      <c r="CU40">
        <v>731.32802000000004</v>
      </c>
      <c r="CV40">
        <v>30797.244968999999</v>
      </c>
      <c r="CW40">
        <v>44.011142</v>
      </c>
      <c r="CX40" t="s">
        <v>3239</v>
      </c>
      <c r="CY40">
        <v>0</v>
      </c>
      <c r="CZ40">
        <v>0</v>
      </c>
      <c r="DA40">
        <v>4.6999999999999997E-5</v>
      </c>
      <c r="DB40">
        <v>33.983286999999997</v>
      </c>
      <c r="DC40">
        <v>37326.482206000001</v>
      </c>
      <c r="DD40">
        <v>42.952593</v>
      </c>
      <c r="DE40" t="s">
        <v>3239</v>
      </c>
      <c r="DF40">
        <v>497</v>
      </c>
      <c r="DG40">
        <v>12.94806</v>
      </c>
      <c r="DH40">
        <v>639.97119499999997</v>
      </c>
      <c r="DI40">
        <v>10031716.653932</v>
      </c>
      <c r="DJ40">
        <v>10031716.653932</v>
      </c>
      <c r="DK40">
        <v>1.2E-5</v>
      </c>
      <c r="DL40" t="s">
        <v>3241</v>
      </c>
      <c r="DM40">
        <v>2148.5380610000002</v>
      </c>
      <c r="DN40">
        <v>2148.5380610000002</v>
      </c>
      <c r="DO40">
        <v>27.853598000000002</v>
      </c>
      <c r="DP40" t="s">
        <v>3241</v>
      </c>
      <c r="DQ40">
        <v>1.3899999999999999E-4</v>
      </c>
      <c r="DR40">
        <v>40.167493999999998</v>
      </c>
      <c r="DS40">
        <v>2702.3337980000001</v>
      </c>
      <c r="DT40">
        <v>27.139675</v>
      </c>
      <c r="DU40" t="s">
        <v>3241</v>
      </c>
      <c r="DV40" t="s">
        <v>1607</v>
      </c>
      <c r="DW40">
        <v>1.5899999999999999E-4</v>
      </c>
      <c r="DX40">
        <v>639.97119499999997</v>
      </c>
      <c r="DY40">
        <v>21462646000</v>
      </c>
      <c r="DZ40">
        <v>153843</v>
      </c>
      <c r="EA40">
        <v>1784578800000</v>
      </c>
      <c r="EB40">
        <v>1806041446000</v>
      </c>
      <c r="EC40">
        <v>2.5448999999999999E-2</v>
      </c>
      <c r="ED40">
        <v>1.2300000000000001E-4</v>
      </c>
      <c r="EE40" t="s">
        <v>3239</v>
      </c>
      <c r="EF40">
        <v>86756.1</v>
      </c>
      <c r="EG40">
        <v>2.9940000000000001E-3</v>
      </c>
      <c r="EH40">
        <v>34729.033861999997</v>
      </c>
      <c r="EI40">
        <v>121485.133862</v>
      </c>
      <c r="EJ40">
        <v>48.282266</v>
      </c>
      <c r="EK40" t="s">
        <v>3241</v>
      </c>
      <c r="EL40">
        <v>3.9999999999999998E-6</v>
      </c>
      <c r="EM40">
        <v>0</v>
      </c>
      <c r="EN40">
        <v>25.843392000000001</v>
      </c>
      <c r="EO40">
        <v>145225.27060300001</v>
      </c>
      <c r="EP40">
        <v>49.093223000000002</v>
      </c>
      <c r="EQ40" t="s">
        <v>3241</v>
      </c>
      <c r="ER40">
        <v>45</v>
      </c>
      <c r="ES40">
        <v>1.9689350000000001</v>
      </c>
      <c r="ET40">
        <v>639.97119499999997</v>
      </c>
      <c r="EU40">
        <v>21463068209</v>
      </c>
      <c r="EV40">
        <v>153476</v>
      </c>
      <c r="EW40">
        <v>1780321600000</v>
      </c>
      <c r="EX40">
        <v>15451856</v>
      </c>
      <c r="EY40">
        <v>1801800120065</v>
      </c>
      <c r="EZ40">
        <v>0</v>
      </c>
      <c r="FA40">
        <v>0</v>
      </c>
      <c r="FB40">
        <v>5.0000000000000004E-6</v>
      </c>
      <c r="FC40" t="s">
        <v>3241</v>
      </c>
      <c r="FD40">
        <v>7102.2521120000001</v>
      </c>
      <c r="FE40">
        <v>4.1599999999999997E-4</v>
      </c>
      <c r="FF40">
        <v>4828.1378949999998</v>
      </c>
      <c r="FG40">
        <v>139.995802</v>
      </c>
      <c r="FH40">
        <v>12070.385808999999</v>
      </c>
      <c r="FI40">
        <v>15.725806</v>
      </c>
      <c r="FJ40" t="s">
        <v>3241</v>
      </c>
      <c r="FK40">
        <v>0</v>
      </c>
      <c r="FL40">
        <v>0</v>
      </c>
      <c r="FM40">
        <v>9.0000000000000002E-6</v>
      </c>
      <c r="FN40">
        <v>7.2270469999999998</v>
      </c>
      <c r="FO40">
        <v>14718.169728000001</v>
      </c>
      <c r="FP40">
        <v>13.681196</v>
      </c>
      <c r="FQ40" t="s">
        <v>3241</v>
      </c>
      <c r="FR40">
        <v>0</v>
      </c>
      <c r="FS40">
        <v>0</v>
      </c>
      <c r="FT40">
        <v>639.97119499999997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9.9999999999999995E-7</v>
      </c>
      <c r="GA40">
        <v>9.9999999999999995E-7</v>
      </c>
      <c r="GB40">
        <v>6.0000000000000002E-6</v>
      </c>
      <c r="GC40" t="s">
        <v>3242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 t="s">
        <v>3243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 t="s">
        <v>3242</v>
      </c>
      <c r="GR40">
        <v>47</v>
      </c>
      <c r="GS40">
        <v>0.29372799999999999</v>
      </c>
      <c r="GT40">
        <v>639.97119499999997</v>
      </c>
      <c r="GU40">
        <v>21463068209</v>
      </c>
      <c r="GV40">
        <v>153476</v>
      </c>
      <c r="GW40">
        <v>1780321600000</v>
      </c>
      <c r="GX40">
        <v>15451856</v>
      </c>
      <c r="GY40">
        <v>1801800120065</v>
      </c>
      <c r="GZ40">
        <v>1.5218000000000001E-2</v>
      </c>
      <c r="HA40">
        <v>9.0000000000000002E-6</v>
      </c>
      <c r="HB40">
        <v>4.539E-2</v>
      </c>
      <c r="HC40" t="s">
        <v>1670</v>
      </c>
      <c r="HD40">
        <v>86701437.459529996</v>
      </c>
      <c r="HE40">
        <v>0.38563399999999998</v>
      </c>
      <c r="HF40">
        <v>4473356.5717510004</v>
      </c>
      <c r="HG40">
        <v>185369.12759300001</v>
      </c>
      <c r="HH40">
        <v>91360163.158874005</v>
      </c>
      <c r="HI40">
        <v>97.535668000000001</v>
      </c>
      <c r="HJ40" t="s">
        <v>1608</v>
      </c>
      <c r="HK40">
        <v>4.0400000000000002E-3</v>
      </c>
      <c r="HL40">
        <v>3.0000000000000001E-6</v>
      </c>
      <c r="HM40">
        <v>1.1997000000000001E-2</v>
      </c>
      <c r="HN40">
        <v>95.373973000000007</v>
      </c>
      <c r="HO40">
        <v>108556205.890735</v>
      </c>
      <c r="HP40">
        <v>97.756842000000006</v>
      </c>
      <c r="HQ40" t="s">
        <v>1608</v>
      </c>
      <c r="HR40" t="s">
        <v>1607</v>
      </c>
      <c r="HS40" t="s">
        <v>1607</v>
      </c>
      <c r="HT40" t="s">
        <v>1607</v>
      </c>
      <c r="HU40" t="s">
        <v>1607</v>
      </c>
      <c r="HV40" t="s">
        <v>1607</v>
      </c>
      <c r="HW40" t="s">
        <v>1607</v>
      </c>
      <c r="HX40" t="s">
        <v>1607</v>
      </c>
      <c r="HY40" t="s">
        <v>1607</v>
      </c>
      <c r="HZ40" t="s">
        <v>1607</v>
      </c>
      <c r="IA40" t="s">
        <v>3240</v>
      </c>
      <c r="IB40" t="s">
        <v>1607</v>
      </c>
      <c r="IC40" t="s">
        <v>1607</v>
      </c>
      <c r="ID40" t="s">
        <v>1607</v>
      </c>
      <c r="IE40" t="s">
        <v>1607</v>
      </c>
      <c r="IF40" t="s">
        <v>1607</v>
      </c>
      <c r="IG40" t="s">
        <v>3240</v>
      </c>
      <c r="IH40" t="s">
        <v>1607</v>
      </c>
      <c r="II40" t="s">
        <v>1607</v>
      </c>
      <c r="IJ40" t="s">
        <v>1607</v>
      </c>
      <c r="IK40" t="s">
        <v>1607</v>
      </c>
      <c r="IL40" t="s">
        <v>1607</v>
      </c>
      <c r="IM40" t="s">
        <v>3240</v>
      </c>
      <c r="IN40">
        <v>0</v>
      </c>
      <c r="IO40">
        <v>1.099E-2</v>
      </c>
      <c r="IP40">
        <v>4.154668</v>
      </c>
      <c r="IQ40">
        <v>1907690954.4305999</v>
      </c>
      <c r="IR40">
        <v>9801.0442299999995</v>
      </c>
      <c r="IS40">
        <v>113692113066.87399</v>
      </c>
      <c r="IT40">
        <v>115599804021.30499</v>
      </c>
      <c r="IU40">
        <v>2.3599999999999999E-4</v>
      </c>
      <c r="IV40">
        <v>1.5E-5</v>
      </c>
      <c r="IW40" t="s">
        <v>3241</v>
      </c>
      <c r="IX40">
        <v>4500</v>
      </c>
      <c r="IY40">
        <v>1.5E-3</v>
      </c>
      <c r="IZ40">
        <v>17400</v>
      </c>
      <c r="JA40">
        <v>21900</v>
      </c>
      <c r="JB40">
        <v>45.847696999999997</v>
      </c>
      <c r="JC40" t="s">
        <v>3239</v>
      </c>
      <c r="JD40">
        <v>0</v>
      </c>
      <c r="JE40">
        <v>0</v>
      </c>
      <c r="JF40">
        <v>10.184894999999999</v>
      </c>
      <c r="JG40">
        <v>27492.712703000001</v>
      </c>
      <c r="JH40">
        <v>54.738194999999997</v>
      </c>
      <c r="JI40" t="s">
        <v>3239</v>
      </c>
      <c r="JJ40">
        <v>2415</v>
      </c>
      <c r="JK40">
        <v>166.40848500000001</v>
      </c>
      <c r="JL40">
        <v>639.97119499999997</v>
      </c>
      <c r="JM40">
        <v>21463068209</v>
      </c>
      <c r="JN40">
        <v>153476</v>
      </c>
      <c r="JO40">
        <v>1780321600000</v>
      </c>
      <c r="JP40">
        <v>1801784668209</v>
      </c>
      <c r="JQ40">
        <v>0</v>
      </c>
      <c r="JR40">
        <v>0</v>
      </c>
      <c r="JS40" t="s">
        <v>3239</v>
      </c>
      <c r="JT40">
        <v>67530.320940999998</v>
      </c>
      <c r="JU40">
        <v>9.1802999999999996E-2</v>
      </c>
      <c r="JV40">
        <v>1064909.9933249999</v>
      </c>
      <c r="JW40">
        <v>1132440.3142659999</v>
      </c>
      <c r="JX40">
        <v>95.978121000000002</v>
      </c>
      <c r="JY40" t="s">
        <v>1608</v>
      </c>
      <c r="JZ40">
        <v>3.0000000000000001E-6</v>
      </c>
      <c r="KA40">
        <v>9.9999999999999995E-7</v>
      </c>
      <c r="KB40">
        <v>87.516087999999996</v>
      </c>
      <c r="KC40">
        <v>1370448.7624590001</v>
      </c>
      <c r="KD40">
        <v>96.396395999999996</v>
      </c>
      <c r="KE40" t="s">
        <v>1608</v>
      </c>
      <c r="KF40">
        <v>20</v>
      </c>
      <c r="KG40">
        <v>0.83333299999999999</v>
      </c>
      <c r="KH40">
        <v>10.78922</v>
      </c>
      <c r="KI40">
        <v>4507112783.6788197</v>
      </c>
      <c r="KJ40">
        <v>22521.812592999999</v>
      </c>
      <c r="KK40">
        <v>261253026074.349</v>
      </c>
      <c r="KL40">
        <v>469379.12282799999</v>
      </c>
      <c r="KM40">
        <v>265760608237.151</v>
      </c>
      <c r="KN40">
        <v>1.9000000000000001E-5</v>
      </c>
      <c r="KO40">
        <v>1.2E-5</v>
      </c>
      <c r="KP40">
        <v>7.6620000000000004E-3</v>
      </c>
      <c r="KQ40" t="s">
        <v>3241</v>
      </c>
      <c r="KR40">
        <v>70119.459715000005</v>
      </c>
      <c r="KS40">
        <v>0.21981300000000001</v>
      </c>
      <c r="KT40">
        <v>2549830.187618</v>
      </c>
      <c r="KU40">
        <v>2997.0161699999999</v>
      </c>
      <c r="KV40">
        <v>2622946.663503</v>
      </c>
      <c r="KW40">
        <v>87.310429999999997</v>
      </c>
      <c r="KX40" t="s">
        <v>3244</v>
      </c>
      <c r="KY40">
        <v>3.0000000000000001E-6</v>
      </c>
      <c r="KZ40">
        <v>9.9999999999999995E-7</v>
      </c>
      <c r="LA40">
        <v>1.94E-4</v>
      </c>
      <c r="LB40">
        <v>79.449087000000006</v>
      </c>
      <c r="LC40">
        <v>3106267.5547759999</v>
      </c>
      <c r="LD40">
        <v>87.209671999999998</v>
      </c>
      <c r="LE40" t="s">
        <v>3244</v>
      </c>
      <c r="LF40">
        <v>24</v>
      </c>
      <c r="LG40">
        <v>1.05063</v>
      </c>
      <c r="LH40">
        <v>639.97119499999997</v>
      </c>
      <c r="LI40">
        <v>21463068209</v>
      </c>
      <c r="LJ40">
        <v>153476</v>
      </c>
      <c r="LK40">
        <v>1780321600000</v>
      </c>
      <c r="LL40">
        <v>15451856</v>
      </c>
      <c r="LM40">
        <v>1801800120065</v>
      </c>
      <c r="LN40">
        <v>3.9999999999999998E-6</v>
      </c>
      <c r="LO40">
        <v>0</v>
      </c>
      <c r="LP40">
        <v>6.0999999999999999E-5</v>
      </c>
      <c r="LQ40" t="s">
        <v>3241</v>
      </c>
      <c r="LR40">
        <v>70196.250570999997</v>
      </c>
      <c r="LS40">
        <v>6.2399999999999999E-3</v>
      </c>
      <c r="LT40">
        <v>72379.920404000004</v>
      </c>
      <c r="LU40">
        <v>931.84620399999994</v>
      </c>
      <c r="LV40">
        <v>143508.01717899999</v>
      </c>
      <c r="LW40">
        <v>29.745657999999999</v>
      </c>
      <c r="LX40" t="s">
        <v>3239</v>
      </c>
      <c r="LY40">
        <v>3.0000000000000001E-6</v>
      </c>
      <c r="LZ40">
        <v>0</v>
      </c>
      <c r="MA40">
        <v>6.0000000000000002E-5</v>
      </c>
      <c r="MB40">
        <v>11.538462000000001</v>
      </c>
      <c r="MC40">
        <v>174359.09814700001</v>
      </c>
      <c r="MD40">
        <v>28.062360999999999</v>
      </c>
      <c r="ME40" t="s">
        <v>3239</v>
      </c>
      <c r="MF40">
        <v>30</v>
      </c>
      <c r="MG40">
        <v>0.37370199999999998</v>
      </c>
      <c r="MH40">
        <v>970.44050300000004</v>
      </c>
      <c r="MI40">
        <v>21463068209</v>
      </c>
      <c r="MJ40">
        <v>153476</v>
      </c>
      <c r="MK40">
        <v>1780321600000</v>
      </c>
      <c r="ML40">
        <v>15451856</v>
      </c>
      <c r="MM40">
        <v>1801800120065</v>
      </c>
      <c r="MN40">
        <v>1.6799999999999999E-4</v>
      </c>
      <c r="MO40">
        <v>3.9999999999999998E-6</v>
      </c>
      <c r="MP40">
        <v>5.3999999999999998E-5</v>
      </c>
      <c r="MQ40" t="s">
        <v>3239</v>
      </c>
      <c r="MR40">
        <v>1344323.149251</v>
      </c>
      <c r="MS40">
        <v>0.22193099999999999</v>
      </c>
      <c r="MT40">
        <v>2574398.1330320002</v>
      </c>
      <c r="MU40">
        <v>309.48181899999997</v>
      </c>
      <c r="MV40">
        <v>3919030.7641019998</v>
      </c>
      <c r="MW40">
        <v>84.119107</v>
      </c>
      <c r="MX40" t="s">
        <v>3244</v>
      </c>
      <c r="MY40">
        <v>6.3E-5</v>
      </c>
      <c r="MZ40">
        <v>9.9999999999999995E-7</v>
      </c>
      <c r="NA40">
        <v>2.0000000000000002E-5</v>
      </c>
      <c r="NB40">
        <v>41.129032000000002</v>
      </c>
      <c r="NC40">
        <v>4782932.5933670001</v>
      </c>
      <c r="ND40">
        <v>83.996182000000005</v>
      </c>
      <c r="NE40" t="s">
        <v>3244</v>
      </c>
      <c r="NF40" t="s">
        <v>1607</v>
      </c>
      <c r="NG40" t="s">
        <v>1607</v>
      </c>
      <c r="NH40" t="s">
        <v>1607</v>
      </c>
      <c r="NI40" t="s">
        <v>1607</v>
      </c>
      <c r="NJ40" t="s">
        <v>1607</v>
      </c>
      <c r="NK40" t="s">
        <v>1607</v>
      </c>
      <c r="NL40" t="s">
        <v>1607</v>
      </c>
      <c r="NM40" t="s">
        <v>1607</v>
      </c>
      <c r="NN40" t="s">
        <v>1607</v>
      </c>
      <c r="NO40" t="s">
        <v>3245</v>
      </c>
      <c r="NP40" t="s">
        <v>1607</v>
      </c>
      <c r="NQ40" t="s">
        <v>1607</v>
      </c>
      <c r="NR40" t="s">
        <v>1607</v>
      </c>
      <c r="NS40" t="s">
        <v>1607</v>
      </c>
      <c r="NT40" t="s">
        <v>1607</v>
      </c>
      <c r="NU40" t="s">
        <v>3245</v>
      </c>
      <c r="NV40" t="s">
        <v>1607</v>
      </c>
      <c r="NW40" t="s">
        <v>1607</v>
      </c>
      <c r="NX40" t="s">
        <v>1607</v>
      </c>
      <c r="NY40" t="s">
        <v>1607</v>
      </c>
      <c r="NZ40" t="s">
        <v>1607</v>
      </c>
      <c r="OA40" t="s">
        <v>3245</v>
      </c>
      <c r="OB40" t="s">
        <v>1607</v>
      </c>
      <c r="OC40" t="s">
        <v>1607</v>
      </c>
      <c r="OD40" t="s">
        <v>1607</v>
      </c>
      <c r="OE40" t="s">
        <v>1607</v>
      </c>
      <c r="OF40" t="s">
        <v>1607</v>
      </c>
      <c r="OG40" t="s">
        <v>1607</v>
      </c>
      <c r="OH40" t="s">
        <v>1607</v>
      </c>
      <c r="OI40" t="s">
        <v>1607</v>
      </c>
      <c r="OJ40" t="s">
        <v>1607</v>
      </c>
      <c r="OK40" t="s">
        <v>3240</v>
      </c>
      <c r="OL40" t="s">
        <v>1607</v>
      </c>
      <c r="OM40" t="s">
        <v>1607</v>
      </c>
      <c r="ON40" t="s">
        <v>1607</v>
      </c>
      <c r="OO40" t="s">
        <v>1607</v>
      </c>
      <c r="OP40" t="s">
        <v>1607</v>
      </c>
      <c r="OQ40" t="s">
        <v>3240</v>
      </c>
      <c r="OR40" t="s">
        <v>1607</v>
      </c>
      <c r="OS40" t="s">
        <v>1607</v>
      </c>
      <c r="OT40" t="s">
        <v>1607</v>
      </c>
      <c r="OU40" t="s">
        <v>1607</v>
      </c>
      <c r="OV40" t="s">
        <v>1607</v>
      </c>
      <c r="OW40" t="s">
        <v>3240</v>
      </c>
      <c r="OX40" t="s">
        <v>1607</v>
      </c>
      <c r="OY40">
        <v>2.8700000000000002E-3</v>
      </c>
      <c r="OZ40">
        <v>26.096084000000001</v>
      </c>
      <c r="PA40">
        <v>2636828676.7034898</v>
      </c>
      <c r="PB40">
        <v>19777.248754</v>
      </c>
      <c r="PC40">
        <v>229416085552.18799</v>
      </c>
      <c r="PD40">
        <v>4140373.5092520001</v>
      </c>
      <c r="PE40">
        <v>232057054602.401</v>
      </c>
      <c r="PF40">
        <v>0.4</v>
      </c>
      <c r="PG40">
        <v>2.4000000000000001E-5</v>
      </c>
      <c r="PH40">
        <v>1.3579000000000001E-2</v>
      </c>
      <c r="PI40" t="s">
        <v>3241</v>
      </c>
      <c r="PJ40">
        <v>2203597.610347</v>
      </c>
      <c r="PK40">
        <v>1.031E-3</v>
      </c>
      <c r="PL40">
        <v>11957.946157</v>
      </c>
      <c r="PM40">
        <v>187.251834</v>
      </c>
      <c r="PN40">
        <v>2215742.808338</v>
      </c>
      <c r="PO40">
        <v>92.713967999999994</v>
      </c>
      <c r="PP40" t="s">
        <v>3244</v>
      </c>
      <c r="PQ40">
        <v>1.03E-4</v>
      </c>
      <c r="PR40">
        <v>0</v>
      </c>
      <c r="PS40">
        <v>1.2E-5</v>
      </c>
      <c r="PT40">
        <v>81.387209999999996</v>
      </c>
      <c r="PU40">
        <v>2623467.4251529998</v>
      </c>
      <c r="PV40">
        <v>92.682151000000005</v>
      </c>
      <c r="PW40" t="s">
        <v>3244</v>
      </c>
      <c r="PX40">
        <v>0</v>
      </c>
      <c r="PY40">
        <v>0</v>
      </c>
      <c r="PZ40">
        <v>639.97119499999997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1.2E-5</v>
      </c>
      <c r="QG40">
        <v>0</v>
      </c>
      <c r="QH40">
        <v>3.0000000000000001E-6</v>
      </c>
      <c r="QI40" t="s">
        <v>3242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 t="s">
        <v>3243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 t="s">
        <v>3242</v>
      </c>
      <c r="QX40" s="11">
        <v>44986</v>
      </c>
      <c r="QY40" t="s">
        <v>3298</v>
      </c>
      <c r="QZ40">
        <v>1222232.148329</v>
      </c>
      <c r="RA40">
        <v>2112267687.0043199</v>
      </c>
    </row>
    <row r="41" spans="1:469" x14ac:dyDescent="0.35">
      <c r="A41">
        <v>332</v>
      </c>
      <c r="B41" t="s">
        <v>3238</v>
      </c>
      <c r="C41" t="s">
        <v>2358</v>
      </c>
      <c r="D41" t="s">
        <v>1150</v>
      </c>
      <c r="E41" t="s">
        <v>1151</v>
      </c>
      <c r="F41">
        <v>12</v>
      </c>
      <c r="G41" t="s">
        <v>2356</v>
      </c>
      <c r="H41" t="s">
        <v>1153</v>
      </c>
      <c r="I41">
        <v>21</v>
      </c>
      <c r="J41">
        <v>12021</v>
      </c>
      <c r="K41">
        <v>375443</v>
      </c>
      <c r="L41">
        <v>82542404972</v>
      </c>
      <c r="M41">
        <v>217526620</v>
      </c>
      <c r="N41">
        <v>2631.3385680000001</v>
      </c>
      <c r="O41">
        <v>332563613.05560398</v>
      </c>
      <c r="P41">
        <v>98.854597999999996</v>
      </c>
      <c r="Q41" t="s">
        <v>1608</v>
      </c>
      <c r="R41">
        <v>88.059701000000004</v>
      </c>
      <c r="S41">
        <v>99.040544999999995</v>
      </c>
      <c r="T41" t="s">
        <v>1608</v>
      </c>
      <c r="U41">
        <v>89.552239</v>
      </c>
      <c r="V41">
        <v>307633018.90099299</v>
      </c>
      <c r="W41">
        <v>282267755.277358</v>
      </c>
      <c r="X41">
        <v>1.7415929999999999</v>
      </c>
      <c r="Y41">
        <v>20202474.890604999</v>
      </c>
      <c r="Z41">
        <v>5162788.733031</v>
      </c>
      <c r="AA41">
        <v>3.4199999999999999E-3</v>
      </c>
      <c r="AB41">
        <v>5.0000000000000004E-6</v>
      </c>
      <c r="AC41">
        <v>2.3734000000000002E-2</v>
      </c>
      <c r="AD41">
        <v>93.500463999999994</v>
      </c>
      <c r="AE41">
        <v>94.654787999999996</v>
      </c>
      <c r="AF41">
        <v>64.699996999999996</v>
      </c>
      <c r="AG41" t="s">
        <v>1608</v>
      </c>
      <c r="AH41">
        <v>28.358208999999999</v>
      </c>
      <c r="AI41">
        <v>20.149999999999999</v>
      </c>
      <c r="AJ41" t="s">
        <v>3239</v>
      </c>
      <c r="AK41">
        <v>40.298507000000001</v>
      </c>
      <c r="AL41">
        <v>2.4740609999999998</v>
      </c>
      <c r="AM41">
        <v>1.08104</v>
      </c>
      <c r="AN41" t="s">
        <v>1607</v>
      </c>
      <c r="AO41" t="s">
        <v>1607</v>
      </c>
      <c r="AP41" t="s">
        <v>1607</v>
      </c>
      <c r="AQ41" t="s">
        <v>1607</v>
      </c>
      <c r="AR41" t="s">
        <v>1607</v>
      </c>
      <c r="AS41" t="s">
        <v>1607</v>
      </c>
      <c r="AT41" t="s">
        <v>1607</v>
      </c>
      <c r="AU41" t="s">
        <v>1607</v>
      </c>
      <c r="AV41" t="s">
        <v>1607</v>
      </c>
      <c r="AW41" t="s">
        <v>3240</v>
      </c>
      <c r="AX41" t="s">
        <v>1607</v>
      </c>
      <c r="AY41" t="s">
        <v>1607</v>
      </c>
      <c r="AZ41" t="s">
        <v>1607</v>
      </c>
      <c r="BA41" t="s">
        <v>1607</v>
      </c>
      <c r="BB41" t="s">
        <v>1607</v>
      </c>
      <c r="BC41" t="s">
        <v>3240</v>
      </c>
      <c r="BD41" t="s">
        <v>1607</v>
      </c>
      <c r="BE41" t="s">
        <v>1607</v>
      </c>
      <c r="BF41" t="s">
        <v>1607</v>
      </c>
      <c r="BG41" t="s">
        <v>1607</v>
      </c>
      <c r="BH41" t="s">
        <v>1607</v>
      </c>
      <c r="BI41" t="s">
        <v>3240</v>
      </c>
      <c r="BJ41" t="s">
        <v>1607</v>
      </c>
      <c r="BK41">
        <v>3.2958829999999999</v>
      </c>
      <c r="BL41">
        <v>71.889803999999998</v>
      </c>
      <c r="BM41">
        <v>61562731559.6791</v>
      </c>
      <c r="BN41">
        <v>265663.855522</v>
      </c>
      <c r="BO41">
        <v>3081700724053.21</v>
      </c>
      <c r="BP41">
        <v>3143263455612.8901</v>
      </c>
      <c r="BQ41">
        <v>3.1999999999999999E-5</v>
      </c>
      <c r="BR41">
        <v>1.9999999999999999E-6</v>
      </c>
      <c r="BS41" t="s">
        <v>3241</v>
      </c>
      <c r="BT41">
        <v>72203.959208</v>
      </c>
      <c r="BU41">
        <v>1.6542999999999999E-2</v>
      </c>
      <c r="BV41">
        <v>191895.96758200001</v>
      </c>
      <c r="BW41">
        <v>264099.92679</v>
      </c>
      <c r="BX41">
        <v>61.196581000000002</v>
      </c>
      <c r="BY41" t="s">
        <v>3239</v>
      </c>
      <c r="BZ41">
        <v>9.9999999999999995E-7</v>
      </c>
      <c r="CA41">
        <v>0</v>
      </c>
      <c r="CB41">
        <v>62.051282</v>
      </c>
      <c r="CC41">
        <v>272298.21022100002</v>
      </c>
      <c r="CD41">
        <v>59.356136999999997</v>
      </c>
      <c r="CE41" t="s">
        <v>3239</v>
      </c>
      <c r="CF41">
        <v>3.8838680000000001</v>
      </c>
      <c r="CG41">
        <v>0.30580499999999999</v>
      </c>
      <c r="CH41">
        <v>2069.3057229999999</v>
      </c>
      <c r="CI41">
        <v>82514944700.290802</v>
      </c>
      <c r="CJ41">
        <v>375383.18140200002</v>
      </c>
      <c r="CK41">
        <v>4354444904268</v>
      </c>
      <c r="CL41">
        <v>217526619.92482001</v>
      </c>
      <c r="CM41">
        <v>4437177375588.2197</v>
      </c>
      <c r="CN41">
        <v>9.9999999999999995E-7</v>
      </c>
      <c r="CO41">
        <v>0</v>
      </c>
      <c r="CP41">
        <v>5.176E-3</v>
      </c>
      <c r="CQ41" t="s">
        <v>3241</v>
      </c>
      <c r="CR41">
        <v>14208.688122</v>
      </c>
      <c r="CS41">
        <v>2.9220000000000001E-3</v>
      </c>
      <c r="CT41">
        <v>33890.184440999998</v>
      </c>
      <c r="CU41">
        <v>348401.55087500002</v>
      </c>
      <c r="CV41">
        <v>396500.42343700002</v>
      </c>
      <c r="CW41">
        <v>83.348808000000005</v>
      </c>
      <c r="CX41" t="s">
        <v>3244</v>
      </c>
      <c r="CY41">
        <v>0</v>
      </c>
      <c r="CZ41">
        <v>0</v>
      </c>
      <c r="DA41">
        <v>1.6019999999999999E-3</v>
      </c>
      <c r="DB41">
        <v>85.484369999999998</v>
      </c>
      <c r="DC41">
        <v>592982.78341100004</v>
      </c>
      <c r="DD41">
        <v>86.986954999999995</v>
      </c>
      <c r="DE41" t="s">
        <v>1608</v>
      </c>
      <c r="DF41">
        <v>399</v>
      </c>
      <c r="DG41">
        <v>9.95594</v>
      </c>
      <c r="DH41">
        <v>2069.3057229999999</v>
      </c>
      <c r="DI41">
        <v>163510915.73074999</v>
      </c>
      <c r="DJ41">
        <v>163510915.73074999</v>
      </c>
      <c r="DK41">
        <v>4.9700000000000005E-4</v>
      </c>
      <c r="DL41" t="s">
        <v>3244</v>
      </c>
      <c r="DM41">
        <v>1054646.1218969999</v>
      </c>
      <c r="DN41">
        <v>1054646.1218969999</v>
      </c>
      <c r="DO41">
        <v>95.161289999999994</v>
      </c>
      <c r="DP41" t="s">
        <v>3244</v>
      </c>
      <c r="DQ41">
        <v>4.8479999999999999E-3</v>
      </c>
      <c r="DR41">
        <v>86.600496000000007</v>
      </c>
      <c r="DS41">
        <v>1630447.083842</v>
      </c>
      <c r="DT41">
        <v>96.754693000000003</v>
      </c>
      <c r="DU41" t="s">
        <v>3244</v>
      </c>
      <c r="DV41" t="s">
        <v>1607</v>
      </c>
      <c r="DW41">
        <v>8.1000000000000004E-5</v>
      </c>
      <c r="DX41">
        <v>2069.3057229999999</v>
      </c>
      <c r="DY41">
        <v>82541304000</v>
      </c>
      <c r="DZ41">
        <v>375752</v>
      </c>
      <c r="EA41">
        <v>4358723200000</v>
      </c>
      <c r="EB41">
        <v>4441264504000</v>
      </c>
      <c r="EC41">
        <v>9.7339999999999996E-3</v>
      </c>
      <c r="ED41">
        <v>5.1999999999999997E-5</v>
      </c>
      <c r="EE41" t="s">
        <v>3241</v>
      </c>
      <c r="EF41">
        <v>65082.400000000001</v>
      </c>
      <c r="EG41">
        <v>1.58E-3</v>
      </c>
      <c r="EH41">
        <v>18326.022237000001</v>
      </c>
      <c r="EI41">
        <v>83408.422237000006</v>
      </c>
      <c r="EJ41">
        <v>42.061281000000001</v>
      </c>
      <c r="EK41" t="s">
        <v>3241</v>
      </c>
      <c r="EL41">
        <v>9.9999999999999995E-7</v>
      </c>
      <c r="EM41">
        <v>0</v>
      </c>
      <c r="EN41">
        <v>7.5518419999999997</v>
      </c>
      <c r="EO41">
        <v>90476.554814999996</v>
      </c>
      <c r="EP41">
        <v>41.202672999999997</v>
      </c>
      <c r="EQ41" t="s">
        <v>3241</v>
      </c>
      <c r="ER41">
        <v>18</v>
      </c>
      <c r="ES41">
        <v>0.65653300000000003</v>
      </c>
      <c r="ET41">
        <v>2069.3057229999999</v>
      </c>
      <c r="EU41">
        <v>82542404972</v>
      </c>
      <c r="EV41">
        <v>375443</v>
      </c>
      <c r="EW41">
        <v>4355138800000</v>
      </c>
      <c r="EX41">
        <v>217526620</v>
      </c>
      <c r="EY41">
        <v>4437898731592</v>
      </c>
      <c r="EZ41">
        <v>0</v>
      </c>
      <c r="FA41">
        <v>0</v>
      </c>
      <c r="FB41">
        <v>5.0000000000000004E-6</v>
      </c>
      <c r="FC41" t="s">
        <v>3241</v>
      </c>
      <c r="FD41">
        <v>1387.201523</v>
      </c>
      <c r="FE41">
        <v>5.4039999999999999E-3</v>
      </c>
      <c r="FF41">
        <v>62682.833803000001</v>
      </c>
      <c r="FG41">
        <v>660.54116799999997</v>
      </c>
      <c r="FH41">
        <v>64730.576493</v>
      </c>
      <c r="FI41">
        <v>43.920596000000003</v>
      </c>
      <c r="FJ41" t="s">
        <v>3239</v>
      </c>
      <c r="FK41">
        <v>0</v>
      </c>
      <c r="FL41">
        <v>0</v>
      </c>
      <c r="FM41">
        <v>3.0000000000000001E-6</v>
      </c>
      <c r="FN41">
        <v>15.260546</v>
      </c>
      <c r="FO41">
        <v>75721.579005000007</v>
      </c>
      <c r="FP41">
        <v>41.998091000000002</v>
      </c>
      <c r="FQ41" t="s">
        <v>3241</v>
      </c>
      <c r="FR41">
        <v>0</v>
      </c>
      <c r="FS41">
        <v>0</v>
      </c>
      <c r="FT41">
        <v>2069.3057229999999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9.9999999999999995E-7</v>
      </c>
      <c r="GA41">
        <v>9.9999999999999995E-7</v>
      </c>
      <c r="GB41">
        <v>6.0000000000000002E-6</v>
      </c>
      <c r="GC41" t="s">
        <v>3242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 t="s">
        <v>3243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 t="s">
        <v>3242</v>
      </c>
      <c r="GR41">
        <v>71</v>
      </c>
      <c r="GS41">
        <v>0.29666399999999998</v>
      </c>
      <c r="GT41">
        <v>2069.3057229999999</v>
      </c>
      <c r="GU41">
        <v>82541645971.893005</v>
      </c>
      <c r="GV41">
        <v>375437.05112199998</v>
      </c>
      <c r="GW41">
        <v>4355069793015</v>
      </c>
      <c r="GX41">
        <v>216995326.457194</v>
      </c>
      <c r="GY41">
        <v>4437828434313.3398</v>
      </c>
      <c r="GZ41">
        <v>1.2215999999999999E-2</v>
      </c>
      <c r="HA41">
        <v>9.0000000000000002E-6</v>
      </c>
      <c r="HB41">
        <v>4.6024000000000002E-2</v>
      </c>
      <c r="HC41" t="s">
        <v>1670</v>
      </c>
      <c r="HD41">
        <v>267570216.337273</v>
      </c>
      <c r="HE41">
        <v>0.94206299999999998</v>
      </c>
      <c r="HF41">
        <v>10927930.282787001</v>
      </c>
      <c r="HG41">
        <v>2595715.819408</v>
      </c>
      <c r="HH41">
        <v>281093862.43946701</v>
      </c>
      <c r="HI41">
        <v>99.610894999999999</v>
      </c>
      <c r="HJ41" t="s">
        <v>1670</v>
      </c>
      <c r="HK41">
        <v>3.2420000000000001E-3</v>
      </c>
      <c r="HL41">
        <v>3.0000000000000001E-6</v>
      </c>
      <c r="HM41">
        <v>1.1932999999999999E-2</v>
      </c>
      <c r="HN41">
        <v>94.336359999999999</v>
      </c>
      <c r="HO41">
        <v>300875804.63023299</v>
      </c>
      <c r="HP41">
        <v>99.506505000000004</v>
      </c>
      <c r="HQ41" t="s">
        <v>1670</v>
      </c>
      <c r="HR41" t="s">
        <v>1607</v>
      </c>
      <c r="HS41" t="s">
        <v>1607</v>
      </c>
      <c r="HT41" t="s">
        <v>1607</v>
      </c>
      <c r="HU41" t="s">
        <v>1607</v>
      </c>
      <c r="HV41" t="s">
        <v>1607</v>
      </c>
      <c r="HW41" t="s">
        <v>1607</v>
      </c>
      <c r="HX41" t="s">
        <v>1607</v>
      </c>
      <c r="HY41" t="s">
        <v>1607</v>
      </c>
      <c r="HZ41" t="s">
        <v>1607</v>
      </c>
      <c r="IA41" t="s">
        <v>3240</v>
      </c>
      <c r="IB41" t="s">
        <v>1607</v>
      </c>
      <c r="IC41" t="s">
        <v>1607</v>
      </c>
      <c r="ID41" t="s">
        <v>1607</v>
      </c>
      <c r="IE41" t="s">
        <v>1607</v>
      </c>
      <c r="IF41" t="s">
        <v>1607</v>
      </c>
      <c r="IG41" t="s">
        <v>3240</v>
      </c>
      <c r="IH41" t="s">
        <v>1607</v>
      </c>
      <c r="II41" t="s">
        <v>1607</v>
      </c>
      <c r="IJ41" t="s">
        <v>1607</v>
      </c>
      <c r="IK41" t="s">
        <v>1607</v>
      </c>
      <c r="IL41" t="s">
        <v>1607</v>
      </c>
      <c r="IM41" t="s">
        <v>3240</v>
      </c>
      <c r="IN41">
        <v>0</v>
      </c>
      <c r="IO41">
        <v>1.0408000000000001E-2</v>
      </c>
      <c r="IP41">
        <v>1.4700139999999999</v>
      </c>
      <c r="IQ41">
        <v>2481330399.72895</v>
      </c>
      <c r="IR41">
        <v>7122.7027719999996</v>
      </c>
      <c r="IS41">
        <v>82623352151.763504</v>
      </c>
      <c r="IT41">
        <v>85104682551.492493</v>
      </c>
      <c r="IU41">
        <v>1.8100000000000001E-4</v>
      </c>
      <c r="IV41">
        <v>2.0999999999999999E-5</v>
      </c>
      <c r="IW41" t="s">
        <v>3241</v>
      </c>
      <c r="IX41">
        <v>4500</v>
      </c>
      <c r="IY41">
        <v>1.5E-3</v>
      </c>
      <c r="IZ41">
        <v>17400</v>
      </c>
      <c r="JA41">
        <v>21900</v>
      </c>
      <c r="JB41">
        <v>35.662801999999999</v>
      </c>
      <c r="JC41" t="s">
        <v>3239</v>
      </c>
      <c r="JD41">
        <v>0</v>
      </c>
      <c r="JE41">
        <v>0</v>
      </c>
      <c r="JF41">
        <v>5.1394549999999999</v>
      </c>
      <c r="JG41">
        <v>17319.372486</v>
      </c>
      <c r="JH41">
        <v>15.901059999999999</v>
      </c>
      <c r="JI41" t="s">
        <v>3239</v>
      </c>
      <c r="JJ41">
        <v>2668</v>
      </c>
      <c r="JK41">
        <v>154.15716800000001</v>
      </c>
      <c r="JL41">
        <v>2069.3057229999999</v>
      </c>
      <c r="JM41">
        <v>82542404972</v>
      </c>
      <c r="JN41">
        <v>375443</v>
      </c>
      <c r="JO41">
        <v>4355138800000</v>
      </c>
      <c r="JP41">
        <v>4437681204972</v>
      </c>
      <c r="JQ41">
        <v>0</v>
      </c>
      <c r="JR41">
        <v>0</v>
      </c>
      <c r="JS41" t="s">
        <v>3244</v>
      </c>
      <c r="JT41">
        <v>260012.16732499999</v>
      </c>
      <c r="JU41">
        <v>0.360927</v>
      </c>
      <c r="JV41">
        <v>4186750.6509270002</v>
      </c>
      <c r="JW41">
        <v>4446762.8182530003</v>
      </c>
      <c r="JX41">
        <v>99.549549999999996</v>
      </c>
      <c r="JY41" t="s">
        <v>1670</v>
      </c>
      <c r="JZ41">
        <v>3.0000000000000001E-6</v>
      </c>
      <c r="KA41">
        <v>9.9999999999999995E-7</v>
      </c>
      <c r="KB41">
        <v>95.849421000000007</v>
      </c>
      <c r="KC41">
        <v>5144925.6303390004</v>
      </c>
      <c r="KD41">
        <v>99.581725000000006</v>
      </c>
      <c r="KE41" t="s">
        <v>1670</v>
      </c>
      <c r="KF41">
        <v>19</v>
      </c>
      <c r="KG41">
        <v>0.79166700000000001</v>
      </c>
      <c r="KH41">
        <v>134.77874399999999</v>
      </c>
      <c r="KI41">
        <v>54187451442.9291</v>
      </c>
      <c r="KJ41">
        <v>243918.69441699999</v>
      </c>
      <c r="KK41">
        <v>2829456855240.75</v>
      </c>
      <c r="KL41">
        <v>189680317.34492499</v>
      </c>
      <c r="KM41">
        <v>2883833987001.0298</v>
      </c>
      <c r="KN41">
        <v>9.9999999999999995E-7</v>
      </c>
      <c r="KO41">
        <v>1.9999999999999999E-6</v>
      </c>
      <c r="KP41">
        <v>7.6620000000000004E-3</v>
      </c>
      <c r="KQ41" t="s">
        <v>3241</v>
      </c>
      <c r="KR41">
        <v>56448.497587999998</v>
      </c>
      <c r="KS41">
        <v>0.38620500000000002</v>
      </c>
      <c r="KT41">
        <v>4479973.3541310001</v>
      </c>
      <c r="KU41">
        <v>1150565.082678</v>
      </c>
      <c r="KV41">
        <v>5686986.9343969999</v>
      </c>
      <c r="KW41">
        <v>94.367069000000001</v>
      </c>
      <c r="KX41" t="s">
        <v>3244</v>
      </c>
      <c r="KY41">
        <v>9.9999999999999995E-7</v>
      </c>
      <c r="KZ41">
        <v>9.9999999999999995E-7</v>
      </c>
      <c r="LA41">
        <v>5.2890000000000003E-3</v>
      </c>
      <c r="LB41">
        <v>78.118229999999997</v>
      </c>
      <c r="LC41">
        <v>7067609.6232759999</v>
      </c>
      <c r="LD41">
        <v>94.654787999999996</v>
      </c>
      <c r="LE41" t="s">
        <v>3244</v>
      </c>
      <c r="LF41">
        <v>19</v>
      </c>
      <c r="LG41">
        <v>0.67546200000000001</v>
      </c>
      <c r="LH41">
        <v>2069.3057229999999</v>
      </c>
      <c r="LI41">
        <v>82542404972</v>
      </c>
      <c r="LJ41">
        <v>375443</v>
      </c>
      <c r="LK41">
        <v>4355138800000</v>
      </c>
      <c r="LL41">
        <v>217526620</v>
      </c>
      <c r="LM41">
        <v>4437898731592</v>
      </c>
      <c r="LN41">
        <v>0</v>
      </c>
      <c r="LO41">
        <v>0</v>
      </c>
      <c r="LP41">
        <v>0</v>
      </c>
      <c r="LQ41" t="s">
        <v>3241</v>
      </c>
      <c r="LR41">
        <v>9889.5026749999997</v>
      </c>
      <c r="LS41">
        <v>6.2440000000000004E-3</v>
      </c>
      <c r="LT41">
        <v>72430.064864999993</v>
      </c>
      <c r="LU41">
        <v>12.183308</v>
      </c>
      <c r="LV41">
        <v>82331.750847999996</v>
      </c>
      <c r="LW41">
        <v>20.843672000000002</v>
      </c>
      <c r="LX41" t="s">
        <v>3239</v>
      </c>
      <c r="LY41">
        <v>0</v>
      </c>
      <c r="LZ41">
        <v>0</v>
      </c>
      <c r="MA41">
        <v>0</v>
      </c>
      <c r="MB41">
        <v>6.4205959999999997</v>
      </c>
      <c r="MC41">
        <v>95029.204354999994</v>
      </c>
      <c r="MD41">
        <v>18.262806000000001</v>
      </c>
      <c r="ME41" t="s">
        <v>3241</v>
      </c>
      <c r="MF41">
        <v>51</v>
      </c>
      <c r="MG41">
        <v>0.99795599999999995</v>
      </c>
      <c r="MH41">
        <v>2631.3385680000001</v>
      </c>
      <c r="MI41">
        <v>82542404972</v>
      </c>
      <c r="MJ41">
        <v>375443</v>
      </c>
      <c r="MK41">
        <v>4355138800000</v>
      </c>
      <c r="ML41">
        <v>217526620</v>
      </c>
      <c r="MM41">
        <v>4437898731592</v>
      </c>
      <c r="MN41">
        <v>2.4000000000000001E-5</v>
      </c>
      <c r="MO41">
        <v>0</v>
      </c>
      <c r="MP41">
        <v>1.1E-5</v>
      </c>
      <c r="MQ41" t="s">
        <v>3241</v>
      </c>
      <c r="MR41">
        <v>2007050.921937</v>
      </c>
      <c r="MS41">
        <v>1.7538999999999999E-2</v>
      </c>
      <c r="MT41">
        <v>203447.10416300001</v>
      </c>
      <c r="MU41">
        <v>2296.1123520000001</v>
      </c>
      <c r="MV41">
        <v>2212794.1384530002</v>
      </c>
      <c r="MW41">
        <v>72.735731999999999</v>
      </c>
      <c r="MX41" t="s">
        <v>3244</v>
      </c>
      <c r="MY41">
        <v>2.4000000000000001E-5</v>
      </c>
      <c r="MZ41">
        <v>0</v>
      </c>
      <c r="NA41">
        <v>1.1E-5</v>
      </c>
      <c r="NB41">
        <v>20.936724999999999</v>
      </c>
      <c r="NC41">
        <v>2379637.4386709998</v>
      </c>
      <c r="ND41">
        <v>69.901368000000005</v>
      </c>
      <c r="NE41" t="s">
        <v>3239</v>
      </c>
      <c r="NF41" t="s">
        <v>1607</v>
      </c>
      <c r="NG41" t="s">
        <v>1607</v>
      </c>
      <c r="NH41" t="s">
        <v>1607</v>
      </c>
      <c r="NI41" t="s">
        <v>1607</v>
      </c>
      <c r="NJ41" t="s">
        <v>1607</v>
      </c>
      <c r="NK41" t="s">
        <v>1607</v>
      </c>
      <c r="NL41" t="s">
        <v>1607</v>
      </c>
      <c r="NM41" t="s">
        <v>1607</v>
      </c>
      <c r="NN41" t="s">
        <v>1607</v>
      </c>
      <c r="NO41" t="s">
        <v>3245</v>
      </c>
      <c r="NP41" t="s">
        <v>1607</v>
      </c>
      <c r="NQ41" t="s">
        <v>1607</v>
      </c>
      <c r="NR41" t="s">
        <v>1607</v>
      </c>
      <c r="NS41" t="s">
        <v>1607</v>
      </c>
      <c r="NT41" t="s">
        <v>1607</v>
      </c>
      <c r="NU41" t="s">
        <v>3245</v>
      </c>
      <c r="NV41" t="s">
        <v>1607</v>
      </c>
      <c r="NW41" t="s">
        <v>1607</v>
      </c>
      <c r="NX41" t="s">
        <v>1607</v>
      </c>
      <c r="NY41" t="s">
        <v>1607</v>
      </c>
      <c r="NZ41" t="s">
        <v>1607</v>
      </c>
      <c r="OA41" t="s">
        <v>3245</v>
      </c>
      <c r="OB41" t="s">
        <v>1607</v>
      </c>
      <c r="OC41" t="s">
        <v>1607</v>
      </c>
      <c r="OD41" t="s">
        <v>1607</v>
      </c>
      <c r="OE41" t="s">
        <v>1607</v>
      </c>
      <c r="OF41" t="s">
        <v>1607</v>
      </c>
      <c r="OG41" t="s">
        <v>1607</v>
      </c>
      <c r="OH41" t="s">
        <v>1607</v>
      </c>
      <c r="OI41" t="s">
        <v>1607</v>
      </c>
      <c r="OJ41" t="s">
        <v>1607</v>
      </c>
      <c r="OK41" t="s">
        <v>3240</v>
      </c>
      <c r="OL41" t="s">
        <v>1607</v>
      </c>
      <c r="OM41" t="s">
        <v>1607</v>
      </c>
      <c r="ON41" t="s">
        <v>1607</v>
      </c>
      <c r="OO41" t="s">
        <v>1607</v>
      </c>
      <c r="OP41" t="s">
        <v>1607</v>
      </c>
      <c r="OQ41" t="s">
        <v>3240</v>
      </c>
      <c r="OR41" t="s">
        <v>1607</v>
      </c>
      <c r="OS41" t="s">
        <v>1607</v>
      </c>
      <c r="OT41" t="s">
        <v>1607</v>
      </c>
      <c r="OU41" t="s">
        <v>1607</v>
      </c>
      <c r="OV41" t="s">
        <v>1607</v>
      </c>
      <c r="OW41" t="s">
        <v>3240</v>
      </c>
      <c r="OX41" t="s">
        <v>1607</v>
      </c>
      <c r="OY41">
        <v>1.0295E-2</v>
      </c>
      <c r="OZ41">
        <v>69.576971999999998</v>
      </c>
      <c r="PA41">
        <v>6623132345.3587599</v>
      </c>
      <c r="PB41">
        <v>39806.709724</v>
      </c>
      <c r="PC41">
        <v>461757832793.758</v>
      </c>
      <c r="PD41">
        <v>67652661.498831004</v>
      </c>
      <c r="PE41">
        <v>468448617800.61603</v>
      </c>
      <c r="PF41">
        <v>0.4</v>
      </c>
      <c r="PG41">
        <v>3.0000000000000001E-6</v>
      </c>
      <c r="PH41">
        <v>1.3579000000000001E-2</v>
      </c>
      <c r="PI41" t="s">
        <v>3241</v>
      </c>
      <c r="PJ41">
        <v>12206755.601708001</v>
      </c>
      <c r="PK41">
        <v>6.6799999999999997E-4</v>
      </c>
      <c r="PL41">
        <v>7748.4256690000002</v>
      </c>
      <c r="PM41">
        <v>10491.321345</v>
      </c>
      <c r="PN41">
        <v>12224995.348720999</v>
      </c>
      <c r="PO41">
        <v>98.377346000000003</v>
      </c>
      <c r="PP41" t="s">
        <v>1608</v>
      </c>
      <c r="PQ41">
        <v>1.4799999999999999E-4</v>
      </c>
      <c r="PR41">
        <v>0</v>
      </c>
      <c r="PS41">
        <v>4.8000000000000001E-5</v>
      </c>
      <c r="PT41">
        <v>85.300668000000002</v>
      </c>
      <c r="PU41">
        <v>14321360.944948001</v>
      </c>
      <c r="PV41">
        <v>98.472797</v>
      </c>
      <c r="PW41" t="s">
        <v>1608</v>
      </c>
      <c r="PX41">
        <v>0</v>
      </c>
      <c r="PY41">
        <v>0</v>
      </c>
      <c r="PZ41">
        <v>2069.3057229999999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5.0000000000000004E-6</v>
      </c>
      <c r="QG41">
        <v>0</v>
      </c>
      <c r="QH41">
        <v>3.0000000000000001E-6</v>
      </c>
      <c r="QI41" t="s">
        <v>3242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 t="s">
        <v>3243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 t="s">
        <v>3242</v>
      </c>
      <c r="QX41" s="11">
        <v>44986</v>
      </c>
      <c r="QY41" t="s">
        <v>3299</v>
      </c>
      <c r="QZ41">
        <v>1730625.2468600001</v>
      </c>
      <c r="RA41">
        <v>6553365975.1603098</v>
      </c>
    </row>
    <row r="42" spans="1:469" x14ac:dyDescent="0.35">
      <c r="A42">
        <v>336</v>
      </c>
      <c r="B42" t="s">
        <v>3238</v>
      </c>
      <c r="C42" t="s">
        <v>1316</v>
      </c>
      <c r="D42" t="s">
        <v>1150</v>
      </c>
      <c r="E42" t="s">
        <v>1151</v>
      </c>
      <c r="F42">
        <v>12</v>
      </c>
      <c r="G42" t="s">
        <v>1317</v>
      </c>
      <c r="H42" t="s">
        <v>1153</v>
      </c>
      <c r="I42">
        <v>31</v>
      </c>
      <c r="J42">
        <v>12031</v>
      </c>
      <c r="K42">
        <v>994675</v>
      </c>
      <c r="L42">
        <v>158486190156</v>
      </c>
      <c r="M42">
        <v>10351057</v>
      </c>
      <c r="N42">
        <v>927.73559299999999</v>
      </c>
      <c r="O42">
        <v>218096248.08362901</v>
      </c>
      <c r="P42">
        <v>97.836461999999997</v>
      </c>
      <c r="Q42" t="s">
        <v>1608</v>
      </c>
      <c r="R42">
        <v>77.611940000000004</v>
      </c>
      <c r="S42">
        <v>98.019188999999997</v>
      </c>
      <c r="T42" t="s">
        <v>1608</v>
      </c>
      <c r="U42">
        <v>80.597014999999999</v>
      </c>
      <c r="V42">
        <v>183785474.79049399</v>
      </c>
      <c r="W42">
        <v>148395209.116249</v>
      </c>
      <c r="X42">
        <v>3.0466899999999999</v>
      </c>
      <c r="Y42">
        <v>35341607.138403997</v>
      </c>
      <c r="Z42">
        <v>48658.535840999997</v>
      </c>
      <c r="AA42">
        <v>9.3599999999999998E-4</v>
      </c>
      <c r="AB42">
        <v>3.0000000000000001E-6</v>
      </c>
      <c r="AC42">
        <v>4.7010000000000003E-3</v>
      </c>
      <c r="AD42">
        <v>60.136181000000001</v>
      </c>
      <c r="AE42">
        <v>62.138084999999997</v>
      </c>
      <c r="AF42">
        <v>79.730002999999996</v>
      </c>
      <c r="AG42" t="s">
        <v>1608</v>
      </c>
      <c r="AH42">
        <v>64.179103999999995</v>
      </c>
      <c r="AI42">
        <v>67.190002000000007</v>
      </c>
      <c r="AJ42" t="s">
        <v>1608</v>
      </c>
      <c r="AK42">
        <v>94.029850999999994</v>
      </c>
      <c r="AL42">
        <v>2.6635249999999999</v>
      </c>
      <c r="AM42">
        <v>1.1866890000000001</v>
      </c>
      <c r="AN42" t="s">
        <v>1607</v>
      </c>
      <c r="AO42" t="s">
        <v>1607</v>
      </c>
      <c r="AP42" t="s">
        <v>1607</v>
      </c>
      <c r="AQ42" t="s">
        <v>1607</v>
      </c>
      <c r="AR42" t="s">
        <v>1607</v>
      </c>
      <c r="AS42" t="s">
        <v>1607</v>
      </c>
      <c r="AT42" t="s">
        <v>1607</v>
      </c>
      <c r="AU42" t="s">
        <v>1607</v>
      </c>
      <c r="AV42" t="s">
        <v>1607</v>
      </c>
      <c r="AW42" t="s">
        <v>3240</v>
      </c>
      <c r="AX42" t="s">
        <v>1607</v>
      </c>
      <c r="AY42" t="s">
        <v>1607</v>
      </c>
      <c r="AZ42" t="s">
        <v>1607</v>
      </c>
      <c r="BA42" t="s">
        <v>1607</v>
      </c>
      <c r="BB42" t="s">
        <v>1607</v>
      </c>
      <c r="BC42" t="s">
        <v>3240</v>
      </c>
      <c r="BD42" t="s">
        <v>1607</v>
      </c>
      <c r="BE42" t="s">
        <v>1607</v>
      </c>
      <c r="BF42" t="s">
        <v>1607</v>
      </c>
      <c r="BG42" t="s">
        <v>1607</v>
      </c>
      <c r="BH42" t="s">
        <v>1607</v>
      </c>
      <c r="BI42" t="s">
        <v>3240</v>
      </c>
      <c r="BJ42" t="s">
        <v>1607</v>
      </c>
      <c r="BK42">
        <v>2.776923</v>
      </c>
      <c r="BL42">
        <v>17.5778</v>
      </c>
      <c r="BM42">
        <v>15677877228.6532</v>
      </c>
      <c r="BN42">
        <v>84415.622956000007</v>
      </c>
      <c r="BO42">
        <v>979221226291.28503</v>
      </c>
      <c r="BP42">
        <v>994899103519.93896</v>
      </c>
      <c r="BQ42">
        <v>7.0600000000000003E-4</v>
      </c>
      <c r="BR42">
        <v>1.9999999999999999E-6</v>
      </c>
      <c r="BS42" t="s">
        <v>3241</v>
      </c>
      <c r="BT42">
        <v>981597.86794200004</v>
      </c>
      <c r="BU42">
        <v>2.0029000000000002E-2</v>
      </c>
      <c r="BV42">
        <v>232341.357322</v>
      </c>
      <c r="BW42">
        <v>1213939.225265</v>
      </c>
      <c r="BX42">
        <v>77.606837999999996</v>
      </c>
      <c r="BY42" t="s">
        <v>3244</v>
      </c>
      <c r="BZ42">
        <v>6.0000000000000002E-6</v>
      </c>
      <c r="CA42">
        <v>0</v>
      </c>
      <c r="CB42">
        <v>53.333333000000003</v>
      </c>
      <c r="CC42">
        <v>1334390.5305069999</v>
      </c>
      <c r="CD42">
        <v>75.653924000000004</v>
      </c>
      <c r="CE42" t="s">
        <v>3244</v>
      </c>
      <c r="CF42">
        <v>1.0066040000000001</v>
      </c>
      <c r="CG42">
        <v>6.3678999999999999E-2</v>
      </c>
      <c r="CH42">
        <v>846.73893999999996</v>
      </c>
      <c r="CI42">
        <v>158486190156</v>
      </c>
      <c r="CJ42">
        <v>994675</v>
      </c>
      <c r="CK42">
        <v>11538230000000</v>
      </c>
      <c r="CL42">
        <v>10351057</v>
      </c>
      <c r="CM42">
        <v>11696726541213</v>
      </c>
      <c r="CN42">
        <v>0</v>
      </c>
      <c r="CO42">
        <v>0</v>
      </c>
      <c r="CP42">
        <v>1.1037999999999999E-2</v>
      </c>
      <c r="CQ42" t="s">
        <v>3241</v>
      </c>
      <c r="CR42">
        <v>1016.034087</v>
      </c>
      <c r="CS42">
        <v>1.5262E-2</v>
      </c>
      <c r="CT42">
        <v>177043.575587</v>
      </c>
      <c r="CU42">
        <v>7311.7113660000005</v>
      </c>
      <c r="CV42">
        <v>185371.32104000001</v>
      </c>
      <c r="CW42">
        <v>69.235530999999995</v>
      </c>
      <c r="CX42" t="s">
        <v>3244</v>
      </c>
      <c r="CY42">
        <v>0</v>
      </c>
      <c r="CZ42">
        <v>0</v>
      </c>
      <c r="DA42">
        <v>7.0600000000000003E-4</v>
      </c>
      <c r="DB42">
        <v>33.952337</v>
      </c>
      <c r="DC42">
        <v>226703.78674000001</v>
      </c>
      <c r="DD42">
        <v>70.633152999999993</v>
      </c>
      <c r="DE42" t="s">
        <v>3244</v>
      </c>
      <c r="DF42">
        <v>560</v>
      </c>
      <c r="DG42">
        <v>15.835372</v>
      </c>
      <c r="DH42">
        <v>846.73893999999996</v>
      </c>
      <c r="DI42">
        <v>6521281.4573069997</v>
      </c>
      <c r="DJ42">
        <v>6521281.4573069997</v>
      </c>
      <c r="DK42">
        <v>1.2E-5</v>
      </c>
      <c r="DL42" t="s">
        <v>3241</v>
      </c>
      <c r="DM42">
        <v>1407.6166519999999</v>
      </c>
      <c r="DN42">
        <v>1407.6166519999999</v>
      </c>
      <c r="DO42">
        <v>25.403226</v>
      </c>
      <c r="DP42" t="s">
        <v>3241</v>
      </c>
      <c r="DQ42">
        <v>1.36E-4</v>
      </c>
      <c r="DR42">
        <v>39.888337</v>
      </c>
      <c r="DS42">
        <v>1874.4971849999999</v>
      </c>
      <c r="DT42">
        <v>24.371618999999999</v>
      </c>
      <c r="DU42" t="s">
        <v>3241</v>
      </c>
      <c r="DV42" t="s">
        <v>1607</v>
      </c>
      <c r="DW42">
        <v>3.6900000000000002E-4</v>
      </c>
      <c r="DX42">
        <v>846.73893999999996</v>
      </c>
      <c r="DY42">
        <v>158483868000</v>
      </c>
      <c r="DZ42">
        <v>995567</v>
      </c>
      <c r="EA42">
        <v>11548577200000</v>
      </c>
      <c r="EB42">
        <v>11707061068000</v>
      </c>
      <c r="EC42">
        <v>5.3924E-2</v>
      </c>
      <c r="ED42">
        <v>2.8299999999999999E-4</v>
      </c>
      <c r="EE42" t="s">
        <v>3244</v>
      </c>
      <c r="EF42">
        <v>3157507</v>
      </c>
      <c r="EG42">
        <v>0.104196</v>
      </c>
      <c r="EH42">
        <v>1208674.11846</v>
      </c>
      <c r="EI42">
        <v>4366181.1184599996</v>
      </c>
      <c r="EJ42">
        <v>91.333951999999996</v>
      </c>
      <c r="EK42" t="s">
        <v>3244</v>
      </c>
      <c r="EL42">
        <v>2.0000000000000002E-5</v>
      </c>
      <c r="EM42">
        <v>0</v>
      </c>
      <c r="EN42">
        <v>57.041164000000002</v>
      </c>
      <c r="EO42">
        <v>5377939.4043530002</v>
      </c>
      <c r="EP42">
        <v>92.713967999999994</v>
      </c>
      <c r="EQ42" t="s">
        <v>3239</v>
      </c>
      <c r="ER42">
        <v>61</v>
      </c>
      <c r="ES42">
        <v>1.943195</v>
      </c>
      <c r="ET42">
        <v>846.73893999999996</v>
      </c>
      <c r="EU42">
        <v>158486190156</v>
      </c>
      <c r="EV42">
        <v>994675</v>
      </c>
      <c r="EW42">
        <v>11538230000000</v>
      </c>
      <c r="EX42">
        <v>10351057</v>
      </c>
      <c r="EY42">
        <v>11696726541213</v>
      </c>
      <c r="EZ42">
        <v>0</v>
      </c>
      <c r="FA42">
        <v>0</v>
      </c>
      <c r="FB42">
        <v>5.0000000000000004E-6</v>
      </c>
      <c r="FC42" t="s">
        <v>3241</v>
      </c>
      <c r="FD42">
        <v>492.760087</v>
      </c>
      <c r="FE42">
        <v>1.1559999999999999E-3</v>
      </c>
      <c r="FF42">
        <v>13408.144345000001</v>
      </c>
      <c r="FG42">
        <v>101.761431</v>
      </c>
      <c r="FH42">
        <v>14002.665863</v>
      </c>
      <c r="FI42">
        <v>17.431761999999999</v>
      </c>
      <c r="FJ42" t="s">
        <v>3241</v>
      </c>
      <c r="FK42">
        <v>0</v>
      </c>
      <c r="FL42">
        <v>0</v>
      </c>
      <c r="FM42">
        <v>1.0000000000000001E-5</v>
      </c>
      <c r="FN42">
        <v>1.954094</v>
      </c>
      <c r="FO42">
        <v>17251.181854999999</v>
      </c>
      <c r="FP42">
        <v>15.685651</v>
      </c>
      <c r="FQ42" t="s">
        <v>3241</v>
      </c>
      <c r="FR42">
        <v>0</v>
      </c>
      <c r="FS42">
        <v>0</v>
      </c>
      <c r="FT42">
        <v>846.73893999999996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9.9999999999999995E-7</v>
      </c>
      <c r="GB42">
        <v>6.0000000000000002E-6</v>
      </c>
      <c r="GC42" t="s">
        <v>3242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 t="s">
        <v>3243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 t="s">
        <v>3242</v>
      </c>
      <c r="GR42">
        <v>46</v>
      </c>
      <c r="GS42">
        <v>0.27659499999999998</v>
      </c>
      <c r="GT42">
        <v>846.73893999999996</v>
      </c>
      <c r="GU42">
        <v>158483509827.92801</v>
      </c>
      <c r="GV42">
        <v>994631.415561</v>
      </c>
      <c r="GW42">
        <v>11537724420512.199</v>
      </c>
      <c r="GX42">
        <v>10351057</v>
      </c>
      <c r="GY42">
        <v>11696218281397.1</v>
      </c>
      <c r="GZ42">
        <v>3.1540000000000001E-3</v>
      </c>
      <c r="HA42">
        <v>1.9999999999999999E-6</v>
      </c>
      <c r="HB42">
        <v>1.4779E-2</v>
      </c>
      <c r="HC42" t="s">
        <v>3244</v>
      </c>
      <c r="HD42">
        <v>137171635.282556</v>
      </c>
      <c r="HE42">
        <v>0.62753599999999998</v>
      </c>
      <c r="HF42">
        <v>7279413.9226599997</v>
      </c>
      <c r="HG42">
        <v>39339.055873999998</v>
      </c>
      <c r="HH42">
        <v>144490388.26109001</v>
      </c>
      <c r="HI42">
        <v>98.746217000000001</v>
      </c>
      <c r="HJ42" t="s">
        <v>1608</v>
      </c>
      <c r="HK42">
        <v>8.6600000000000002E-4</v>
      </c>
      <c r="HL42">
        <v>9.9999999999999995E-7</v>
      </c>
      <c r="HM42">
        <v>3.8E-3</v>
      </c>
      <c r="HN42">
        <v>85.300476000000003</v>
      </c>
      <c r="HO42">
        <v>172490510.16102001</v>
      </c>
      <c r="HP42">
        <v>98.788694000000007</v>
      </c>
      <c r="HQ42" t="s">
        <v>1608</v>
      </c>
      <c r="HR42">
        <v>1</v>
      </c>
      <c r="HS42">
        <v>2.9205999999999999E-2</v>
      </c>
      <c r="HT42">
        <v>846.73893999999996</v>
      </c>
      <c r="HU42">
        <v>158486190156</v>
      </c>
      <c r="HV42">
        <v>994675</v>
      </c>
      <c r="HW42">
        <v>11538230000000</v>
      </c>
      <c r="HX42">
        <v>11696716190156</v>
      </c>
      <c r="HY42">
        <v>5.0000000000000004E-6</v>
      </c>
      <c r="HZ42">
        <v>0</v>
      </c>
      <c r="IA42" t="s">
        <v>3241</v>
      </c>
      <c r="IB42">
        <v>12018.173494000001</v>
      </c>
      <c r="IC42">
        <v>1.6899999999999999E-4</v>
      </c>
      <c r="ID42">
        <v>1956.458175</v>
      </c>
      <c r="IE42">
        <v>13974.631668</v>
      </c>
      <c r="IF42">
        <v>25.316455999999999</v>
      </c>
      <c r="IG42" t="s">
        <v>3241</v>
      </c>
      <c r="IH42">
        <v>0</v>
      </c>
      <c r="II42">
        <v>0</v>
      </c>
      <c r="IJ42">
        <v>0.93271199999999999</v>
      </c>
      <c r="IK42">
        <v>16823.145981000001</v>
      </c>
      <c r="IL42">
        <v>25.483011000000001</v>
      </c>
      <c r="IM42" t="s">
        <v>3241</v>
      </c>
      <c r="IN42">
        <v>0</v>
      </c>
      <c r="IO42">
        <v>1.0212000000000001E-2</v>
      </c>
      <c r="IP42">
        <v>4.9601810000000004</v>
      </c>
      <c r="IQ42">
        <v>4410911076.0104799</v>
      </c>
      <c r="IR42">
        <v>25599.538864999999</v>
      </c>
      <c r="IS42">
        <v>296954650838.00598</v>
      </c>
      <c r="IT42">
        <v>301365561914.01599</v>
      </c>
      <c r="IU42">
        <v>1.02E-4</v>
      </c>
      <c r="IV42">
        <v>6.0000000000000002E-6</v>
      </c>
      <c r="IW42" t="s">
        <v>3241</v>
      </c>
      <c r="IX42">
        <v>4500</v>
      </c>
      <c r="IY42">
        <v>1.5E-3</v>
      </c>
      <c r="IZ42">
        <v>17400</v>
      </c>
      <c r="JA42">
        <v>21900</v>
      </c>
      <c r="JB42">
        <v>51.833280999999999</v>
      </c>
      <c r="JC42" t="s">
        <v>3239</v>
      </c>
      <c r="JD42">
        <v>0</v>
      </c>
      <c r="JE42">
        <v>0</v>
      </c>
      <c r="JF42">
        <v>2.8831090000000001</v>
      </c>
      <c r="JG42">
        <v>25612.22841</v>
      </c>
      <c r="JH42">
        <v>45.101188999999998</v>
      </c>
      <c r="JI42" t="s">
        <v>3239</v>
      </c>
      <c r="JJ42">
        <v>2849</v>
      </c>
      <c r="JK42">
        <v>141.87148300000001</v>
      </c>
      <c r="JL42">
        <v>846.73893999999996</v>
      </c>
      <c r="JM42">
        <v>158486190156</v>
      </c>
      <c r="JN42">
        <v>994675</v>
      </c>
      <c r="JO42">
        <v>11538230000000</v>
      </c>
      <c r="JP42">
        <v>11696716190156</v>
      </c>
      <c r="JQ42">
        <v>0</v>
      </c>
      <c r="JR42">
        <v>0</v>
      </c>
      <c r="JS42" t="s">
        <v>3241</v>
      </c>
      <c r="JT42">
        <v>144150.79079200001</v>
      </c>
      <c r="JU42">
        <v>0.28819400000000001</v>
      </c>
      <c r="JV42">
        <v>3343048.7098920001</v>
      </c>
      <c r="JW42">
        <v>3487199.5006840001</v>
      </c>
      <c r="JX42">
        <v>99.324324000000004</v>
      </c>
      <c r="JY42" t="s">
        <v>1670</v>
      </c>
      <c r="JZ42">
        <v>9.9999999999999995E-7</v>
      </c>
      <c r="KA42">
        <v>0</v>
      </c>
      <c r="KB42">
        <v>48.809524000000003</v>
      </c>
      <c r="KC42">
        <v>4285735.1667200001</v>
      </c>
      <c r="KD42">
        <v>99.453023999999999</v>
      </c>
      <c r="KE42" t="s">
        <v>1670</v>
      </c>
      <c r="KF42">
        <v>78</v>
      </c>
      <c r="KG42">
        <v>3.25</v>
      </c>
      <c r="KH42">
        <v>9.1806079999999994</v>
      </c>
      <c r="KI42">
        <v>7728986621.8423405</v>
      </c>
      <c r="KJ42">
        <v>43775.744412</v>
      </c>
      <c r="KK42">
        <v>507798635179.64001</v>
      </c>
      <c r="KL42">
        <v>1180923.5829119999</v>
      </c>
      <c r="KM42">
        <v>515528802725.065</v>
      </c>
      <c r="KN42">
        <v>1.1E-5</v>
      </c>
      <c r="KO42">
        <v>1.2E-5</v>
      </c>
      <c r="KP42">
        <v>4.0000000000000003E-5</v>
      </c>
      <c r="KQ42" t="s">
        <v>3241</v>
      </c>
      <c r="KR42">
        <v>288760.14952899999</v>
      </c>
      <c r="KS42">
        <v>1.66628</v>
      </c>
      <c r="KT42">
        <v>19328852.200514</v>
      </c>
      <c r="KU42">
        <v>152.36918299999999</v>
      </c>
      <c r="KV42">
        <v>19617764.719227001</v>
      </c>
      <c r="KW42">
        <v>98.607241999999999</v>
      </c>
      <c r="KX42" t="s">
        <v>1608</v>
      </c>
      <c r="KY42">
        <v>1.9999999999999999E-6</v>
      </c>
      <c r="KZ42">
        <v>1.9999999999999999E-6</v>
      </c>
      <c r="LA42">
        <v>1.5E-5</v>
      </c>
      <c r="LB42">
        <v>83.596410000000006</v>
      </c>
      <c r="LC42">
        <v>22381417.271899998</v>
      </c>
      <c r="LD42">
        <v>98.600064000000003</v>
      </c>
      <c r="LE42" t="s">
        <v>1608</v>
      </c>
      <c r="LF42">
        <v>32</v>
      </c>
      <c r="LG42">
        <v>1.0208919999999999</v>
      </c>
      <c r="LH42">
        <v>846.73893999999996</v>
      </c>
      <c r="LI42">
        <v>158486190156</v>
      </c>
      <c r="LJ42">
        <v>994675</v>
      </c>
      <c r="LK42">
        <v>11538230000000</v>
      </c>
      <c r="LL42">
        <v>10351057</v>
      </c>
      <c r="LM42">
        <v>11696726541213</v>
      </c>
      <c r="LN42">
        <v>1.9999999999999999E-6</v>
      </c>
      <c r="LO42">
        <v>0</v>
      </c>
      <c r="LP42">
        <v>1.9999999999999999E-6</v>
      </c>
      <c r="LQ42" t="s">
        <v>3241</v>
      </c>
      <c r="LR42">
        <v>238814.408172</v>
      </c>
      <c r="LS42">
        <v>1.6365000000000001E-2</v>
      </c>
      <c r="LT42">
        <v>189828.69999600001</v>
      </c>
      <c r="LU42">
        <v>16.647003000000002</v>
      </c>
      <c r="LV42">
        <v>428659.75517100003</v>
      </c>
      <c r="LW42">
        <v>59.739454000000002</v>
      </c>
      <c r="LX42" t="s">
        <v>3244</v>
      </c>
      <c r="LY42">
        <v>1.9999999999999999E-6</v>
      </c>
      <c r="LZ42">
        <v>0</v>
      </c>
      <c r="MA42">
        <v>1.9999999999999999E-6</v>
      </c>
      <c r="MB42">
        <v>7.7543420000000003</v>
      </c>
      <c r="MC42">
        <v>523266.097809</v>
      </c>
      <c r="MD42">
        <v>60.356347</v>
      </c>
      <c r="ME42" t="s">
        <v>3244</v>
      </c>
      <c r="MF42">
        <v>45</v>
      </c>
      <c r="MG42">
        <v>0.36257099999999998</v>
      </c>
      <c r="MH42">
        <v>927.73559299999999</v>
      </c>
      <c r="MI42">
        <v>158486190156</v>
      </c>
      <c r="MJ42">
        <v>994675</v>
      </c>
      <c r="MK42">
        <v>11538230000000</v>
      </c>
      <c r="ML42">
        <v>10351057</v>
      </c>
      <c r="MM42">
        <v>11696726541213</v>
      </c>
      <c r="MN42">
        <v>6.0000000000000002E-5</v>
      </c>
      <c r="MO42">
        <v>9.9999999999999995E-7</v>
      </c>
      <c r="MP42">
        <v>8.0000000000000007E-5</v>
      </c>
      <c r="MQ42" t="s">
        <v>3241</v>
      </c>
      <c r="MR42">
        <v>3472700.0180520001</v>
      </c>
      <c r="MS42">
        <v>0.30485600000000002</v>
      </c>
      <c r="MT42">
        <v>3536325.4712240002</v>
      </c>
      <c r="MU42">
        <v>298.71357699999999</v>
      </c>
      <c r="MV42">
        <v>7009324.2028529998</v>
      </c>
      <c r="MW42">
        <v>91.408188999999993</v>
      </c>
      <c r="MX42" t="s">
        <v>3244</v>
      </c>
      <c r="MY42">
        <v>2.1999999999999999E-5</v>
      </c>
      <c r="MZ42">
        <v>0</v>
      </c>
      <c r="NA42">
        <v>2.9E-5</v>
      </c>
      <c r="NB42">
        <v>20.967742000000001</v>
      </c>
      <c r="NC42">
        <v>8567569.8644270003</v>
      </c>
      <c r="ND42">
        <v>92.332166999999998</v>
      </c>
      <c r="NE42" t="s">
        <v>3244</v>
      </c>
      <c r="NF42" t="s">
        <v>1607</v>
      </c>
      <c r="NG42" t="s">
        <v>1607</v>
      </c>
      <c r="NH42" t="s">
        <v>1607</v>
      </c>
      <c r="NI42" t="s">
        <v>1607</v>
      </c>
      <c r="NJ42" t="s">
        <v>1607</v>
      </c>
      <c r="NK42" t="s">
        <v>1607</v>
      </c>
      <c r="NL42" t="s">
        <v>1607</v>
      </c>
      <c r="NM42" t="s">
        <v>1607</v>
      </c>
      <c r="NN42" t="s">
        <v>1607</v>
      </c>
      <c r="NO42" t="s">
        <v>3245</v>
      </c>
      <c r="NP42" t="s">
        <v>1607</v>
      </c>
      <c r="NQ42" t="s">
        <v>1607</v>
      </c>
      <c r="NR42" t="s">
        <v>1607</v>
      </c>
      <c r="NS42" t="s">
        <v>1607</v>
      </c>
      <c r="NT42" t="s">
        <v>1607</v>
      </c>
      <c r="NU42" t="s">
        <v>3245</v>
      </c>
      <c r="NV42" t="s">
        <v>1607</v>
      </c>
      <c r="NW42" t="s">
        <v>1607</v>
      </c>
      <c r="NX42" t="s">
        <v>1607</v>
      </c>
      <c r="NY42" t="s">
        <v>1607</v>
      </c>
      <c r="NZ42" t="s">
        <v>1607</v>
      </c>
      <c r="OA42" t="s">
        <v>3245</v>
      </c>
      <c r="OB42" t="s">
        <v>1607</v>
      </c>
      <c r="OC42" t="s">
        <v>1607</v>
      </c>
      <c r="OD42" t="s">
        <v>1607</v>
      </c>
      <c r="OE42" t="s">
        <v>1607</v>
      </c>
      <c r="OF42" t="s">
        <v>1607</v>
      </c>
      <c r="OG42" t="s">
        <v>1607</v>
      </c>
      <c r="OH42" t="s">
        <v>1607</v>
      </c>
      <c r="OI42" t="s">
        <v>1607</v>
      </c>
      <c r="OJ42" t="s">
        <v>1607</v>
      </c>
      <c r="OK42" t="s">
        <v>3240</v>
      </c>
      <c r="OL42" t="s">
        <v>1607</v>
      </c>
      <c r="OM42" t="s">
        <v>1607</v>
      </c>
      <c r="ON42" t="s">
        <v>1607</v>
      </c>
      <c r="OO42" t="s">
        <v>1607</v>
      </c>
      <c r="OP42" t="s">
        <v>1607</v>
      </c>
      <c r="OQ42" t="s">
        <v>3240</v>
      </c>
      <c r="OR42" t="s">
        <v>1607</v>
      </c>
      <c r="OS42" t="s">
        <v>1607</v>
      </c>
      <c r="OT42" t="s">
        <v>1607</v>
      </c>
      <c r="OU42" t="s">
        <v>1607</v>
      </c>
      <c r="OV42" t="s">
        <v>1607</v>
      </c>
      <c r="OW42" t="s">
        <v>3240</v>
      </c>
      <c r="OX42" t="s">
        <v>1607</v>
      </c>
      <c r="OY42">
        <v>1.4300000000000001E-3</v>
      </c>
      <c r="OZ42">
        <v>14.111329</v>
      </c>
      <c r="PA42">
        <v>7422637055.0225697</v>
      </c>
      <c r="PB42">
        <v>53354.957337</v>
      </c>
      <c r="PC42">
        <v>618917505107.99695</v>
      </c>
      <c r="PD42">
        <v>1345642.045465</v>
      </c>
      <c r="PE42">
        <v>626341487805.06494</v>
      </c>
      <c r="PF42">
        <v>0.4</v>
      </c>
      <c r="PG42">
        <v>2.4000000000000001E-5</v>
      </c>
      <c r="PH42">
        <v>1.3579000000000001E-2</v>
      </c>
      <c r="PI42" t="s">
        <v>3241</v>
      </c>
      <c r="PJ42">
        <v>2922016.3030170002</v>
      </c>
      <c r="PK42">
        <v>1.1479999999999999E-3</v>
      </c>
      <c r="PL42">
        <v>13314.198907</v>
      </c>
      <c r="PM42">
        <v>30.597038999999999</v>
      </c>
      <c r="PN42">
        <v>2935361.0989629999</v>
      </c>
      <c r="PO42">
        <v>94.241170999999994</v>
      </c>
      <c r="PP42" t="s">
        <v>3244</v>
      </c>
      <c r="PQ42">
        <v>1.8E-5</v>
      </c>
      <c r="PR42">
        <v>0</v>
      </c>
      <c r="PS42">
        <v>3.0000000000000001E-6</v>
      </c>
      <c r="PT42">
        <v>62.965319999999998</v>
      </c>
      <c r="PU42">
        <v>2847153.7147499998</v>
      </c>
      <c r="PV42">
        <v>93.159402</v>
      </c>
      <c r="PW42" t="s">
        <v>3244</v>
      </c>
      <c r="PX42">
        <v>1.1869999999999999E-3</v>
      </c>
      <c r="PY42">
        <v>8.1000000000000004E-5</v>
      </c>
      <c r="PZ42">
        <v>846.73893999999996</v>
      </c>
      <c r="QA42">
        <v>65444465.746096</v>
      </c>
      <c r="QB42">
        <v>649.43783900000005</v>
      </c>
      <c r="QC42">
        <v>7533478936.6431398</v>
      </c>
      <c r="QD42">
        <v>2879827.7647879999</v>
      </c>
      <c r="QE42">
        <v>7601803230.1540203</v>
      </c>
      <c r="QF42">
        <v>9.9999999999999995E-7</v>
      </c>
      <c r="QG42">
        <v>0</v>
      </c>
      <c r="QH42">
        <v>3.0000000000000001E-6</v>
      </c>
      <c r="QI42" t="s">
        <v>1670</v>
      </c>
      <c r="QJ42">
        <v>0.32851999999999998</v>
      </c>
      <c r="QK42">
        <v>0</v>
      </c>
      <c r="QL42">
        <v>0.28132099999999999</v>
      </c>
      <c r="QM42">
        <v>6.3715999999999995E-2</v>
      </c>
      <c r="QN42">
        <v>0.67355799999999999</v>
      </c>
      <c r="QO42">
        <v>4.5496749999999997</v>
      </c>
      <c r="QP42" t="s">
        <v>3241</v>
      </c>
      <c r="QQ42">
        <v>0</v>
      </c>
      <c r="QR42">
        <v>0</v>
      </c>
      <c r="QS42">
        <v>0</v>
      </c>
      <c r="QT42">
        <v>4.7972760000000001</v>
      </c>
      <c r="QU42">
        <v>1.031971</v>
      </c>
      <c r="QV42">
        <v>1.8771869999999999</v>
      </c>
      <c r="QW42" t="s">
        <v>3241</v>
      </c>
      <c r="QX42" s="11">
        <v>44986</v>
      </c>
      <c r="QY42" t="s">
        <v>3300</v>
      </c>
      <c r="QZ42">
        <v>539023.51933200005</v>
      </c>
      <c r="RA42">
        <v>2921771641.5893602</v>
      </c>
    </row>
    <row r="43" spans="1:469" x14ac:dyDescent="0.35">
      <c r="A43">
        <v>337</v>
      </c>
      <c r="B43" t="s">
        <v>3238</v>
      </c>
      <c r="C43" t="s">
        <v>1332</v>
      </c>
      <c r="D43" t="s">
        <v>1150</v>
      </c>
      <c r="E43" t="s">
        <v>1151</v>
      </c>
      <c r="F43">
        <v>12</v>
      </c>
      <c r="G43" t="s">
        <v>1333</v>
      </c>
      <c r="H43" t="s">
        <v>1153</v>
      </c>
      <c r="I43">
        <v>33</v>
      </c>
      <c r="J43">
        <v>12033</v>
      </c>
      <c r="K43">
        <v>321367</v>
      </c>
      <c r="L43">
        <v>51114371848</v>
      </c>
      <c r="M43">
        <v>30902401</v>
      </c>
      <c r="N43">
        <v>1137.07484</v>
      </c>
      <c r="O43">
        <v>218729166.62679201</v>
      </c>
      <c r="P43">
        <v>97.868279000000001</v>
      </c>
      <c r="Q43" t="s">
        <v>1608</v>
      </c>
      <c r="R43">
        <v>79.104478</v>
      </c>
      <c r="S43">
        <v>97.988238999999993</v>
      </c>
      <c r="T43" t="s">
        <v>1608</v>
      </c>
      <c r="U43">
        <v>79.104478</v>
      </c>
      <c r="V43">
        <v>182542757.95221701</v>
      </c>
      <c r="W43">
        <v>167031570.486689</v>
      </c>
      <c r="X43">
        <v>1.2900020000000001</v>
      </c>
      <c r="Y43">
        <v>14964027.958853001</v>
      </c>
      <c r="Z43">
        <v>547159.50667499995</v>
      </c>
      <c r="AA43">
        <v>3.2680000000000001E-3</v>
      </c>
      <c r="AB43">
        <v>3.9999999999999998E-6</v>
      </c>
      <c r="AC43">
        <v>1.7706E-2</v>
      </c>
      <c r="AD43">
        <v>91.767255000000006</v>
      </c>
      <c r="AE43">
        <v>93.636652999999995</v>
      </c>
      <c r="AF43">
        <v>75.019997000000004</v>
      </c>
      <c r="AG43" t="s">
        <v>1608</v>
      </c>
      <c r="AH43">
        <v>52.238805999999997</v>
      </c>
      <c r="AI43">
        <v>45.509998000000003</v>
      </c>
      <c r="AJ43" t="s">
        <v>3244</v>
      </c>
      <c r="AK43">
        <v>77.611940000000004</v>
      </c>
      <c r="AL43">
        <v>2.5797620000000001</v>
      </c>
      <c r="AM43">
        <v>1.1982349999999999</v>
      </c>
      <c r="AN43" t="s">
        <v>1607</v>
      </c>
      <c r="AO43" t="s">
        <v>1607</v>
      </c>
      <c r="AP43" t="s">
        <v>1607</v>
      </c>
      <c r="AQ43" t="s">
        <v>1607</v>
      </c>
      <c r="AR43" t="s">
        <v>1607</v>
      </c>
      <c r="AS43" t="s">
        <v>1607</v>
      </c>
      <c r="AT43" t="s">
        <v>1607</v>
      </c>
      <c r="AU43" t="s">
        <v>1607</v>
      </c>
      <c r="AV43" t="s">
        <v>1607</v>
      </c>
      <c r="AW43" t="s">
        <v>3240</v>
      </c>
      <c r="AX43" t="s">
        <v>1607</v>
      </c>
      <c r="AY43" t="s">
        <v>1607</v>
      </c>
      <c r="AZ43" t="s">
        <v>1607</v>
      </c>
      <c r="BA43" t="s">
        <v>1607</v>
      </c>
      <c r="BB43" t="s">
        <v>1607</v>
      </c>
      <c r="BC43" t="s">
        <v>3240</v>
      </c>
      <c r="BD43" t="s">
        <v>1607</v>
      </c>
      <c r="BE43" t="s">
        <v>1607</v>
      </c>
      <c r="BF43" t="s">
        <v>1607</v>
      </c>
      <c r="BG43" t="s">
        <v>1607</v>
      </c>
      <c r="BH43" t="s">
        <v>1607</v>
      </c>
      <c r="BI43" t="s">
        <v>3240</v>
      </c>
      <c r="BJ43" t="s">
        <v>1607</v>
      </c>
      <c r="BK43">
        <v>3.637035</v>
      </c>
      <c r="BL43">
        <v>5.5021430000000002</v>
      </c>
      <c r="BM43">
        <v>4329939639.8087397</v>
      </c>
      <c r="BN43">
        <v>20274.697454000001</v>
      </c>
      <c r="BO43">
        <v>235186490470.39301</v>
      </c>
      <c r="BP43">
        <v>239516430110.202</v>
      </c>
      <c r="BQ43">
        <v>1.55E-4</v>
      </c>
      <c r="BR43">
        <v>1.9999999999999999E-6</v>
      </c>
      <c r="BS43" t="s">
        <v>3241</v>
      </c>
      <c r="BT43">
        <v>61433.814610000001</v>
      </c>
      <c r="BU43">
        <v>3.9880000000000002E-3</v>
      </c>
      <c r="BV43">
        <v>46259.034134000001</v>
      </c>
      <c r="BW43">
        <v>107692.848744</v>
      </c>
      <c r="BX43">
        <v>51.111111000000001</v>
      </c>
      <c r="BY43" t="s">
        <v>3239</v>
      </c>
      <c r="BZ43">
        <v>9.9999999999999995E-7</v>
      </c>
      <c r="CA43">
        <v>0</v>
      </c>
      <c r="CB43">
        <v>45.299145000000003</v>
      </c>
      <c r="CC43">
        <v>105158.455605</v>
      </c>
      <c r="CD43">
        <v>48.088531000000003</v>
      </c>
      <c r="CE43" t="s">
        <v>3239</v>
      </c>
      <c r="CF43">
        <v>0</v>
      </c>
      <c r="CG43">
        <v>0</v>
      </c>
      <c r="CH43">
        <v>696.71567100000004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9.9999999999999995E-7</v>
      </c>
      <c r="CO43">
        <v>9.9999999999999995E-7</v>
      </c>
      <c r="CP43">
        <v>9.9069999999999991E-3</v>
      </c>
      <c r="CQ43" t="s">
        <v>3242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 t="s">
        <v>3243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 t="s">
        <v>3242</v>
      </c>
      <c r="DF43">
        <v>343</v>
      </c>
      <c r="DG43">
        <v>9.3007600000000004</v>
      </c>
      <c r="DH43">
        <v>696.71567100000004</v>
      </c>
      <c r="DI43">
        <v>26107073.743918002</v>
      </c>
      <c r="DJ43">
        <v>26107073.743918002</v>
      </c>
      <c r="DK43">
        <v>4.9700000000000005E-4</v>
      </c>
      <c r="DL43" t="s">
        <v>3244</v>
      </c>
      <c r="DM43">
        <v>187563.36066999999</v>
      </c>
      <c r="DN43">
        <v>187563.36066999999</v>
      </c>
      <c r="DO43">
        <v>76.705955000000003</v>
      </c>
      <c r="DP43" t="s">
        <v>3239</v>
      </c>
      <c r="DQ43">
        <v>6.0699999999999999E-3</v>
      </c>
      <c r="DR43">
        <v>89.112903000000003</v>
      </c>
      <c r="DS43">
        <v>197389.59172200001</v>
      </c>
      <c r="DT43">
        <v>74.960228999999998</v>
      </c>
      <c r="DU43" t="s">
        <v>3239</v>
      </c>
      <c r="DV43" t="s">
        <v>1607</v>
      </c>
      <c r="DW43">
        <v>3.3500000000000001E-4</v>
      </c>
      <c r="DX43">
        <v>696.71567100000004</v>
      </c>
      <c r="DY43">
        <v>51113477000</v>
      </c>
      <c r="DZ43">
        <v>321905</v>
      </c>
      <c r="EA43">
        <v>3734098000000</v>
      </c>
      <c r="EB43">
        <v>3785211477000</v>
      </c>
      <c r="EC43">
        <v>3.1312E-2</v>
      </c>
      <c r="ED43">
        <v>1.7699999999999999E-4</v>
      </c>
      <c r="EE43" t="s">
        <v>3239</v>
      </c>
      <c r="EF43">
        <v>536272.5</v>
      </c>
      <c r="EG43">
        <v>1.9137000000000001E-2</v>
      </c>
      <c r="EH43">
        <v>221992.88574</v>
      </c>
      <c r="EI43">
        <v>758265.38574000006</v>
      </c>
      <c r="EJ43">
        <v>76.199319000000003</v>
      </c>
      <c r="EK43" t="s">
        <v>3239</v>
      </c>
      <c r="EL43">
        <v>1.0000000000000001E-5</v>
      </c>
      <c r="EM43">
        <v>0</v>
      </c>
      <c r="EN43">
        <v>45.527700000000003</v>
      </c>
      <c r="EO43">
        <v>954738.25994400005</v>
      </c>
      <c r="EP43">
        <v>78.841870999999998</v>
      </c>
      <c r="EQ43" t="s">
        <v>3239</v>
      </c>
      <c r="ER43">
        <v>33</v>
      </c>
      <c r="ES43">
        <v>1.5505660000000001</v>
      </c>
      <c r="ET43">
        <v>696.71567100000004</v>
      </c>
      <c r="EU43">
        <v>51114371848</v>
      </c>
      <c r="EV43">
        <v>321367</v>
      </c>
      <c r="EW43">
        <v>3727857200000</v>
      </c>
      <c r="EX43">
        <v>30902401</v>
      </c>
      <c r="EY43">
        <v>3779002474249</v>
      </c>
      <c r="EZ43">
        <v>0</v>
      </c>
      <c r="FA43">
        <v>0</v>
      </c>
      <c r="FB43">
        <v>1.2E-5</v>
      </c>
      <c r="FC43" t="s">
        <v>3241</v>
      </c>
      <c r="FD43">
        <v>2116.2735830000001</v>
      </c>
      <c r="FE43">
        <v>1.1533E-2</v>
      </c>
      <c r="FF43">
        <v>133780.077349</v>
      </c>
      <c r="FG43">
        <v>618.05838300000005</v>
      </c>
      <c r="FH43">
        <v>136514.40931399999</v>
      </c>
      <c r="FI43">
        <v>59.770471000000001</v>
      </c>
      <c r="FJ43" t="s">
        <v>3239</v>
      </c>
      <c r="FK43">
        <v>0</v>
      </c>
      <c r="FL43">
        <v>0</v>
      </c>
      <c r="FM43">
        <v>2.0000000000000002E-5</v>
      </c>
      <c r="FN43">
        <v>33.560794000000001</v>
      </c>
      <c r="FO43">
        <v>165219.09819799999</v>
      </c>
      <c r="FP43">
        <v>59.529111999999998</v>
      </c>
      <c r="FQ43" t="s">
        <v>3239</v>
      </c>
      <c r="FR43">
        <v>9.214359</v>
      </c>
      <c r="FS43">
        <v>0.93116399999999999</v>
      </c>
      <c r="FT43">
        <v>696.71567100000004</v>
      </c>
      <c r="FU43">
        <v>51114371848</v>
      </c>
      <c r="FV43">
        <v>321367</v>
      </c>
      <c r="FW43">
        <v>3727857200000</v>
      </c>
      <c r="FX43">
        <v>30902401</v>
      </c>
      <c r="FY43">
        <v>3779002474249</v>
      </c>
      <c r="FZ43">
        <v>9.9999999999999995E-7</v>
      </c>
      <c r="GA43">
        <v>0</v>
      </c>
      <c r="GB43">
        <v>6.9999999999999999E-6</v>
      </c>
      <c r="GC43" t="s">
        <v>3241</v>
      </c>
      <c r="GD43">
        <v>25542.149205000002</v>
      </c>
      <c r="GE43">
        <v>3.0210000000000001E-2</v>
      </c>
      <c r="GF43">
        <v>350435.18751700001</v>
      </c>
      <c r="GG43">
        <v>213.33467099999999</v>
      </c>
      <c r="GH43">
        <v>376190.671393</v>
      </c>
      <c r="GI43">
        <v>77.251625000000004</v>
      </c>
      <c r="GJ43" t="s">
        <v>3244</v>
      </c>
      <c r="GK43">
        <v>0</v>
      </c>
      <c r="GL43">
        <v>0</v>
      </c>
      <c r="GM43">
        <v>6.9999999999999999E-6</v>
      </c>
      <c r="GN43">
        <v>32.311978000000003</v>
      </c>
      <c r="GO43">
        <v>463806.23193200002</v>
      </c>
      <c r="GP43">
        <v>77.282850999999994</v>
      </c>
      <c r="GQ43" t="s">
        <v>3244</v>
      </c>
      <c r="GR43">
        <v>53</v>
      </c>
      <c r="GS43">
        <v>0.27420699999999998</v>
      </c>
      <c r="GT43">
        <v>696.71567100000004</v>
      </c>
      <c r="GU43">
        <v>51113704887.131104</v>
      </c>
      <c r="GV43">
        <v>321361.98128299997</v>
      </c>
      <c r="GW43">
        <v>3727798982881.9102</v>
      </c>
      <c r="GX43">
        <v>30902401</v>
      </c>
      <c r="GY43">
        <v>3778943590170.04</v>
      </c>
      <c r="GZ43">
        <v>1.2215999999999999E-2</v>
      </c>
      <c r="HA43">
        <v>9.0000000000000002E-6</v>
      </c>
      <c r="HB43">
        <v>4.6024000000000002E-2</v>
      </c>
      <c r="HC43" t="s">
        <v>1670</v>
      </c>
      <c r="HD43">
        <v>154498722.66481301</v>
      </c>
      <c r="HE43">
        <v>0.754498</v>
      </c>
      <c r="HF43">
        <v>8752176.0008639991</v>
      </c>
      <c r="HG43">
        <v>357386.381437</v>
      </c>
      <c r="HH43">
        <v>163608285.047115</v>
      </c>
      <c r="HI43">
        <v>98.919152999999994</v>
      </c>
      <c r="HJ43" t="s">
        <v>1608</v>
      </c>
      <c r="HK43">
        <v>3.0230000000000001E-3</v>
      </c>
      <c r="HL43">
        <v>1.9999999999999999E-6</v>
      </c>
      <c r="HM43">
        <v>1.1565000000000001E-2</v>
      </c>
      <c r="HN43">
        <v>94.249892000000003</v>
      </c>
      <c r="HO43">
        <v>197870144.531414</v>
      </c>
      <c r="HP43">
        <v>98.923283999999995</v>
      </c>
      <c r="HQ43" t="s">
        <v>1608</v>
      </c>
      <c r="HR43">
        <v>1</v>
      </c>
      <c r="HS43">
        <v>1.7395000000000001E-2</v>
      </c>
      <c r="HT43">
        <v>696.71567100000004</v>
      </c>
      <c r="HU43">
        <v>51114371848</v>
      </c>
      <c r="HV43">
        <v>321367</v>
      </c>
      <c r="HW43">
        <v>3727857200000</v>
      </c>
      <c r="HX43">
        <v>3778971571848</v>
      </c>
      <c r="HY43">
        <v>0</v>
      </c>
      <c r="HZ43">
        <v>0</v>
      </c>
      <c r="IA43" t="s">
        <v>3241</v>
      </c>
      <c r="IB43">
        <v>19.444621000000001</v>
      </c>
      <c r="IC43">
        <v>2.0000000000000001E-4</v>
      </c>
      <c r="ID43">
        <v>2315.7961730000002</v>
      </c>
      <c r="IE43">
        <v>2335.2407939999998</v>
      </c>
      <c r="IF43">
        <v>7.1285809999999996</v>
      </c>
      <c r="IG43" t="s">
        <v>3241</v>
      </c>
      <c r="IH43">
        <v>0</v>
      </c>
      <c r="II43">
        <v>0</v>
      </c>
      <c r="IJ43">
        <v>0.16655600000000001</v>
      </c>
      <c r="IK43">
        <v>2847.3781939999999</v>
      </c>
      <c r="IL43">
        <v>6.8287810000000002</v>
      </c>
      <c r="IM43" t="s">
        <v>3241</v>
      </c>
      <c r="IN43">
        <v>0</v>
      </c>
      <c r="IO43">
        <v>1.0969E-2</v>
      </c>
      <c r="IP43">
        <v>4.4028169999999998</v>
      </c>
      <c r="IQ43">
        <v>2819657518.47224</v>
      </c>
      <c r="IR43">
        <v>15499.360655</v>
      </c>
      <c r="IS43">
        <v>179792583594.24301</v>
      </c>
      <c r="IT43">
        <v>182612241112.715</v>
      </c>
      <c r="IU43">
        <v>1.6000000000000001E-4</v>
      </c>
      <c r="IV43">
        <v>1.0000000000000001E-5</v>
      </c>
      <c r="IW43" t="s">
        <v>3241</v>
      </c>
      <c r="IX43">
        <v>4500</v>
      </c>
      <c r="IY43">
        <v>1.5E-3</v>
      </c>
      <c r="IZ43">
        <v>17400</v>
      </c>
      <c r="JA43">
        <v>21900</v>
      </c>
      <c r="JB43">
        <v>49.733626000000001</v>
      </c>
      <c r="JC43" t="s">
        <v>3239</v>
      </c>
      <c r="JD43">
        <v>0</v>
      </c>
      <c r="JE43">
        <v>0</v>
      </c>
      <c r="JF43">
        <v>5.828894</v>
      </c>
      <c r="JG43">
        <v>24511.792739</v>
      </c>
      <c r="JH43">
        <v>39.286861999999999</v>
      </c>
      <c r="JI43" t="s">
        <v>3239</v>
      </c>
      <c r="JJ43">
        <v>1988</v>
      </c>
      <c r="JK43">
        <v>147.449881</v>
      </c>
      <c r="JL43">
        <v>696.71567100000004</v>
      </c>
      <c r="JM43">
        <v>51114371848</v>
      </c>
      <c r="JN43">
        <v>321367</v>
      </c>
      <c r="JO43">
        <v>3727857200000</v>
      </c>
      <c r="JP43">
        <v>3778971571848</v>
      </c>
      <c r="JQ43">
        <v>0</v>
      </c>
      <c r="JR43">
        <v>0</v>
      </c>
      <c r="JS43" t="s">
        <v>3244</v>
      </c>
      <c r="JT43">
        <v>34978.425399</v>
      </c>
      <c r="JU43">
        <v>0.39239800000000002</v>
      </c>
      <c r="JV43">
        <v>4551813.9529710002</v>
      </c>
      <c r="JW43">
        <v>4586792.37837</v>
      </c>
      <c r="JX43">
        <v>99.581725000000006</v>
      </c>
      <c r="JY43" t="s">
        <v>1670</v>
      </c>
      <c r="JZ43">
        <v>9.9999999999999995E-7</v>
      </c>
      <c r="KA43">
        <v>9.9999999999999995E-7</v>
      </c>
      <c r="KB43">
        <v>98.745174000000006</v>
      </c>
      <c r="KC43">
        <v>5587035.60891</v>
      </c>
      <c r="KD43">
        <v>99.613900000000001</v>
      </c>
      <c r="KE43" t="s">
        <v>1670</v>
      </c>
      <c r="KF43">
        <v>39</v>
      </c>
      <c r="KG43">
        <v>1.625</v>
      </c>
      <c r="KH43">
        <v>5.2205060000000003</v>
      </c>
      <c r="KI43">
        <v>4052291295.9047999</v>
      </c>
      <c r="KJ43">
        <v>19252.671181000002</v>
      </c>
      <c r="KK43">
        <v>223330985705.245</v>
      </c>
      <c r="KL43">
        <v>85314.808078000002</v>
      </c>
      <c r="KM43">
        <v>227383362315.95801</v>
      </c>
      <c r="KN43">
        <v>1.3370000000000001E-3</v>
      </c>
      <c r="KO43">
        <v>9.9999999999999995E-7</v>
      </c>
      <c r="KP43">
        <v>7.6620000000000004E-3</v>
      </c>
      <c r="KQ43" t="s">
        <v>3241</v>
      </c>
      <c r="KR43">
        <v>8807097.6376740001</v>
      </c>
      <c r="KS43">
        <v>4.2671000000000001E-2</v>
      </c>
      <c r="KT43">
        <v>494984.06049599999</v>
      </c>
      <c r="KU43">
        <v>1062.244146</v>
      </c>
      <c r="KV43">
        <v>9303143.9423169997</v>
      </c>
      <c r="KW43">
        <v>96.533580999999998</v>
      </c>
      <c r="KX43" t="s">
        <v>1608</v>
      </c>
      <c r="KY43">
        <v>1.7200000000000001E-4</v>
      </c>
      <c r="KZ43">
        <v>0</v>
      </c>
      <c r="LA43">
        <v>3.4E-5</v>
      </c>
      <c r="LB43">
        <v>81.120396</v>
      </c>
      <c r="LC43">
        <v>9344475.1995560005</v>
      </c>
      <c r="LD43">
        <v>95.832008000000002</v>
      </c>
      <c r="LE43" t="s">
        <v>1608</v>
      </c>
      <c r="LF43">
        <v>41</v>
      </c>
      <c r="LG43">
        <v>1.954531</v>
      </c>
      <c r="LH43">
        <v>696.71567100000004</v>
      </c>
      <c r="LI43">
        <v>51114371848</v>
      </c>
      <c r="LJ43">
        <v>321367</v>
      </c>
      <c r="LK43">
        <v>3727857200000</v>
      </c>
      <c r="LL43">
        <v>30902401</v>
      </c>
      <c r="LM43">
        <v>3779002474249</v>
      </c>
      <c r="LN43">
        <v>9.9999999999999995E-7</v>
      </c>
      <c r="LO43">
        <v>0</v>
      </c>
      <c r="LP43">
        <v>0</v>
      </c>
      <c r="LQ43" t="s">
        <v>3241</v>
      </c>
      <c r="LR43">
        <v>79092.628450000004</v>
      </c>
      <c r="LS43">
        <v>8.7290000000000006E-3</v>
      </c>
      <c r="LT43">
        <v>101253.23551499999</v>
      </c>
      <c r="LU43">
        <v>18.724447999999999</v>
      </c>
      <c r="LV43">
        <v>180364.58841299999</v>
      </c>
      <c r="LW43">
        <v>34.553350000000002</v>
      </c>
      <c r="LX43" t="s">
        <v>3239</v>
      </c>
      <c r="LY43">
        <v>1.9999999999999999E-6</v>
      </c>
      <c r="LZ43">
        <v>0</v>
      </c>
      <c r="MA43">
        <v>9.9999999999999995E-7</v>
      </c>
      <c r="MB43">
        <v>8.3746899999999993</v>
      </c>
      <c r="MC43">
        <v>218245.73610899999</v>
      </c>
      <c r="MD43">
        <v>33.184854999999999</v>
      </c>
      <c r="ME43" t="s">
        <v>3239</v>
      </c>
      <c r="MF43">
        <v>44</v>
      </c>
      <c r="MG43">
        <v>0.36868899999999999</v>
      </c>
      <c r="MH43">
        <v>1137.07484</v>
      </c>
      <c r="MI43">
        <v>51114371848</v>
      </c>
      <c r="MJ43">
        <v>321367</v>
      </c>
      <c r="MK43">
        <v>3727857200000</v>
      </c>
      <c r="ML43">
        <v>30902401</v>
      </c>
      <c r="MM43">
        <v>3779002474249</v>
      </c>
      <c r="MN43">
        <v>1.05E-4</v>
      </c>
      <c r="MO43">
        <v>0</v>
      </c>
      <c r="MP43">
        <v>1.5999999999999999E-5</v>
      </c>
      <c r="MQ43" t="s">
        <v>3241</v>
      </c>
      <c r="MR43">
        <v>1978275.487674</v>
      </c>
      <c r="MS43">
        <v>1.7399999999999999E-2</v>
      </c>
      <c r="MT43">
        <v>201841.580197</v>
      </c>
      <c r="MU43">
        <v>182.99205000000001</v>
      </c>
      <c r="MV43">
        <v>2180300.0599199999</v>
      </c>
      <c r="MW43">
        <v>72.363523999999998</v>
      </c>
      <c r="MX43" t="s">
        <v>3244</v>
      </c>
      <c r="MY43">
        <v>3.8999999999999999E-5</v>
      </c>
      <c r="MZ43">
        <v>0</v>
      </c>
      <c r="NA43">
        <v>6.0000000000000002E-6</v>
      </c>
      <c r="NB43">
        <v>28.411911</v>
      </c>
      <c r="NC43">
        <v>2629242.3357449998</v>
      </c>
      <c r="ND43">
        <v>72.096722999999997</v>
      </c>
      <c r="NE43" t="s">
        <v>3244</v>
      </c>
      <c r="NF43" t="s">
        <v>1607</v>
      </c>
      <c r="NG43" t="s">
        <v>1607</v>
      </c>
      <c r="NH43" t="s">
        <v>1607</v>
      </c>
      <c r="NI43" t="s">
        <v>1607</v>
      </c>
      <c r="NJ43" t="s">
        <v>1607</v>
      </c>
      <c r="NK43" t="s">
        <v>1607</v>
      </c>
      <c r="NL43" t="s">
        <v>1607</v>
      </c>
      <c r="NM43" t="s">
        <v>1607</v>
      </c>
      <c r="NN43" t="s">
        <v>1607</v>
      </c>
      <c r="NO43" t="s">
        <v>3245</v>
      </c>
      <c r="NP43" t="s">
        <v>1607</v>
      </c>
      <c r="NQ43" t="s">
        <v>1607</v>
      </c>
      <c r="NR43" t="s">
        <v>1607</v>
      </c>
      <c r="NS43" t="s">
        <v>1607</v>
      </c>
      <c r="NT43" t="s">
        <v>1607</v>
      </c>
      <c r="NU43" t="s">
        <v>3245</v>
      </c>
      <c r="NV43" t="s">
        <v>1607</v>
      </c>
      <c r="NW43" t="s">
        <v>1607</v>
      </c>
      <c r="NX43" t="s">
        <v>1607</v>
      </c>
      <c r="NY43" t="s">
        <v>1607</v>
      </c>
      <c r="NZ43" t="s">
        <v>1607</v>
      </c>
      <c r="OA43" t="s">
        <v>3245</v>
      </c>
      <c r="OB43" t="s">
        <v>1607</v>
      </c>
      <c r="OC43" t="s">
        <v>1607</v>
      </c>
      <c r="OD43" t="s">
        <v>1607</v>
      </c>
      <c r="OE43" t="s">
        <v>1607</v>
      </c>
      <c r="OF43" t="s">
        <v>1607</v>
      </c>
      <c r="OG43" t="s">
        <v>1607</v>
      </c>
      <c r="OH43" t="s">
        <v>1607</v>
      </c>
      <c r="OI43" t="s">
        <v>1607</v>
      </c>
      <c r="OJ43" t="s">
        <v>1607</v>
      </c>
      <c r="OK43" t="s">
        <v>3240</v>
      </c>
      <c r="OL43" t="s">
        <v>1607</v>
      </c>
      <c r="OM43" t="s">
        <v>1607</v>
      </c>
      <c r="ON43" t="s">
        <v>1607</v>
      </c>
      <c r="OO43" t="s">
        <v>1607</v>
      </c>
      <c r="OP43" t="s">
        <v>1607</v>
      </c>
      <c r="OQ43" t="s">
        <v>3240</v>
      </c>
      <c r="OR43" t="s">
        <v>1607</v>
      </c>
      <c r="OS43" t="s">
        <v>1607</v>
      </c>
      <c r="OT43" t="s">
        <v>1607</v>
      </c>
      <c r="OU43" t="s">
        <v>1607</v>
      </c>
      <c r="OV43" t="s">
        <v>1607</v>
      </c>
      <c r="OW43" t="s">
        <v>3240</v>
      </c>
      <c r="OX43" t="s">
        <v>1607</v>
      </c>
      <c r="OY43">
        <v>2.062E-3</v>
      </c>
      <c r="OZ43">
        <v>8.543704</v>
      </c>
      <c r="PA43">
        <v>1354576874.0399599</v>
      </c>
      <c r="PB43">
        <v>9386.6215609999999</v>
      </c>
      <c r="PC43">
        <v>108884810102.97</v>
      </c>
      <c r="PD43">
        <v>1331837.6174320001</v>
      </c>
      <c r="PE43">
        <v>110240718814.62801</v>
      </c>
      <c r="PF43">
        <v>0.4</v>
      </c>
      <c r="PG43">
        <v>4.5000000000000003E-5</v>
      </c>
      <c r="PH43">
        <v>1.3579000000000001E-2</v>
      </c>
      <c r="PI43" t="s">
        <v>3241</v>
      </c>
      <c r="PJ43">
        <v>976484.22292299999</v>
      </c>
      <c r="PK43">
        <v>7.1000000000000002E-4</v>
      </c>
      <c r="PL43">
        <v>8239.5950520000006</v>
      </c>
      <c r="PM43">
        <v>40.112302999999997</v>
      </c>
      <c r="PN43">
        <v>984763.93027699995</v>
      </c>
      <c r="PO43">
        <v>86.796054999999996</v>
      </c>
      <c r="PP43" t="s">
        <v>3244</v>
      </c>
      <c r="PQ43">
        <v>1.9000000000000001E-5</v>
      </c>
      <c r="PR43">
        <v>0</v>
      </c>
      <c r="PS43">
        <v>9.9999999999999995E-7</v>
      </c>
      <c r="PT43">
        <v>63.219853999999998</v>
      </c>
      <c r="PU43">
        <v>1031993.046568</v>
      </c>
      <c r="PV43">
        <v>86.191536999999997</v>
      </c>
      <c r="PW43" t="s">
        <v>3239</v>
      </c>
      <c r="PX43">
        <v>1.7878130000000001</v>
      </c>
      <c r="PY43">
        <v>0.180669</v>
      </c>
      <c r="PZ43">
        <v>696.71567100000004</v>
      </c>
      <c r="QA43">
        <v>48465104940.518997</v>
      </c>
      <c r="QB43">
        <v>308028.10794999998</v>
      </c>
      <c r="QC43">
        <v>3573126052221.0898</v>
      </c>
      <c r="QD43">
        <v>30901357</v>
      </c>
      <c r="QE43">
        <v>3621622058518.6099</v>
      </c>
      <c r="QF43">
        <v>3.0000000000000001E-6</v>
      </c>
      <c r="QG43">
        <v>0</v>
      </c>
      <c r="QH43">
        <v>1.2999999999999999E-5</v>
      </c>
      <c r="QI43" t="s">
        <v>3244</v>
      </c>
      <c r="QJ43">
        <v>27035.237734999999</v>
      </c>
      <c r="QK43">
        <v>7.0289999999999997E-3</v>
      </c>
      <c r="QL43">
        <v>81536.552846000006</v>
      </c>
      <c r="QM43">
        <v>74.298568000000003</v>
      </c>
      <c r="QN43">
        <v>108646.08914900001</v>
      </c>
      <c r="QO43">
        <v>70.040234999999996</v>
      </c>
      <c r="QP43" t="s">
        <v>3244</v>
      </c>
      <c r="QQ43">
        <v>9.9999999999999995E-7</v>
      </c>
      <c r="QR43">
        <v>0</v>
      </c>
      <c r="QS43">
        <v>1.9999999999999999E-6</v>
      </c>
      <c r="QT43">
        <v>15.010833</v>
      </c>
      <c r="QU43">
        <v>134359.36015299999</v>
      </c>
      <c r="QV43">
        <v>70.728603000000007</v>
      </c>
      <c r="QW43" t="s">
        <v>3244</v>
      </c>
      <c r="QX43" s="11">
        <v>44986</v>
      </c>
      <c r="QY43" t="s">
        <v>3301</v>
      </c>
      <c r="QZ43">
        <v>646831.96711500001</v>
      </c>
      <c r="RA43">
        <v>2336872080.8769999</v>
      </c>
    </row>
    <row r="44" spans="1:469" x14ac:dyDescent="0.35">
      <c r="A44">
        <v>347</v>
      </c>
      <c r="B44" t="s">
        <v>3238</v>
      </c>
      <c r="C44" t="s">
        <v>1407</v>
      </c>
      <c r="D44" t="s">
        <v>1150</v>
      </c>
      <c r="E44" t="s">
        <v>1151</v>
      </c>
      <c r="F44">
        <v>12</v>
      </c>
      <c r="G44" t="s">
        <v>1408</v>
      </c>
      <c r="H44" t="s">
        <v>1153</v>
      </c>
      <c r="I44">
        <v>53</v>
      </c>
      <c r="J44">
        <v>12053</v>
      </c>
      <c r="K44">
        <v>194448</v>
      </c>
      <c r="L44">
        <v>25645925432</v>
      </c>
      <c r="M44">
        <v>23397739</v>
      </c>
      <c r="N44">
        <v>722.63249399999995</v>
      </c>
      <c r="O44">
        <v>110343819.266596</v>
      </c>
      <c r="P44">
        <v>95.545657000000006</v>
      </c>
      <c r="Q44" t="s">
        <v>1608</v>
      </c>
      <c r="R44">
        <v>61.194029999999998</v>
      </c>
      <c r="S44">
        <v>95.078923000000003</v>
      </c>
      <c r="T44" t="s">
        <v>3244</v>
      </c>
      <c r="U44">
        <v>55.223880999999999</v>
      </c>
      <c r="V44">
        <v>85745444.439860001</v>
      </c>
      <c r="W44">
        <v>73548833.056553006</v>
      </c>
      <c r="X44">
        <v>1.0417959999999999</v>
      </c>
      <c r="Y44">
        <v>12084833.507534999</v>
      </c>
      <c r="Z44">
        <v>111777.87577300001</v>
      </c>
      <c r="AA44">
        <v>2.8679999999999999E-3</v>
      </c>
      <c r="AB44">
        <v>5.0000000000000004E-6</v>
      </c>
      <c r="AC44">
        <v>4.777E-3</v>
      </c>
      <c r="AD44">
        <v>88.455586999999994</v>
      </c>
      <c r="AE44">
        <v>91.250398000000004</v>
      </c>
      <c r="AF44">
        <v>66.449996999999996</v>
      </c>
      <c r="AG44" t="s">
        <v>1608</v>
      </c>
      <c r="AH44">
        <v>32.835821000000003</v>
      </c>
      <c r="AI44">
        <v>9.2899999999999991</v>
      </c>
      <c r="AJ44" t="s">
        <v>3241</v>
      </c>
      <c r="AK44">
        <v>20.895522</v>
      </c>
      <c r="AL44">
        <v>2.4115739999999999</v>
      </c>
      <c r="AM44">
        <v>1.286877</v>
      </c>
      <c r="AN44" t="s">
        <v>1607</v>
      </c>
      <c r="AO44" t="s">
        <v>1607</v>
      </c>
      <c r="AP44" t="s">
        <v>1607</v>
      </c>
      <c r="AQ44" t="s">
        <v>1607</v>
      </c>
      <c r="AR44" t="s">
        <v>1607</v>
      </c>
      <c r="AS44" t="s">
        <v>1607</v>
      </c>
      <c r="AT44" t="s">
        <v>1607</v>
      </c>
      <c r="AU44" t="s">
        <v>1607</v>
      </c>
      <c r="AV44" t="s">
        <v>1607</v>
      </c>
      <c r="AW44" t="s">
        <v>3240</v>
      </c>
      <c r="AX44" t="s">
        <v>1607</v>
      </c>
      <c r="AY44" t="s">
        <v>1607</v>
      </c>
      <c r="AZ44" t="s">
        <v>1607</v>
      </c>
      <c r="BA44" t="s">
        <v>1607</v>
      </c>
      <c r="BB44" t="s">
        <v>1607</v>
      </c>
      <c r="BC44" t="s">
        <v>3240</v>
      </c>
      <c r="BD44" t="s">
        <v>1607</v>
      </c>
      <c r="BE44" t="s">
        <v>1607</v>
      </c>
      <c r="BF44" t="s">
        <v>1607</v>
      </c>
      <c r="BG44" t="s">
        <v>1607</v>
      </c>
      <c r="BH44" t="s">
        <v>1607</v>
      </c>
      <c r="BI44" t="s">
        <v>3240</v>
      </c>
      <c r="BJ44" t="s">
        <v>1607</v>
      </c>
      <c r="BK44">
        <v>3.6869999999999998</v>
      </c>
      <c r="BL44">
        <v>2.2852030000000001</v>
      </c>
      <c r="BM44">
        <v>1150819143.82827</v>
      </c>
      <c r="BN44">
        <v>6903.3378000000002</v>
      </c>
      <c r="BO44">
        <v>80078718479.372696</v>
      </c>
      <c r="BP44">
        <v>81229537623.200897</v>
      </c>
      <c r="BQ44">
        <v>2.3699999999999999E-4</v>
      </c>
      <c r="BR44">
        <v>1.9999999999999999E-6</v>
      </c>
      <c r="BS44" t="s">
        <v>3241</v>
      </c>
      <c r="BT44">
        <v>66633.169456999996</v>
      </c>
      <c r="BU44">
        <v>3.9259999999999998E-3</v>
      </c>
      <c r="BV44">
        <v>45545.304626999998</v>
      </c>
      <c r="BW44">
        <v>112178.47408299999</v>
      </c>
      <c r="BX44">
        <v>51.794871999999998</v>
      </c>
      <c r="BY44" t="s">
        <v>3239</v>
      </c>
      <c r="BZ44">
        <v>3.0000000000000001E-6</v>
      </c>
      <c r="CA44">
        <v>0</v>
      </c>
      <c r="CB44">
        <v>50.598291000000003</v>
      </c>
      <c r="CC44">
        <v>130678.51165</v>
      </c>
      <c r="CD44">
        <v>50.503017999999997</v>
      </c>
      <c r="CE44" t="s">
        <v>3239</v>
      </c>
      <c r="CF44">
        <v>1.357996</v>
      </c>
      <c r="CG44">
        <v>0.122795</v>
      </c>
      <c r="CH44">
        <v>494.839113</v>
      </c>
      <c r="CI44">
        <v>25625414281.1203</v>
      </c>
      <c r="CJ44">
        <v>194322.272467</v>
      </c>
      <c r="CK44">
        <v>2254138360619.98</v>
      </c>
      <c r="CL44">
        <v>23397739</v>
      </c>
      <c r="CM44">
        <v>2279787172640.1001</v>
      </c>
      <c r="CN44">
        <v>9.9999999999999995E-7</v>
      </c>
      <c r="CO44">
        <v>0</v>
      </c>
      <c r="CP44">
        <v>3.8200000000000002E-4</v>
      </c>
      <c r="CQ44" t="s">
        <v>3241</v>
      </c>
      <c r="CR44">
        <v>1777.6113089999999</v>
      </c>
      <c r="CS44">
        <v>3.1250000000000002E-3</v>
      </c>
      <c r="CT44">
        <v>36249.105433999997</v>
      </c>
      <c r="CU44">
        <v>1112.7228070000001</v>
      </c>
      <c r="CV44">
        <v>39139.439550000003</v>
      </c>
      <c r="CW44">
        <v>46.920458000000004</v>
      </c>
      <c r="CX44" t="s">
        <v>3239</v>
      </c>
      <c r="CY44">
        <v>0</v>
      </c>
      <c r="CZ44">
        <v>0</v>
      </c>
      <c r="DA44">
        <v>4.8000000000000001E-5</v>
      </c>
      <c r="DB44">
        <v>33.859485999999997</v>
      </c>
      <c r="DC44">
        <v>50287.604629000001</v>
      </c>
      <c r="DD44">
        <v>46.579701</v>
      </c>
      <c r="DE44" t="s">
        <v>3239</v>
      </c>
      <c r="DF44">
        <v>392</v>
      </c>
      <c r="DG44">
        <v>11.959916</v>
      </c>
      <c r="DH44">
        <v>494.839113</v>
      </c>
      <c r="DI44">
        <v>16788057.899009999</v>
      </c>
      <c r="DJ44">
        <v>16788057.899009999</v>
      </c>
      <c r="DK44">
        <v>1.2E-5</v>
      </c>
      <c r="DL44" t="s">
        <v>3241</v>
      </c>
      <c r="DM44">
        <v>3609.1761580000002</v>
      </c>
      <c r="DN44">
        <v>3609.1761580000002</v>
      </c>
      <c r="DO44">
        <v>32.320098999999999</v>
      </c>
      <c r="DP44" t="s">
        <v>3241</v>
      </c>
      <c r="DQ44">
        <v>1.54E-4</v>
      </c>
      <c r="DR44">
        <v>41.625309999999999</v>
      </c>
      <c r="DS44">
        <v>4216.226541</v>
      </c>
      <c r="DT44">
        <v>31.307668</v>
      </c>
      <c r="DU44" t="s">
        <v>3241</v>
      </c>
      <c r="DV44" t="s">
        <v>1607</v>
      </c>
      <c r="DW44">
        <v>1.1400000000000001E-4</v>
      </c>
      <c r="DX44">
        <v>494.839113</v>
      </c>
      <c r="DY44">
        <v>25645471000</v>
      </c>
      <c r="DZ44">
        <v>194515</v>
      </c>
      <c r="EA44">
        <v>2256374000000</v>
      </c>
      <c r="EB44">
        <v>2282019471000</v>
      </c>
      <c r="EC44">
        <v>2.7633999999999999E-2</v>
      </c>
      <c r="ED44">
        <v>1.4100000000000001E-4</v>
      </c>
      <c r="EE44" t="s">
        <v>3239</v>
      </c>
      <c r="EF44">
        <v>80746</v>
      </c>
      <c r="EG44">
        <v>3.114E-3</v>
      </c>
      <c r="EH44">
        <v>36127.845334999998</v>
      </c>
      <c r="EI44">
        <v>116873.84533500001</v>
      </c>
      <c r="EJ44">
        <v>47.477561000000001</v>
      </c>
      <c r="EK44" t="s">
        <v>3241</v>
      </c>
      <c r="EL44">
        <v>3.0000000000000001E-6</v>
      </c>
      <c r="EM44">
        <v>0</v>
      </c>
      <c r="EN44">
        <v>22.841225999999999</v>
      </c>
      <c r="EO44">
        <v>149274.670724</v>
      </c>
      <c r="EP44">
        <v>49.602291000000001</v>
      </c>
      <c r="EQ44" t="s">
        <v>3241</v>
      </c>
      <c r="ER44">
        <v>51</v>
      </c>
      <c r="ES44">
        <v>2.174633</v>
      </c>
      <c r="ET44">
        <v>494.839113</v>
      </c>
      <c r="EU44">
        <v>25645925432</v>
      </c>
      <c r="EV44">
        <v>194448</v>
      </c>
      <c r="EW44">
        <v>2255596800000</v>
      </c>
      <c r="EX44">
        <v>23397739</v>
      </c>
      <c r="EY44">
        <v>2281266123171</v>
      </c>
      <c r="EZ44">
        <v>0</v>
      </c>
      <c r="FA44">
        <v>0</v>
      </c>
      <c r="FB44">
        <v>5.0000000000000004E-6</v>
      </c>
      <c r="FC44" t="s">
        <v>3241</v>
      </c>
      <c r="FD44">
        <v>217.93716499999999</v>
      </c>
      <c r="FE44">
        <v>5.5099999999999995E-4</v>
      </c>
      <c r="FF44">
        <v>6386.2950220000002</v>
      </c>
      <c r="FG44">
        <v>279.65539999999999</v>
      </c>
      <c r="FH44">
        <v>6883.8875879999996</v>
      </c>
      <c r="FI44">
        <v>11.135236000000001</v>
      </c>
      <c r="FJ44" t="s">
        <v>3241</v>
      </c>
      <c r="FK44">
        <v>0</v>
      </c>
      <c r="FL44">
        <v>0</v>
      </c>
      <c r="FM44">
        <v>1.2E-5</v>
      </c>
      <c r="FN44">
        <v>6.3895780000000002</v>
      </c>
      <c r="FO44">
        <v>8889.1393559999997</v>
      </c>
      <c r="FP44">
        <v>9.35412</v>
      </c>
      <c r="FQ44" t="s">
        <v>3241</v>
      </c>
      <c r="FR44">
        <v>0</v>
      </c>
      <c r="FS44">
        <v>0</v>
      </c>
      <c r="FT44">
        <v>494.839113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9.9999999999999995E-7</v>
      </c>
      <c r="GA44">
        <v>9.9999999999999995E-7</v>
      </c>
      <c r="GB44">
        <v>6.0000000000000002E-6</v>
      </c>
      <c r="GC44" t="s">
        <v>3242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 t="s">
        <v>3243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 t="s">
        <v>3242</v>
      </c>
      <c r="GR44">
        <v>52</v>
      </c>
      <c r="GS44">
        <v>0.278387</v>
      </c>
      <c r="GT44">
        <v>494.839113</v>
      </c>
      <c r="GU44">
        <v>25645794418.338001</v>
      </c>
      <c r="GV44">
        <v>194446.510091</v>
      </c>
      <c r="GW44">
        <v>2255579517060.4302</v>
      </c>
      <c r="GX44">
        <v>23397739</v>
      </c>
      <c r="GY44">
        <v>2281248709217.7598</v>
      </c>
      <c r="GZ44">
        <v>9.7990000000000004E-3</v>
      </c>
      <c r="HA44">
        <v>9.0000000000000002E-6</v>
      </c>
      <c r="HB44">
        <v>1.6903000000000001E-2</v>
      </c>
      <c r="HC44" t="s">
        <v>1608</v>
      </c>
      <c r="HD44">
        <v>69883768.023267001</v>
      </c>
      <c r="HE44">
        <v>0.51430200000000004</v>
      </c>
      <c r="HF44">
        <v>5965901.3640980003</v>
      </c>
      <c r="HG44">
        <v>102083.021446</v>
      </c>
      <c r="HH44">
        <v>75951752.408812001</v>
      </c>
      <c r="HI44">
        <v>97.016861000000006</v>
      </c>
      <c r="HJ44" t="s">
        <v>1608</v>
      </c>
      <c r="HK44">
        <v>2.725E-3</v>
      </c>
      <c r="HL44">
        <v>3.0000000000000001E-6</v>
      </c>
      <c r="HM44">
        <v>4.3629999999999997E-3</v>
      </c>
      <c r="HN44">
        <v>93.687850999999995</v>
      </c>
      <c r="HO44">
        <v>97805731.415362999</v>
      </c>
      <c r="HP44">
        <v>97.532526000000004</v>
      </c>
      <c r="HQ44" t="s">
        <v>1608</v>
      </c>
      <c r="HR44" t="s">
        <v>1607</v>
      </c>
      <c r="HS44" t="s">
        <v>1607</v>
      </c>
      <c r="HT44" t="s">
        <v>1607</v>
      </c>
      <c r="HU44" t="s">
        <v>1607</v>
      </c>
      <c r="HV44" t="s">
        <v>1607</v>
      </c>
      <c r="HW44" t="s">
        <v>1607</v>
      </c>
      <c r="HX44" t="s">
        <v>1607</v>
      </c>
      <c r="HY44" t="s">
        <v>1607</v>
      </c>
      <c r="HZ44" t="s">
        <v>1607</v>
      </c>
      <c r="IA44" t="s">
        <v>3240</v>
      </c>
      <c r="IB44" t="s">
        <v>1607</v>
      </c>
      <c r="IC44" t="s">
        <v>1607</v>
      </c>
      <c r="ID44" t="s">
        <v>1607</v>
      </c>
      <c r="IE44" t="s">
        <v>1607</v>
      </c>
      <c r="IF44" t="s">
        <v>1607</v>
      </c>
      <c r="IG44" t="s">
        <v>3240</v>
      </c>
      <c r="IH44" t="s">
        <v>1607</v>
      </c>
      <c r="II44" t="s">
        <v>1607</v>
      </c>
      <c r="IJ44" t="s">
        <v>1607</v>
      </c>
      <c r="IK44" t="s">
        <v>1607</v>
      </c>
      <c r="IL44" t="s">
        <v>1607</v>
      </c>
      <c r="IM44" t="s">
        <v>3240</v>
      </c>
      <c r="IN44">
        <v>0</v>
      </c>
      <c r="IO44">
        <v>1.0296E-2</v>
      </c>
      <c r="IP44">
        <v>3.3366150000000001</v>
      </c>
      <c r="IQ44">
        <v>1149604191.3099401</v>
      </c>
      <c r="IR44">
        <v>7634.73866</v>
      </c>
      <c r="IS44">
        <v>88562968453.867203</v>
      </c>
      <c r="IT44">
        <v>89712572645.177094</v>
      </c>
      <c r="IU44">
        <v>3.9100000000000002E-4</v>
      </c>
      <c r="IV44">
        <v>2.0000000000000002E-5</v>
      </c>
      <c r="IW44" t="s">
        <v>3241</v>
      </c>
      <c r="IX44">
        <v>4500</v>
      </c>
      <c r="IY44">
        <v>1.5E-3</v>
      </c>
      <c r="IZ44">
        <v>17400</v>
      </c>
      <c r="JA44">
        <v>21900</v>
      </c>
      <c r="JB44">
        <v>52.240676999999998</v>
      </c>
      <c r="JC44" t="s">
        <v>3239</v>
      </c>
      <c r="JD44">
        <v>0</v>
      </c>
      <c r="JE44">
        <v>0</v>
      </c>
      <c r="JF44">
        <v>8.2732690000000009</v>
      </c>
      <c r="JG44">
        <v>29541.425395999999</v>
      </c>
      <c r="JH44">
        <v>61.837456000000003</v>
      </c>
      <c r="JI44" t="s">
        <v>3239</v>
      </c>
      <c r="JJ44">
        <v>2605</v>
      </c>
      <c r="JK44">
        <v>172.892729</v>
      </c>
      <c r="JL44">
        <v>494.839113</v>
      </c>
      <c r="JM44">
        <v>25645925432</v>
      </c>
      <c r="JN44">
        <v>194448</v>
      </c>
      <c r="JO44">
        <v>2255596800000</v>
      </c>
      <c r="JP44">
        <v>2281242725432</v>
      </c>
      <c r="JQ44">
        <v>0</v>
      </c>
      <c r="JR44">
        <v>0</v>
      </c>
      <c r="JS44" t="s">
        <v>3241</v>
      </c>
      <c r="JT44">
        <v>80716.508302999995</v>
      </c>
      <c r="JU44">
        <v>2.1846000000000001E-2</v>
      </c>
      <c r="JV44">
        <v>253412.75295600001</v>
      </c>
      <c r="JW44">
        <v>334129.26125899999</v>
      </c>
      <c r="JX44">
        <v>82.722008000000002</v>
      </c>
      <c r="JY44" t="s">
        <v>3244</v>
      </c>
      <c r="JZ44">
        <v>3.0000000000000001E-6</v>
      </c>
      <c r="KA44">
        <v>0</v>
      </c>
      <c r="KB44">
        <v>23.873874000000001</v>
      </c>
      <c r="KC44">
        <v>430426.91463700001</v>
      </c>
      <c r="KD44">
        <v>84.169883999999996</v>
      </c>
      <c r="KE44" t="s">
        <v>3244</v>
      </c>
      <c r="KF44">
        <v>23</v>
      </c>
      <c r="KG44">
        <v>0.95833299999999999</v>
      </c>
      <c r="KH44">
        <v>5.3049840000000001</v>
      </c>
      <c r="KI44">
        <v>1455504980.6593001</v>
      </c>
      <c r="KJ44">
        <v>10757.784005</v>
      </c>
      <c r="KK44">
        <v>124790294454.631</v>
      </c>
      <c r="KL44">
        <v>1245075.34397</v>
      </c>
      <c r="KM44">
        <v>126247044510.634</v>
      </c>
      <c r="KN44">
        <v>5.8999999999999998E-5</v>
      </c>
      <c r="KO44">
        <v>1.2E-5</v>
      </c>
      <c r="KP44">
        <v>2.0730000000000002E-3</v>
      </c>
      <c r="KQ44" t="s">
        <v>3241</v>
      </c>
      <c r="KR44">
        <v>82189.202172000005</v>
      </c>
      <c r="KS44">
        <v>0.12074500000000001</v>
      </c>
      <c r="KT44">
        <v>1400646.6237310001</v>
      </c>
      <c r="KU44">
        <v>2473.7116259999998</v>
      </c>
      <c r="KV44">
        <v>1485309.5375290001</v>
      </c>
      <c r="KW44">
        <v>78.489632</v>
      </c>
      <c r="KX44" t="s">
        <v>3244</v>
      </c>
      <c r="KY44">
        <v>3.0000000000000001E-6</v>
      </c>
      <c r="KZ44">
        <v>9.9999999999999995E-7</v>
      </c>
      <c r="LA44">
        <v>1.06E-4</v>
      </c>
      <c r="LB44">
        <v>54.658000999999999</v>
      </c>
      <c r="LC44">
        <v>1822374.6056619999</v>
      </c>
      <c r="LD44">
        <v>79.128220999999996</v>
      </c>
      <c r="LE44" t="s">
        <v>3244</v>
      </c>
      <c r="LF44">
        <v>26</v>
      </c>
      <c r="LG44">
        <v>1.084724</v>
      </c>
      <c r="LH44">
        <v>494.839113</v>
      </c>
      <c r="LI44">
        <v>25645925432</v>
      </c>
      <c r="LJ44">
        <v>194448</v>
      </c>
      <c r="LK44">
        <v>2255596800000</v>
      </c>
      <c r="LL44">
        <v>23397739</v>
      </c>
      <c r="LM44">
        <v>2281266123171</v>
      </c>
      <c r="LN44">
        <v>9.9999999999999995E-7</v>
      </c>
      <c r="LO44">
        <v>0</v>
      </c>
      <c r="LP44">
        <v>5.1999999999999997E-5</v>
      </c>
      <c r="LQ44" t="s">
        <v>3241</v>
      </c>
      <c r="LR44">
        <v>34925.195918999998</v>
      </c>
      <c r="LS44">
        <v>1.9144999999999999E-2</v>
      </c>
      <c r="LT44">
        <v>222080.13197300001</v>
      </c>
      <c r="LU44">
        <v>1478.1434609999999</v>
      </c>
      <c r="LV44">
        <v>258483.471353</v>
      </c>
      <c r="LW44">
        <v>44.540942999999999</v>
      </c>
      <c r="LX44" t="s">
        <v>3239</v>
      </c>
      <c r="LY44">
        <v>9.9999999999999995E-7</v>
      </c>
      <c r="LZ44">
        <v>0</v>
      </c>
      <c r="MA44">
        <v>6.3E-5</v>
      </c>
      <c r="MB44">
        <v>14.205954999999999</v>
      </c>
      <c r="MC44">
        <v>334369.127798</v>
      </c>
      <c r="MD44">
        <v>45.466115000000002</v>
      </c>
      <c r="ME44" t="s">
        <v>3239</v>
      </c>
      <c r="MF44">
        <v>27</v>
      </c>
      <c r="MG44">
        <v>0.37910700000000003</v>
      </c>
      <c r="MH44">
        <v>722.63249399999995</v>
      </c>
      <c r="MI44">
        <v>25645925432</v>
      </c>
      <c r="MJ44">
        <v>194448</v>
      </c>
      <c r="MK44">
        <v>2255596800000</v>
      </c>
      <c r="ML44">
        <v>23397739</v>
      </c>
      <c r="MM44">
        <v>2281266123171</v>
      </c>
      <c r="MN44">
        <v>2.03E-4</v>
      </c>
      <c r="MO44">
        <v>5.0000000000000004E-6</v>
      </c>
      <c r="MP44">
        <v>6.3999999999999997E-5</v>
      </c>
      <c r="MQ44" t="s">
        <v>3239</v>
      </c>
      <c r="MR44">
        <v>1969726.8296350001</v>
      </c>
      <c r="MS44">
        <v>0.35311300000000001</v>
      </c>
      <c r="MT44">
        <v>4096107.1251659999</v>
      </c>
      <c r="MU44">
        <v>567.60554999999999</v>
      </c>
      <c r="MV44">
        <v>6066401.5603510002</v>
      </c>
      <c r="MW44">
        <v>89.795285000000007</v>
      </c>
      <c r="MX44" t="s">
        <v>3244</v>
      </c>
      <c r="MY44">
        <v>7.7000000000000001E-5</v>
      </c>
      <c r="MZ44">
        <v>1.9999999999999999E-6</v>
      </c>
      <c r="NA44">
        <v>2.4000000000000001E-5</v>
      </c>
      <c r="NB44">
        <v>46.401985000000003</v>
      </c>
      <c r="NC44">
        <v>7858840.2033909997</v>
      </c>
      <c r="ND44">
        <v>91.154948000000005</v>
      </c>
      <c r="NE44" t="s">
        <v>3244</v>
      </c>
      <c r="NF44" t="s">
        <v>1607</v>
      </c>
      <c r="NG44" t="s">
        <v>1607</v>
      </c>
      <c r="NH44" t="s">
        <v>1607</v>
      </c>
      <c r="NI44" t="s">
        <v>1607</v>
      </c>
      <c r="NJ44" t="s">
        <v>1607</v>
      </c>
      <c r="NK44" t="s">
        <v>1607</v>
      </c>
      <c r="NL44" t="s">
        <v>1607</v>
      </c>
      <c r="NM44" t="s">
        <v>1607</v>
      </c>
      <c r="NN44" t="s">
        <v>1607</v>
      </c>
      <c r="NO44" t="s">
        <v>3245</v>
      </c>
      <c r="NP44" t="s">
        <v>1607</v>
      </c>
      <c r="NQ44" t="s">
        <v>1607</v>
      </c>
      <c r="NR44" t="s">
        <v>1607</v>
      </c>
      <c r="NS44" t="s">
        <v>1607</v>
      </c>
      <c r="NT44" t="s">
        <v>1607</v>
      </c>
      <c r="NU44" t="s">
        <v>3245</v>
      </c>
      <c r="NV44" t="s">
        <v>1607</v>
      </c>
      <c r="NW44" t="s">
        <v>1607</v>
      </c>
      <c r="NX44" t="s">
        <v>1607</v>
      </c>
      <c r="NY44" t="s">
        <v>1607</v>
      </c>
      <c r="NZ44" t="s">
        <v>1607</v>
      </c>
      <c r="OA44" t="s">
        <v>3245</v>
      </c>
      <c r="OB44" t="s">
        <v>1607</v>
      </c>
      <c r="OC44" t="s">
        <v>1607</v>
      </c>
      <c r="OD44" t="s">
        <v>1607</v>
      </c>
      <c r="OE44" t="s">
        <v>1607</v>
      </c>
      <c r="OF44" t="s">
        <v>1607</v>
      </c>
      <c r="OG44" t="s">
        <v>1607</v>
      </c>
      <c r="OH44" t="s">
        <v>1607</v>
      </c>
      <c r="OI44" t="s">
        <v>1607</v>
      </c>
      <c r="OJ44" t="s">
        <v>1607</v>
      </c>
      <c r="OK44" t="s">
        <v>3240</v>
      </c>
      <c r="OL44" t="s">
        <v>1607</v>
      </c>
      <c r="OM44" t="s">
        <v>1607</v>
      </c>
      <c r="ON44" t="s">
        <v>1607</v>
      </c>
      <c r="OO44" t="s">
        <v>1607</v>
      </c>
      <c r="OP44" t="s">
        <v>1607</v>
      </c>
      <c r="OQ44" t="s">
        <v>3240</v>
      </c>
      <c r="OR44" t="s">
        <v>1607</v>
      </c>
      <c r="OS44" t="s">
        <v>1607</v>
      </c>
      <c r="OT44" t="s">
        <v>1607</v>
      </c>
      <c r="OU44" t="s">
        <v>1607</v>
      </c>
      <c r="OV44" t="s">
        <v>1607</v>
      </c>
      <c r="OW44" t="s">
        <v>3240</v>
      </c>
      <c r="OX44" t="s">
        <v>1607</v>
      </c>
      <c r="OY44">
        <v>2.581E-3</v>
      </c>
      <c r="OZ44">
        <v>18.844481999999999</v>
      </c>
      <c r="PA44">
        <v>1963153714.05176</v>
      </c>
      <c r="PB44">
        <v>14384.67956</v>
      </c>
      <c r="PC44">
        <v>166862282895.47699</v>
      </c>
      <c r="PD44">
        <v>4413042.1694599995</v>
      </c>
      <c r="PE44">
        <v>168829849651.698</v>
      </c>
      <c r="PF44">
        <v>0.4</v>
      </c>
      <c r="PG44">
        <v>1.7E-5</v>
      </c>
      <c r="PH44">
        <v>1.3579000000000001E-2</v>
      </c>
      <c r="PI44" t="s">
        <v>3241</v>
      </c>
      <c r="PJ44">
        <v>1343632.5793250001</v>
      </c>
      <c r="PK44">
        <v>4.2900000000000002E-4</v>
      </c>
      <c r="PL44">
        <v>4976.9591950000004</v>
      </c>
      <c r="PM44">
        <v>173.83932300000001</v>
      </c>
      <c r="PN44">
        <v>1348783.377843</v>
      </c>
      <c r="PO44">
        <v>89.277760000000001</v>
      </c>
      <c r="PP44" t="s">
        <v>3244</v>
      </c>
      <c r="PQ44">
        <v>5.1999999999999997E-5</v>
      </c>
      <c r="PR44">
        <v>0</v>
      </c>
      <c r="PS44">
        <v>6.9999999999999999E-6</v>
      </c>
      <c r="PT44">
        <v>74.642061999999996</v>
      </c>
      <c r="PU44">
        <v>1719189.421448</v>
      </c>
      <c r="PV44">
        <v>90.009545000000003</v>
      </c>
      <c r="PW44" t="s">
        <v>3244</v>
      </c>
      <c r="PX44">
        <v>0</v>
      </c>
      <c r="PY44">
        <v>0</v>
      </c>
      <c r="PZ44">
        <v>494.839113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1.2E-5</v>
      </c>
      <c r="QG44">
        <v>0</v>
      </c>
      <c r="QH44">
        <v>3.0000000000000001E-6</v>
      </c>
      <c r="QI44" t="s">
        <v>3242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 t="s">
        <v>3243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 t="s">
        <v>3242</v>
      </c>
      <c r="QX44" s="11">
        <v>44986</v>
      </c>
      <c r="QY44" t="s">
        <v>3302</v>
      </c>
      <c r="QZ44">
        <v>467366.27148599998</v>
      </c>
      <c r="RA44">
        <v>1644235930.62643</v>
      </c>
    </row>
    <row r="45" spans="1:469" x14ac:dyDescent="0.35">
      <c r="A45">
        <v>349</v>
      </c>
      <c r="B45" t="s">
        <v>3238</v>
      </c>
      <c r="C45" t="s">
        <v>1233</v>
      </c>
      <c r="D45" t="s">
        <v>1150</v>
      </c>
      <c r="E45" t="s">
        <v>1151</v>
      </c>
      <c r="F45">
        <v>12</v>
      </c>
      <c r="G45" t="s">
        <v>1234</v>
      </c>
      <c r="H45" t="s">
        <v>1153</v>
      </c>
      <c r="I45">
        <v>57</v>
      </c>
      <c r="J45">
        <v>12057</v>
      </c>
      <c r="K45">
        <v>1458282</v>
      </c>
      <c r="L45">
        <v>203812611559</v>
      </c>
      <c r="M45">
        <v>513396369</v>
      </c>
      <c r="N45">
        <v>1345.386221</v>
      </c>
      <c r="O45">
        <v>656902724.14767396</v>
      </c>
      <c r="P45">
        <v>99.554565999999994</v>
      </c>
      <c r="Q45" t="s">
        <v>1670</v>
      </c>
      <c r="R45">
        <v>95.522388000000007</v>
      </c>
      <c r="S45">
        <v>99.566698000000002</v>
      </c>
      <c r="T45" t="s">
        <v>1670</v>
      </c>
      <c r="U45">
        <v>95.522388000000007</v>
      </c>
      <c r="V45">
        <v>533355772.47536898</v>
      </c>
      <c r="W45">
        <v>427713270.88454401</v>
      </c>
      <c r="X45">
        <v>8.5949960000000001</v>
      </c>
      <c r="Y45">
        <v>99701953.465820998</v>
      </c>
      <c r="Z45">
        <v>5940548.1250019995</v>
      </c>
      <c r="AA45">
        <v>2.0990000000000002E-3</v>
      </c>
      <c r="AB45">
        <v>6.0000000000000002E-6</v>
      </c>
      <c r="AC45">
        <v>1.1571E-2</v>
      </c>
      <c r="AD45">
        <v>83.689260000000004</v>
      </c>
      <c r="AE45">
        <v>85.682468999999998</v>
      </c>
      <c r="AF45">
        <v>79.059997999999993</v>
      </c>
      <c r="AG45" t="s">
        <v>1608</v>
      </c>
      <c r="AH45">
        <v>61.194029999999998</v>
      </c>
      <c r="AI45">
        <v>40.900002000000001</v>
      </c>
      <c r="AJ45" t="s">
        <v>3244</v>
      </c>
      <c r="AK45">
        <v>67.164179000000004</v>
      </c>
      <c r="AL45">
        <v>2.5602749999999999</v>
      </c>
      <c r="AM45">
        <v>1.231641</v>
      </c>
      <c r="AN45" t="s">
        <v>1607</v>
      </c>
      <c r="AO45" t="s">
        <v>1607</v>
      </c>
      <c r="AP45" t="s">
        <v>1607</v>
      </c>
      <c r="AQ45" t="s">
        <v>1607</v>
      </c>
      <c r="AR45" t="s">
        <v>1607</v>
      </c>
      <c r="AS45" t="s">
        <v>1607</v>
      </c>
      <c r="AT45" t="s">
        <v>1607</v>
      </c>
      <c r="AU45" t="s">
        <v>1607</v>
      </c>
      <c r="AV45" t="s">
        <v>1607</v>
      </c>
      <c r="AW45" t="s">
        <v>3240</v>
      </c>
      <c r="AX45" t="s">
        <v>1607</v>
      </c>
      <c r="AY45" t="s">
        <v>1607</v>
      </c>
      <c r="AZ45" t="s">
        <v>1607</v>
      </c>
      <c r="BA45" t="s">
        <v>1607</v>
      </c>
      <c r="BB45" t="s">
        <v>1607</v>
      </c>
      <c r="BC45" t="s">
        <v>3240</v>
      </c>
      <c r="BD45" t="s">
        <v>1607</v>
      </c>
      <c r="BE45" t="s">
        <v>1607</v>
      </c>
      <c r="BF45" t="s">
        <v>1607</v>
      </c>
      <c r="BG45" t="s">
        <v>1607</v>
      </c>
      <c r="BH45" t="s">
        <v>1607</v>
      </c>
      <c r="BI45" t="s">
        <v>3240</v>
      </c>
      <c r="BJ45" t="s">
        <v>1607</v>
      </c>
      <c r="BK45">
        <v>3.6869999999999998</v>
      </c>
      <c r="BL45">
        <v>39.898665999999999</v>
      </c>
      <c r="BM45">
        <v>38711727730.263199</v>
      </c>
      <c r="BN45">
        <v>242292.310061</v>
      </c>
      <c r="BO45">
        <v>2810590796705.6499</v>
      </c>
      <c r="BP45">
        <v>2849302524435.9199</v>
      </c>
      <c r="BQ45">
        <v>2.3699999999999999E-4</v>
      </c>
      <c r="BR45">
        <v>1.9999999999999999E-6</v>
      </c>
      <c r="BS45" t="s">
        <v>3241</v>
      </c>
      <c r="BT45">
        <v>406763.26202600001</v>
      </c>
      <c r="BU45">
        <v>2.1350999999999998E-2</v>
      </c>
      <c r="BV45">
        <v>247669.69255000001</v>
      </c>
      <c r="BW45">
        <v>654432.95457599999</v>
      </c>
      <c r="BX45">
        <v>70.085470000000001</v>
      </c>
      <c r="BY45" t="s">
        <v>3239</v>
      </c>
      <c r="BZ45">
        <v>1.9999999999999999E-6</v>
      </c>
      <c r="CA45">
        <v>0</v>
      </c>
      <c r="CB45">
        <v>47.179487000000002</v>
      </c>
      <c r="CC45">
        <v>725978.98865900002</v>
      </c>
      <c r="CD45">
        <v>69.215292000000005</v>
      </c>
      <c r="CE45" t="s">
        <v>3239</v>
      </c>
      <c r="CF45">
        <v>2.9918529999999999</v>
      </c>
      <c r="CG45">
        <v>0.19465099999999999</v>
      </c>
      <c r="CH45">
        <v>1085.4307470000001</v>
      </c>
      <c r="CI45">
        <v>203812611559</v>
      </c>
      <c r="CJ45">
        <v>1458282</v>
      </c>
      <c r="CK45">
        <v>16916071200000</v>
      </c>
      <c r="CL45">
        <v>513396369</v>
      </c>
      <c r="CM45">
        <v>17120397207928</v>
      </c>
      <c r="CN45">
        <v>0</v>
      </c>
      <c r="CO45">
        <v>0</v>
      </c>
      <c r="CP45">
        <v>3.8200000000000002E-4</v>
      </c>
      <c r="CQ45" t="s">
        <v>3241</v>
      </c>
      <c r="CR45">
        <v>3919.4918240000002</v>
      </c>
      <c r="CS45">
        <v>6.7117999999999997E-2</v>
      </c>
      <c r="CT45">
        <v>778573.64396899997</v>
      </c>
      <c r="CU45">
        <v>36461.938539000002</v>
      </c>
      <c r="CV45">
        <v>818955.07433199999</v>
      </c>
      <c r="CW45">
        <v>92.076756000000003</v>
      </c>
      <c r="CX45" t="s">
        <v>1608</v>
      </c>
      <c r="CY45">
        <v>0</v>
      </c>
      <c r="CZ45">
        <v>0</v>
      </c>
      <c r="DA45">
        <v>7.1000000000000005E-5</v>
      </c>
      <c r="DB45">
        <v>36.799751999999998</v>
      </c>
      <c r="DC45">
        <v>1031038.950404</v>
      </c>
      <c r="DD45">
        <v>92.777601000000004</v>
      </c>
      <c r="DE45" t="s">
        <v>1608</v>
      </c>
      <c r="DF45">
        <v>413</v>
      </c>
      <c r="DG45">
        <v>14.224696</v>
      </c>
      <c r="DH45">
        <v>1085.4307470000001</v>
      </c>
      <c r="DI45">
        <v>458198513.54072398</v>
      </c>
      <c r="DJ45">
        <v>458198513.54072398</v>
      </c>
      <c r="DK45">
        <v>4.9700000000000005E-4</v>
      </c>
      <c r="DL45" t="s">
        <v>3244</v>
      </c>
      <c r="DM45">
        <v>3847004.9222329999</v>
      </c>
      <c r="DN45">
        <v>3847004.9222329999</v>
      </c>
      <c r="DO45">
        <v>98.697270000000003</v>
      </c>
      <c r="DP45" t="s">
        <v>1608</v>
      </c>
      <c r="DQ45">
        <v>7.4929999999999997E-3</v>
      </c>
      <c r="DR45">
        <v>91.408188999999993</v>
      </c>
      <c r="DS45">
        <v>5044080.2034670003</v>
      </c>
      <c r="DT45">
        <v>98.568247</v>
      </c>
      <c r="DU45" t="s">
        <v>1608</v>
      </c>
      <c r="DV45" t="s">
        <v>1607</v>
      </c>
      <c r="DW45">
        <v>1.2400000000000001E-4</v>
      </c>
      <c r="DX45">
        <v>1085.4307470000001</v>
      </c>
      <c r="DY45">
        <v>203809221000</v>
      </c>
      <c r="DZ45">
        <v>1459762</v>
      </c>
      <c r="EA45">
        <v>16933239200000</v>
      </c>
      <c r="EB45">
        <v>17137048421000</v>
      </c>
      <c r="EC45">
        <v>1.7031000000000001E-2</v>
      </c>
      <c r="ED45">
        <v>9.0000000000000006E-5</v>
      </c>
      <c r="EE45" t="s">
        <v>3241</v>
      </c>
      <c r="EF45">
        <v>428788.6</v>
      </c>
      <c r="EG45">
        <v>1.6206000000000002E-2</v>
      </c>
      <c r="EH45">
        <v>187992.79828399999</v>
      </c>
      <c r="EI45">
        <v>616781.398284</v>
      </c>
      <c r="EJ45">
        <v>73.939957000000007</v>
      </c>
      <c r="EK45" t="s">
        <v>3239</v>
      </c>
      <c r="EL45">
        <v>1.9999999999999999E-6</v>
      </c>
      <c r="EM45">
        <v>0</v>
      </c>
      <c r="EN45">
        <v>16.805942000000002</v>
      </c>
      <c r="EO45">
        <v>757537.80967900006</v>
      </c>
      <c r="EP45">
        <v>76.360164999999995</v>
      </c>
      <c r="EQ45" t="s">
        <v>3239</v>
      </c>
      <c r="ER45">
        <v>56</v>
      </c>
      <c r="ES45">
        <v>2.0311979999999998</v>
      </c>
      <c r="ET45">
        <v>1085.4307470000001</v>
      </c>
      <c r="EU45">
        <v>203812611559</v>
      </c>
      <c r="EV45">
        <v>1458282</v>
      </c>
      <c r="EW45">
        <v>16916071200000</v>
      </c>
      <c r="EX45">
        <v>513396369</v>
      </c>
      <c r="EY45">
        <v>17120397207928</v>
      </c>
      <c r="EZ45">
        <v>0</v>
      </c>
      <c r="FA45">
        <v>0</v>
      </c>
      <c r="FB45">
        <v>1.5699999999999999E-4</v>
      </c>
      <c r="FC45" t="s">
        <v>3241</v>
      </c>
      <c r="FD45">
        <v>43947.162006999999</v>
      </c>
      <c r="FE45">
        <v>1.1199999999999999E-3</v>
      </c>
      <c r="FF45">
        <v>12993.931458999999</v>
      </c>
      <c r="FG45">
        <v>160850.383328</v>
      </c>
      <c r="FH45">
        <v>217791.47679399999</v>
      </c>
      <c r="FI45">
        <v>68.672456999999994</v>
      </c>
      <c r="FJ45" t="s">
        <v>3239</v>
      </c>
      <c r="FK45">
        <v>0</v>
      </c>
      <c r="FL45">
        <v>0</v>
      </c>
      <c r="FM45">
        <v>3.1300000000000002E-4</v>
      </c>
      <c r="FN45">
        <v>42.369726999999997</v>
      </c>
      <c r="FO45">
        <v>283853.00319100003</v>
      </c>
      <c r="FP45">
        <v>69.742283999999998</v>
      </c>
      <c r="FQ45" t="s">
        <v>3239</v>
      </c>
      <c r="FR45">
        <v>0</v>
      </c>
      <c r="FS45">
        <v>0</v>
      </c>
      <c r="FT45">
        <v>1085.4307470000001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6.0000000000000002E-6</v>
      </c>
      <c r="GC45" t="s">
        <v>3242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 t="s">
        <v>3243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 t="s">
        <v>3242</v>
      </c>
      <c r="GR45">
        <v>50</v>
      </c>
      <c r="GS45">
        <v>0.25736100000000001</v>
      </c>
      <c r="GT45">
        <v>1085.4307470000001</v>
      </c>
      <c r="GU45">
        <v>203805880694.966</v>
      </c>
      <c r="GV45">
        <v>1458216.038378</v>
      </c>
      <c r="GW45">
        <v>16915306045185.301</v>
      </c>
      <c r="GX45">
        <v>513396369</v>
      </c>
      <c r="GY45">
        <v>17119625322249.199</v>
      </c>
      <c r="GZ45">
        <v>7.8569999999999994E-3</v>
      </c>
      <c r="HA45">
        <v>9.0000000000000002E-6</v>
      </c>
      <c r="HB45">
        <v>1.4779E-2</v>
      </c>
      <c r="HC45" t="s">
        <v>1608</v>
      </c>
      <c r="HD45">
        <v>399767958.69698298</v>
      </c>
      <c r="HE45">
        <v>3.449119</v>
      </c>
      <c r="HF45">
        <v>40009780.676018998</v>
      </c>
      <c r="HG45">
        <v>1860500.58026</v>
      </c>
      <c r="HH45">
        <v>441638239.953264</v>
      </c>
      <c r="HI45">
        <v>99.827063999999993</v>
      </c>
      <c r="HJ45" t="s">
        <v>1670</v>
      </c>
      <c r="HK45">
        <v>1.9610000000000001E-3</v>
      </c>
      <c r="HL45">
        <v>1.9999999999999999E-6</v>
      </c>
      <c r="HM45">
        <v>3.6240000000000001E-3</v>
      </c>
      <c r="HN45">
        <v>90.964116000000004</v>
      </c>
      <c r="HO45">
        <v>542216706.44440901</v>
      </c>
      <c r="HP45">
        <v>99.820547000000005</v>
      </c>
      <c r="HQ45" t="s">
        <v>1670</v>
      </c>
      <c r="HR45" t="s">
        <v>1607</v>
      </c>
      <c r="HS45" t="s">
        <v>1607</v>
      </c>
      <c r="HT45" t="s">
        <v>1607</v>
      </c>
      <c r="HU45" t="s">
        <v>1607</v>
      </c>
      <c r="HV45" t="s">
        <v>1607</v>
      </c>
      <c r="HW45" t="s">
        <v>1607</v>
      </c>
      <c r="HX45" t="s">
        <v>1607</v>
      </c>
      <c r="HY45" t="s">
        <v>1607</v>
      </c>
      <c r="HZ45" t="s">
        <v>1607</v>
      </c>
      <c r="IA45" t="s">
        <v>3240</v>
      </c>
      <c r="IB45" t="s">
        <v>1607</v>
      </c>
      <c r="IC45" t="s">
        <v>1607</v>
      </c>
      <c r="ID45" t="s">
        <v>1607</v>
      </c>
      <c r="IE45" t="s">
        <v>1607</v>
      </c>
      <c r="IF45" t="s">
        <v>1607</v>
      </c>
      <c r="IG45" t="s">
        <v>3240</v>
      </c>
      <c r="IH45" t="s">
        <v>1607</v>
      </c>
      <c r="II45" t="s">
        <v>1607</v>
      </c>
      <c r="IJ45" t="s">
        <v>1607</v>
      </c>
      <c r="IK45" t="s">
        <v>1607</v>
      </c>
      <c r="IL45" t="s">
        <v>1607</v>
      </c>
      <c r="IM45" t="s">
        <v>3240</v>
      </c>
      <c r="IN45">
        <v>0</v>
      </c>
      <c r="IO45">
        <v>1.0477E-2</v>
      </c>
      <c r="IP45">
        <v>5.8045429999999998</v>
      </c>
      <c r="IQ45">
        <v>7031997575.0236902</v>
      </c>
      <c r="IR45">
        <v>35499.762688000003</v>
      </c>
      <c r="IS45">
        <v>411797247176.92401</v>
      </c>
      <c r="IT45">
        <v>418829244751.948</v>
      </c>
      <c r="IU45">
        <v>1.493E-3</v>
      </c>
      <c r="IV45">
        <v>3.9999999999999998E-6</v>
      </c>
      <c r="IW45" t="s">
        <v>3241</v>
      </c>
      <c r="IX45">
        <v>105000</v>
      </c>
      <c r="IY45">
        <v>1.5E-3</v>
      </c>
      <c r="IZ45">
        <v>17400</v>
      </c>
      <c r="JA45">
        <v>122400</v>
      </c>
      <c r="JB45">
        <v>82.795361999999997</v>
      </c>
      <c r="JC45" t="s">
        <v>3244</v>
      </c>
      <c r="JD45">
        <v>9.9999999999999995E-7</v>
      </c>
      <c r="JE45">
        <v>0</v>
      </c>
      <c r="JF45">
        <v>15.543716999999999</v>
      </c>
      <c r="JG45">
        <v>147891.34809099999</v>
      </c>
      <c r="JH45">
        <v>86.861547999999999</v>
      </c>
      <c r="JI45" t="s">
        <v>3244</v>
      </c>
      <c r="JJ45">
        <v>3853</v>
      </c>
      <c r="JK45">
        <v>217.02915300000001</v>
      </c>
      <c r="JL45">
        <v>1085.4307470000001</v>
      </c>
      <c r="JM45">
        <v>203812611559</v>
      </c>
      <c r="JN45">
        <v>1458282</v>
      </c>
      <c r="JO45">
        <v>16916071200000</v>
      </c>
      <c r="JP45">
        <v>17119883811559</v>
      </c>
      <c r="JQ45">
        <v>0</v>
      </c>
      <c r="JR45">
        <v>0</v>
      </c>
      <c r="JS45" t="s">
        <v>3239</v>
      </c>
      <c r="JT45">
        <v>526119.290469</v>
      </c>
      <c r="JU45">
        <v>0.82551799999999997</v>
      </c>
      <c r="JV45">
        <v>9576005.0892060008</v>
      </c>
      <c r="JW45">
        <v>10102124.379675001</v>
      </c>
      <c r="JX45">
        <v>99.935649999999995</v>
      </c>
      <c r="JY45" t="s">
        <v>1670</v>
      </c>
      <c r="JZ45">
        <v>3.0000000000000001E-6</v>
      </c>
      <c r="KA45">
        <v>9.9999999999999995E-7</v>
      </c>
      <c r="KB45">
        <v>85.328185000000005</v>
      </c>
      <c r="KC45">
        <v>12803053.972378001</v>
      </c>
      <c r="KD45">
        <v>99.935649999999995</v>
      </c>
      <c r="KE45" t="s">
        <v>1670</v>
      </c>
      <c r="KF45">
        <v>55</v>
      </c>
      <c r="KG45">
        <v>2.2916669999999999</v>
      </c>
      <c r="KH45">
        <v>39.872537999999999</v>
      </c>
      <c r="KI45">
        <v>35515771964.646599</v>
      </c>
      <c r="KJ45">
        <v>230691.80174900001</v>
      </c>
      <c r="KK45">
        <v>2676024900285.8301</v>
      </c>
      <c r="KL45">
        <v>69234110.929813996</v>
      </c>
      <c r="KM45">
        <v>2711609906361.4199</v>
      </c>
      <c r="KN45">
        <v>1.2999999999999999E-5</v>
      </c>
      <c r="KO45">
        <v>0</v>
      </c>
      <c r="KP45">
        <v>1.08E-4</v>
      </c>
      <c r="KQ45" t="s">
        <v>3241</v>
      </c>
      <c r="KR45">
        <v>1036236.7752339999</v>
      </c>
      <c r="KS45">
        <v>3.099E-2</v>
      </c>
      <c r="KT45">
        <v>359481.645762</v>
      </c>
      <c r="KU45">
        <v>17190.077544</v>
      </c>
      <c r="KV45">
        <v>1412908.4985410001</v>
      </c>
      <c r="KW45">
        <v>77.561126999999999</v>
      </c>
      <c r="KX45" t="s">
        <v>3244</v>
      </c>
      <c r="KY45">
        <v>5.0000000000000004E-6</v>
      </c>
      <c r="KZ45">
        <v>0</v>
      </c>
      <c r="LA45">
        <v>3.3000000000000003E-5</v>
      </c>
      <c r="LB45">
        <v>11.977715999999999</v>
      </c>
      <c r="LC45">
        <v>1656425.943092</v>
      </c>
      <c r="LD45">
        <v>77.219217</v>
      </c>
      <c r="LE45" t="s">
        <v>3244</v>
      </c>
      <c r="LF45">
        <v>27</v>
      </c>
      <c r="LG45">
        <v>0.95907900000000001</v>
      </c>
      <c r="LH45">
        <v>1085.4307470000001</v>
      </c>
      <c r="LI45">
        <v>203812611559</v>
      </c>
      <c r="LJ45">
        <v>1458282</v>
      </c>
      <c r="LK45">
        <v>16916071200000</v>
      </c>
      <c r="LL45">
        <v>513396369</v>
      </c>
      <c r="LM45">
        <v>17120397207928</v>
      </c>
      <c r="LN45">
        <v>0</v>
      </c>
      <c r="LO45">
        <v>0</v>
      </c>
      <c r="LP45">
        <v>0</v>
      </c>
      <c r="LQ45" t="s">
        <v>3241</v>
      </c>
      <c r="LR45">
        <v>66981.167447</v>
      </c>
      <c r="LS45">
        <v>2.7931000000000001E-2</v>
      </c>
      <c r="LT45">
        <v>324003.27270999999</v>
      </c>
      <c r="LU45">
        <v>136.74123</v>
      </c>
      <c r="LV45">
        <v>391121.18138700002</v>
      </c>
      <c r="LW45">
        <v>56.916873000000002</v>
      </c>
      <c r="LX45" t="s">
        <v>3244</v>
      </c>
      <c r="LY45">
        <v>0</v>
      </c>
      <c r="LZ45">
        <v>0</v>
      </c>
      <c r="MA45">
        <v>0</v>
      </c>
      <c r="MB45">
        <v>6.761787</v>
      </c>
      <c r="MC45">
        <v>494962.14455800003</v>
      </c>
      <c r="MD45">
        <v>58.57461</v>
      </c>
      <c r="ME45" t="s">
        <v>3239</v>
      </c>
      <c r="MF45">
        <v>83</v>
      </c>
      <c r="MG45">
        <v>1.0628230000000001</v>
      </c>
      <c r="MH45">
        <v>1345.386221</v>
      </c>
      <c r="MI45">
        <v>203812611559</v>
      </c>
      <c r="MJ45">
        <v>1458282</v>
      </c>
      <c r="MK45">
        <v>16916071200000</v>
      </c>
      <c r="ML45">
        <v>513396369</v>
      </c>
      <c r="MM45">
        <v>17120397207928</v>
      </c>
      <c r="MN45">
        <v>8.6000000000000003E-5</v>
      </c>
      <c r="MO45">
        <v>3.0000000000000001E-6</v>
      </c>
      <c r="MP45">
        <v>2.5000000000000001E-5</v>
      </c>
      <c r="MQ45" t="s">
        <v>3239</v>
      </c>
      <c r="MR45">
        <v>18728486.969021</v>
      </c>
      <c r="MS45">
        <v>4.1533639999999998</v>
      </c>
      <c r="MT45">
        <v>48179022.202478997</v>
      </c>
      <c r="MU45">
        <v>13385.509362999999</v>
      </c>
      <c r="MV45">
        <v>66920894.680863</v>
      </c>
      <c r="MW45">
        <v>99.658809000000005</v>
      </c>
      <c r="MX45" t="s">
        <v>1670</v>
      </c>
      <c r="MY45">
        <v>9.2E-5</v>
      </c>
      <c r="MZ45">
        <v>3.0000000000000001E-6</v>
      </c>
      <c r="NA45">
        <v>2.5999999999999998E-5</v>
      </c>
      <c r="NB45">
        <v>58.281638000000001</v>
      </c>
      <c r="NC45">
        <v>83908850.600740001</v>
      </c>
      <c r="ND45">
        <v>99.745465999999993</v>
      </c>
      <c r="NE45" t="s">
        <v>1670</v>
      </c>
      <c r="NF45" t="s">
        <v>1607</v>
      </c>
      <c r="NG45" t="s">
        <v>1607</v>
      </c>
      <c r="NH45" t="s">
        <v>1607</v>
      </c>
      <c r="NI45" t="s">
        <v>1607</v>
      </c>
      <c r="NJ45" t="s">
        <v>1607</v>
      </c>
      <c r="NK45" t="s">
        <v>1607</v>
      </c>
      <c r="NL45" t="s">
        <v>1607</v>
      </c>
      <c r="NM45" t="s">
        <v>1607</v>
      </c>
      <c r="NN45" t="s">
        <v>1607</v>
      </c>
      <c r="NO45" t="s">
        <v>3245</v>
      </c>
      <c r="NP45" t="s">
        <v>1607</v>
      </c>
      <c r="NQ45" t="s">
        <v>1607</v>
      </c>
      <c r="NR45" t="s">
        <v>1607</v>
      </c>
      <c r="NS45" t="s">
        <v>1607</v>
      </c>
      <c r="NT45" t="s">
        <v>1607</v>
      </c>
      <c r="NU45" t="s">
        <v>3245</v>
      </c>
      <c r="NV45" t="s">
        <v>1607</v>
      </c>
      <c r="NW45" t="s">
        <v>1607</v>
      </c>
      <c r="NX45" t="s">
        <v>1607</v>
      </c>
      <c r="NY45" t="s">
        <v>1607</v>
      </c>
      <c r="NZ45" t="s">
        <v>1607</v>
      </c>
      <c r="OA45" t="s">
        <v>3245</v>
      </c>
      <c r="OB45" t="s">
        <v>1607</v>
      </c>
      <c r="OC45" t="s">
        <v>1607</v>
      </c>
      <c r="OD45" t="s">
        <v>1607</v>
      </c>
      <c r="OE45" t="s">
        <v>1607</v>
      </c>
      <c r="OF45" t="s">
        <v>1607</v>
      </c>
      <c r="OG45" t="s">
        <v>1607</v>
      </c>
      <c r="OH45" t="s">
        <v>1607</v>
      </c>
      <c r="OI45" t="s">
        <v>1607</v>
      </c>
      <c r="OJ45" t="s">
        <v>1607</v>
      </c>
      <c r="OK45" t="s">
        <v>3240</v>
      </c>
      <c r="OL45" t="s">
        <v>1607</v>
      </c>
      <c r="OM45" t="s">
        <v>1607</v>
      </c>
      <c r="ON45" t="s">
        <v>1607</v>
      </c>
      <c r="OO45" t="s">
        <v>1607</v>
      </c>
      <c r="OP45" t="s">
        <v>1607</v>
      </c>
      <c r="OQ45" t="s">
        <v>3240</v>
      </c>
      <c r="OR45" t="s">
        <v>1607</v>
      </c>
      <c r="OS45" t="s">
        <v>1607</v>
      </c>
      <c r="OT45" t="s">
        <v>1607</v>
      </c>
      <c r="OU45" t="s">
        <v>1607</v>
      </c>
      <c r="OV45" t="s">
        <v>1607</v>
      </c>
      <c r="OW45" t="s">
        <v>3240</v>
      </c>
      <c r="OX45" t="s">
        <v>1607</v>
      </c>
      <c r="OY45">
        <v>3.3449999999999999E-3</v>
      </c>
      <c r="OZ45">
        <v>62.790551999999998</v>
      </c>
      <c r="PA45">
        <v>10829448499.5329</v>
      </c>
      <c r="PB45">
        <v>78964.918028</v>
      </c>
      <c r="PC45">
        <v>915993049120.60205</v>
      </c>
      <c r="PD45">
        <v>97544431.304061994</v>
      </c>
      <c r="PE45">
        <v>926920042051.43896</v>
      </c>
      <c r="PF45">
        <v>0.4</v>
      </c>
      <c r="PG45">
        <v>6.0000000000000002E-6</v>
      </c>
      <c r="PH45">
        <v>1.3579000000000001E-2</v>
      </c>
      <c r="PI45" t="s">
        <v>3241</v>
      </c>
      <c r="PJ45">
        <v>6599069.4695319999</v>
      </c>
      <c r="PK45">
        <v>7.7800000000000005E-4</v>
      </c>
      <c r="PL45">
        <v>9030.5133829999995</v>
      </c>
      <c r="PM45">
        <v>5017.9725060000001</v>
      </c>
      <c r="PN45">
        <v>6613117.9554209998</v>
      </c>
      <c r="PO45">
        <v>96.977410000000006</v>
      </c>
      <c r="PP45" t="s">
        <v>1608</v>
      </c>
      <c r="PQ45">
        <v>3.1999999999999999E-5</v>
      </c>
      <c r="PR45">
        <v>0</v>
      </c>
      <c r="PS45">
        <v>1.0000000000000001E-5</v>
      </c>
      <c r="PT45">
        <v>69.042316</v>
      </c>
      <c r="PU45">
        <v>7832344.7390069999</v>
      </c>
      <c r="PV45">
        <v>97.231943999999999</v>
      </c>
      <c r="PW45" t="s">
        <v>1608</v>
      </c>
      <c r="PX45">
        <v>0</v>
      </c>
      <c r="PY45">
        <v>0</v>
      </c>
      <c r="PZ45">
        <v>1085.4307470000001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3.0000000000000001E-6</v>
      </c>
      <c r="QI45" t="s">
        <v>3242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 t="s">
        <v>3243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 t="s">
        <v>3242</v>
      </c>
      <c r="QX45" s="11">
        <v>44986</v>
      </c>
      <c r="QY45" t="s">
        <v>3303</v>
      </c>
      <c r="QZ45">
        <v>819573.14955800003</v>
      </c>
      <c r="RA45">
        <v>3560026505.3032098</v>
      </c>
    </row>
    <row r="46" spans="1:469" x14ac:dyDescent="0.35">
      <c r="A46">
        <v>351</v>
      </c>
      <c r="B46" t="s">
        <v>3238</v>
      </c>
      <c r="C46" t="s">
        <v>1239</v>
      </c>
      <c r="D46" t="s">
        <v>1150</v>
      </c>
      <c r="E46" t="s">
        <v>1151</v>
      </c>
      <c r="F46">
        <v>12</v>
      </c>
      <c r="G46" t="s">
        <v>1240</v>
      </c>
      <c r="H46" t="s">
        <v>1153</v>
      </c>
      <c r="I46">
        <v>61</v>
      </c>
      <c r="J46">
        <v>12061</v>
      </c>
      <c r="K46">
        <v>159719</v>
      </c>
      <c r="L46">
        <v>28622011035</v>
      </c>
      <c r="M46">
        <v>122123316</v>
      </c>
      <c r="N46">
        <v>623.13526999999999</v>
      </c>
      <c r="O46">
        <v>165333142.67342699</v>
      </c>
      <c r="P46">
        <v>97.072860000000006</v>
      </c>
      <c r="Q46" t="s">
        <v>1608</v>
      </c>
      <c r="R46">
        <v>71.641790999999998</v>
      </c>
      <c r="S46">
        <v>97.245435000000001</v>
      </c>
      <c r="T46" t="s">
        <v>1608</v>
      </c>
      <c r="U46">
        <v>73.134327999999996</v>
      </c>
      <c r="V46">
        <v>154825273.52786601</v>
      </c>
      <c r="W46">
        <v>141222714.90154299</v>
      </c>
      <c r="X46">
        <v>0.89983900000000006</v>
      </c>
      <c r="Y46">
        <v>10438136.228982</v>
      </c>
      <c r="Z46">
        <v>3164422.3973409999</v>
      </c>
      <c r="AA46">
        <v>4.934E-3</v>
      </c>
      <c r="AB46">
        <v>6.0000000000000002E-6</v>
      </c>
      <c r="AC46">
        <v>2.5912000000000001E-2</v>
      </c>
      <c r="AD46">
        <v>96.378829999999994</v>
      </c>
      <c r="AE46">
        <v>97.327393999999998</v>
      </c>
      <c r="AF46">
        <v>52.099997999999999</v>
      </c>
      <c r="AG46" t="s">
        <v>3244</v>
      </c>
      <c r="AH46">
        <v>19.402985000000001</v>
      </c>
      <c r="AI46">
        <v>49.549999</v>
      </c>
      <c r="AJ46" t="s">
        <v>3244</v>
      </c>
      <c r="AK46">
        <v>85.074627000000007</v>
      </c>
      <c r="AL46">
        <v>2.5960930000000002</v>
      </c>
      <c r="AM46">
        <v>1.067869</v>
      </c>
      <c r="AN46" t="s">
        <v>1607</v>
      </c>
      <c r="AO46" t="s">
        <v>1607</v>
      </c>
      <c r="AP46" t="s">
        <v>1607</v>
      </c>
      <c r="AQ46" t="s">
        <v>1607</v>
      </c>
      <c r="AR46" t="s">
        <v>1607</v>
      </c>
      <c r="AS46" t="s">
        <v>1607</v>
      </c>
      <c r="AT46" t="s">
        <v>1607</v>
      </c>
      <c r="AU46" t="s">
        <v>1607</v>
      </c>
      <c r="AV46" t="s">
        <v>1607</v>
      </c>
      <c r="AW46" t="s">
        <v>3240</v>
      </c>
      <c r="AX46" t="s">
        <v>1607</v>
      </c>
      <c r="AY46" t="s">
        <v>1607</v>
      </c>
      <c r="AZ46" t="s">
        <v>1607</v>
      </c>
      <c r="BA46" t="s">
        <v>1607</v>
      </c>
      <c r="BB46" t="s">
        <v>1607</v>
      </c>
      <c r="BC46" t="s">
        <v>3240</v>
      </c>
      <c r="BD46" t="s">
        <v>1607</v>
      </c>
      <c r="BE46" t="s">
        <v>1607</v>
      </c>
      <c r="BF46" t="s">
        <v>1607</v>
      </c>
      <c r="BG46" t="s">
        <v>1607</v>
      </c>
      <c r="BH46" t="s">
        <v>1607</v>
      </c>
      <c r="BI46" t="s">
        <v>3240</v>
      </c>
      <c r="BJ46" t="s">
        <v>1607</v>
      </c>
      <c r="BK46">
        <v>1.017954</v>
      </c>
      <c r="BL46">
        <v>6.993061</v>
      </c>
      <c r="BM46">
        <v>5597818629.2511597</v>
      </c>
      <c r="BN46">
        <v>20306.497575000001</v>
      </c>
      <c r="BO46">
        <v>235555371870.918</v>
      </c>
      <c r="BP46">
        <v>241153190500.16901</v>
      </c>
      <c r="BQ46">
        <v>9.0469999999999995E-3</v>
      </c>
      <c r="BR46">
        <v>1.9999999999999999E-6</v>
      </c>
      <c r="BS46" t="s">
        <v>3239</v>
      </c>
      <c r="BT46">
        <v>1796095.1956809999</v>
      </c>
      <c r="BU46">
        <v>1.4630000000000001E-3</v>
      </c>
      <c r="BV46">
        <v>16968.704476999999</v>
      </c>
      <c r="BW46">
        <v>1813063.9001579999</v>
      </c>
      <c r="BX46">
        <v>81.709401999999997</v>
      </c>
      <c r="BY46" t="s">
        <v>3244</v>
      </c>
      <c r="BZ46">
        <v>6.3E-5</v>
      </c>
      <c r="CA46">
        <v>0</v>
      </c>
      <c r="CB46">
        <v>74.188034000000002</v>
      </c>
      <c r="CC46">
        <v>1582027.467868</v>
      </c>
      <c r="CD46">
        <v>78.269617999999994</v>
      </c>
      <c r="CE46" t="s">
        <v>3244</v>
      </c>
      <c r="CF46">
        <v>5</v>
      </c>
      <c r="CG46">
        <v>0.32151000000000002</v>
      </c>
      <c r="CH46">
        <v>531.26969199999996</v>
      </c>
      <c r="CI46">
        <v>28622011035</v>
      </c>
      <c r="CJ46">
        <v>159719</v>
      </c>
      <c r="CK46">
        <v>1852740400000</v>
      </c>
      <c r="CL46">
        <v>122123315.92096899</v>
      </c>
      <c r="CM46">
        <v>1881484534350.9199</v>
      </c>
      <c r="CN46">
        <v>9.9999999999999995E-7</v>
      </c>
      <c r="CO46">
        <v>9.9999999999999995E-7</v>
      </c>
      <c r="CP46">
        <v>3.2690000000000002E-3</v>
      </c>
      <c r="CQ46" t="s">
        <v>3241</v>
      </c>
      <c r="CR46">
        <v>4972.3200100000004</v>
      </c>
      <c r="CS46">
        <v>6.4643999999999993E-2</v>
      </c>
      <c r="CT46">
        <v>749869.98974300001</v>
      </c>
      <c r="CU46">
        <v>123599.11913399999</v>
      </c>
      <c r="CV46">
        <v>878441.42888799997</v>
      </c>
      <c r="CW46">
        <v>92.602908999999997</v>
      </c>
      <c r="CX46" t="s">
        <v>1608</v>
      </c>
      <c r="CY46">
        <v>0</v>
      </c>
      <c r="CZ46">
        <v>0</v>
      </c>
      <c r="DA46">
        <v>1.0120000000000001E-3</v>
      </c>
      <c r="DB46">
        <v>73.135251999999994</v>
      </c>
      <c r="DC46">
        <v>1014173.38599</v>
      </c>
      <c r="DD46">
        <v>92.618516999999997</v>
      </c>
      <c r="DE46" t="s">
        <v>1608</v>
      </c>
      <c r="DF46">
        <v>581</v>
      </c>
      <c r="DG46">
        <v>20.669041</v>
      </c>
      <c r="DH46">
        <v>531.26969199999996</v>
      </c>
      <c r="DI46">
        <v>91266479.006607994</v>
      </c>
      <c r="DJ46">
        <v>91266479.006607994</v>
      </c>
      <c r="DK46">
        <v>4.9700000000000005E-4</v>
      </c>
      <c r="DL46" t="s">
        <v>3244</v>
      </c>
      <c r="DM46">
        <v>1070766.839009</v>
      </c>
      <c r="DN46">
        <v>1070766.839009</v>
      </c>
      <c r="DO46">
        <v>95.223325000000003</v>
      </c>
      <c r="DP46" t="s">
        <v>3244</v>
      </c>
      <c r="DQ46">
        <v>8.7679999999999998E-3</v>
      </c>
      <c r="DR46">
        <v>92.897022000000007</v>
      </c>
      <c r="DS46">
        <v>1612929.8725769999</v>
      </c>
      <c r="DT46">
        <v>96.722875999999999</v>
      </c>
      <c r="DU46" t="s">
        <v>3244</v>
      </c>
      <c r="DV46" t="s">
        <v>1607</v>
      </c>
      <c r="DW46">
        <v>1.22E-4</v>
      </c>
      <c r="DX46">
        <v>531.26969199999996</v>
      </c>
      <c r="DY46">
        <v>28621583000</v>
      </c>
      <c r="DZ46">
        <v>159788</v>
      </c>
      <c r="EA46">
        <v>1853540800000</v>
      </c>
      <c r="EB46">
        <v>1882162383000</v>
      </c>
      <c r="EC46">
        <v>1.4786000000000001E-2</v>
      </c>
      <c r="ED46">
        <v>8.2000000000000001E-5</v>
      </c>
      <c r="EE46" t="s">
        <v>3241</v>
      </c>
      <c r="EF46">
        <v>51522.7</v>
      </c>
      <c r="EG46">
        <v>1.5989999999999999E-3</v>
      </c>
      <c r="EH46">
        <v>18546.728191999999</v>
      </c>
      <c r="EI46">
        <v>70069.428192000007</v>
      </c>
      <c r="EJ46">
        <v>39.492417000000003</v>
      </c>
      <c r="EK46" t="s">
        <v>3241</v>
      </c>
      <c r="EL46">
        <v>1.9999999999999999E-6</v>
      </c>
      <c r="EM46">
        <v>0</v>
      </c>
      <c r="EN46">
        <v>15.010833</v>
      </c>
      <c r="EO46">
        <v>76993.964500999995</v>
      </c>
      <c r="EP46">
        <v>39.325485</v>
      </c>
      <c r="EQ46" t="s">
        <v>3241</v>
      </c>
      <c r="ER46">
        <v>37</v>
      </c>
      <c r="ES46">
        <v>1.2651920000000001</v>
      </c>
      <c r="ET46">
        <v>531.26969199999996</v>
      </c>
      <c r="EU46">
        <v>28622011035</v>
      </c>
      <c r="EV46">
        <v>159719</v>
      </c>
      <c r="EW46">
        <v>1852740400000</v>
      </c>
      <c r="EX46">
        <v>122123316</v>
      </c>
      <c r="EY46">
        <v>1881484534351</v>
      </c>
      <c r="EZ46">
        <v>0</v>
      </c>
      <c r="FA46">
        <v>0</v>
      </c>
      <c r="FB46">
        <v>1.9999999999999999E-6</v>
      </c>
      <c r="FC46" t="s">
        <v>3241</v>
      </c>
      <c r="FD46">
        <v>9992.0681659999991</v>
      </c>
      <c r="FE46">
        <v>5.71E-4</v>
      </c>
      <c r="FF46">
        <v>6620.5582130000003</v>
      </c>
      <c r="FG46">
        <v>353.12274400000001</v>
      </c>
      <c r="FH46">
        <v>16965.749122000001</v>
      </c>
      <c r="FI46">
        <v>19.975186000000001</v>
      </c>
      <c r="FJ46" t="s">
        <v>3241</v>
      </c>
      <c r="FK46">
        <v>0</v>
      </c>
      <c r="FL46">
        <v>0</v>
      </c>
      <c r="FM46">
        <v>3.0000000000000001E-6</v>
      </c>
      <c r="FN46">
        <v>7.878412</v>
      </c>
      <c r="FO46">
        <v>18614.331697000001</v>
      </c>
      <c r="FP46">
        <v>16.703786000000001</v>
      </c>
      <c r="FQ46" t="s">
        <v>3241</v>
      </c>
      <c r="FR46">
        <v>0</v>
      </c>
      <c r="FS46">
        <v>0</v>
      </c>
      <c r="FT46">
        <v>531.26969199999996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9.9999999999999995E-7</v>
      </c>
      <c r="GA46">
        <v>9.9999999999999995E-7</v>
      </c>
      <c r="GB46">
        <v>6.0000000000000002E-6</v>
      </c>
      <c r="GC46" t="s">
        <v>3242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 t="s">
        <v>3243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 t="s">
        <v>3242</v>
      </c>
      <c r="GR46">
        <v>51</v>
      </c>
      <c r="GS46">
        <v>0.31237999999999999</v>
      </c>
      <c r="GT46">
        <v>531.26969199999996</v>
      </c>
      <c r="GU46">
        <v>28621273860.971298</v>
      </c>
      <c r="GV46">
        <v>159717.183808</v>
      </c>
      <c r="GW46">
        <v>1852719332178.4199</v>
      </c>
      <c r="GX46">
        <v>119996817.873078</v>
      </c>
      <c r="GY46">
        <v>1881460602857.26</v>
      </c>
      <c r="GZ46">
        <v>1.5218000000000001E-2</v>
      </c>
      <c r="HA46">
        <v>9.0000000000000002E-6</v>
      </c>
      <c r="HB46">
        <v>4.539E-2</v>
      </c>
      <c r="HC46" t="s">
        <v>1670</v>
      </c>
      <c r="HD46">
        <v>136304470.151851</v>
      </c>
      <c r="HE46">
        <v>0.47373900000000002</v>
      </c>
      <c r="HF46">
        <v>5495370.1218050001</v>
      </c>
      <c r="HG46">
        <v>1658020.3496360001</v>
      </c>
      <c r="HH46">
        <v>143457860.623292</v>
      </c>
      <c r="HI46">
        <v>98.616515000000007</v>
      </c>
      <c r="HJ46" t="s">
        <v>1608</v>
      </c>
      <c r="HK46">
        <v>4.7619999999999997E-3</v>
      </c>
      <c r="HL46">
        <v>3.0000000000000001E-6</v>
      </c>
      <c r="HM46">
        <v>1.3577000000000001E-2</v>
      </c>
      <c r="HN46">
        <v>98.227410000000006</v>
      </c>
      <c r="HO46">
        <v>152246279.69502199</v>
      </c>
      <c r="HP46">
        <v>98.474652000000006</v>
      </c>
      <c r="HQ46" t="s">
        <v>1608</v>
      </c>
      <c r="HR46" t="s">
        <v>1607</v>
      </c>
      <c r="HS46" t="s">
        <v>1607</v>
      </c>
      <c r="HT46" t="s">
        <v>1607</v>
      </c>
      <c r="HU46" t="s">
        <v>1607</v>
      </c>
      <c r="HV46" t="s">
        <v>1607</v>
      </c>
      <c r="HW46" t="s">
        <v>1607</v>
      </c>
      <c r="HX46" t="s">
        <v>1607</v>
      </c>
      <c r="HY46" t="s">
        <v>1607</v>
      </c>
      <c r="HZ46" t="s">
        <v>1607</v>
      </c>
      <c r="IA46" t="s">
        <v>3240</v>
      </c>
      <c r="IB46" t="s">
        <v>1607</v>
      </c>
      <c r="IC46" t="s">
        <v>1607</v>
      </c>
      <c r="ID46" t="s">
        <v>1607</v>
      </c>
      <c r="IE46" t="s">
        <v>1607</v>
      </c>
      <c r="IF46" t="s">
        <v>1607</v>
      </c>
      <c r="IG46" t="s">
        <v>3240</v>
      </c>
      <c r="IH46" t="s">
        <v>1607</v>
      </c>
      <c r="II46" t="s">
        <v>1607</v>
      </c>
      <c r="IJ46" t="s">
        <v>1607</v>
      </c>
      <c r="IK46" t="s">
        <v>1607</v>
      </c>
      <c r="IL46" t="s">
        <v>1607</v>
      </c>
      <c r="IM46" t="s">
        <v>3240</v>
      </c>
      <c r="IN46">
        <v>0</v>
      </c>
      <c r="IO46">
        <v>1.0385E-2</v>
      </c>
      <c r="IP46">
        <v>0.110026</v>
      </c>
      <c r="IQ46">
        <v>98128639.723408997</v>
      </c>
      <c r="IR46">
        <v>319.88646</v>
      </c>
      <c r="IS46">
        <v>3710682938.1523399</v>
      </c>
      <c r="IT46">
        <v>3808811577.8757501</v>
      </c>
      <c r="IU46">
        <v>4.5859999999999998E-3</v>
      </c>
      <c r="IV46">
        <v>4.6900000000000002E-4</v>
      </c>
      <c r="IW46" t="s">
        <v>1608</v>
      </c>
      <c r="IX46">
        <v>4500</v>
      </c>
      <c r="IY46">
        <v>1.5E-3</v>
      </c>
      <c r="IZ46">
        <v>17400</v>
      </c>
      <c r="JA46">
        <v>21900</v>
      </c>
      <c r="JB46">
        <v>19.210279</v>
      </c>
      <c r="JC46" t="s">
        <v>3239</v>
      </c>
      <c r="JD46">
        <v>0</v>
      </c>
      <c r="JE46">
        <v>0</v>
      </c>
      <c r="JF46">
        <v>9.6208089999999995</v>
      </c>
      <c r="JG46">
        <v>25556.515029999999</v>
      </c>
      <c r="JH46">
        <v>44.715707999999999</v>
      </c>
      <c r="JI46" t="s">
        <v>3239</v>
      </c>
      <c r="JJ46">
        <v>2472</v>
      </c>
      <c r="JK46">
        <v>131.78621999999999</v>
      </c>
      <c r="JL46">
        <v>531.26969199999996</v>
      </c>
      <c r="JM46">
        <v>28622011035</v>
      </c>
      <c r="JN46">
        <v>159719</v>
      </c>
      <c r="JO46">
        <v>1852740400000</v>
      </c>
      <c r="JP46">
        <v>1881362411035</v>
      </c>
      <c r="JQ46">
        <v>0</v>
      </c>
      <c r="JR46">
        <v>0</v>
      </c>
      <c r="JS46" t="s">
        <v>3239</v>
      </c>
      <c r="JT46">
        <v>70322.845885999996</v>
      </c>
      <c r="JU46">
        <v>8.2661999999999999E-2</v>
      </c>
      <c r="JV46">
        <v>958873.60375400004</v>
      </c>
      <c r="JW46">
        <v>1029196.44964</v>
      </c>
      <c r="JX46">
        <v>95.366794999999996</v>
      </c>
      <c r="JY46" t="s">
        <v>1608</v>
      </c>
      <c r="JZ46">
        <v>1.9999999999999999E-6</v>
      </c>
      <c r="KA46">
        <v>9.9999999999999995E-7</v>
      </c>
      <c r="KB46">
        <v>81.563706999999994</v>
      </c>
      <c r="KC46">
        <v>1136581.509268</v>
      </c>
      <c r="KD46">
        <v>95.109395000000006</v>
      </c>
      <c r="KE46" t="s">
        <v>1608</v>
      </c>
      <c r="KF46">
        <v>12</v>
      </c>
      <c r="KG46">
        <v>0.5</v>
      </c>
      <c r="KH46">
        <v>122.982505</v>
      </c>
      <c r="KI46">
        <v>5194519136.25811</v>
      </c>
      <c r="KJ46">
        <v>23675.103846000002</v>
      </c>
      <c r="KK46">
        <v>274631204608.66501</v>
      </c>
      <c r="KL46">
        <v>87088276.154395998</v>
      </c>
      <c r="KM46">
        <v>279912812021.078</v>
      </c>
      <c r="KN46">
        <v>2.9E-5</v>
      </c>
      <c r="KO46">
        <v>1.2E-5</v>
      </c>
      <c r="KP46">
        <v>6.5709999999999996E-3</v>
      </c>
      <c r="KQ46" t="s">
        <v>3241</v>
      </c>
      <c r="KR46">
        <v>76034.233626999994</v>
      </c>
      <c r="KS46">
        <v>0.13864099999999999</v>
      </c>
      <c r="KT46">
        <v>1608240.7461349999</v>
      </c>
      <c r="KU46">
        <v>286124.43380200001</v>
      </c>
      <c r="KV46">
        <v>1970399.413564</v>
      </c>
      <c r="KW46">
        <v>83.65831</v>
      </c>
      <c r="KX46" t="s">
        <v>3244</v>
      </c>
      <c r="KY46">
        <v>3.0000000000000001E-6</v>
      </c>
      <c r="KZ46">
        <v>9.9999999999999995E-7</v>
      </c>
      <c r="LA46">
        <v>2.343E-3</v>
      </c>
      <c r="LB46">
        <v>67.718971999999994</v>
      </c>
      <c r="LC46">
        <v>2215440.517914</v>
      </c>
      <c r="LD46">
        <v>82.978046000000006</v>
      </c>
      <c r="LE46" t="s">
        <v>3244</v>
      </c>
      <c r="LF46">
        <v>20</v>
      </c>
      <c r="LG46">
        <v>0.68329399999999996</v>
      </c>
      <c r="LH46">
        <v>531.26969199999996</v>
      </c>
      <c r="LI46">
        <v>28622011035</v>
      </c>
      <c r="LJ46">
        <v>159719</v>
      </c>
      <c r="LK46">
        <v>1852740400000</v>
      </c>
      <c r="LL46">
        <v>122123316</v>
      </c>
      <c r="LM46">
        <v>1881484534351</v>
      </c>
      <c r="LN46">
        <v>1.9999999999999999E-6</v>
      </c>
      <c r="LO46">
        <v>9.9999999999999995E-7</v>
      </c>
      <c r="LP46">
        <v>2.7799999999999998E-4</v>
      </c>
      <c r="LQ46" t="s">
        <v>3239</v>
      </c>
      <c r="LR46">
        <v>27474.596072</v>
      </c>
      <c r="LS46">
        <v>4.7863999999999997E-2</v>
      </c>
      <c r="LT46">
        <v>555218.12132699997</v>
      </c>
      <c r="LU46">
        <v>22173.573872000001</v>
      </c>
      <c r="LV46">
        <v>604866.29127100005</v>
      </c>
      <c r="LW46">
        <v>70.905707000000007</v>
      </c>
      <c r="LX46" t="s">
        <v>3244</v>
      </c>
      <c r="LY46">
        <v>9.9999999999999995E-7</v>
      </c>
      <c r="LZ46">
        <v>0</v>
      </c>
      <c r="MA46">
        <v>1.8200000000000001E-4</v>
      </c>
      <c r="MB46">
        <v>35.142679999999999</v>
      </c>
      <c r="MC46">
        <v>677676.95984400006</v>
      </c>
      <c r="MD46">
        <v>69.042316</v>
      </c>
      <c r="ME46" t="s">
        <v>3244</v>
      </c>
      <c r="MF46">
        <v>22</v>
      </c>
      <c r="MG46">
        <v>0.21923500000000001</v>
      </c>
      <c r="MH46">
        <v>623.13526999999999</v>
      </c>
      <c r="MI46">
        <v>28622011035</v>
      </c>
      <c r="MJ46">
        <v>159719</v>
      </c>
      <c r="MK46">
        <v>1852740400000</v>
      </c>
      <c r="ML46">
        <v>122123316</v>
      </c>
      <c r="MM46">
        <v>1881484534351</v>
      </c>
      <c r="MN46">
        <v>1.5699999999999999E-4</v>
      </c>
      <c r="MO46">
        <v>1.9999999999999999E-6</v>
      </c>
      <c r="MP46">
        <v>7.7999999999999999E-5</v>
      </c>
      <c r="MQ46" t="s">
        <v>3239</v>
      </c>
      <c r="MR46">
        <v>982551.43052499997</v>
      </c>
      <c r="MS46">
        <v>8.6568999999999993E-2</v>
      </c>
      <c r="MT46">
        <v>1004197.505143</v>
      </c>
      <c r="MU46">
        <v>2094.6165209999999</v>
      </c>
      <c r="MV46">
        <v>1988843.552189</v>
      </c>
      <c r="MW46">
        <v>70.161289999999994</v>
      </c>
      <c r="MX46" t="s">
        <v>3244</v>
      </c>
      <c r="MY46">
        <v>3.4E-5</v>
      </c>
      <c r="MZ46">
        <v>9.9999999999999995E-7</v>
      </c>
      <c r="NA46">
        <v>1.7E-5</v>
      </c>
      <c r="NB46">
        <v>28.225805999999999</v>
      </c>
      <c r="NC46">
        <v>2156591.9523809999</v>
      </c>
      <c r="ND46">
        <v>67.515112999999999</v>
      </c>
      <c r="NE46" t="s">
        <v>3239</v>
      </c>
      <c r="NF46" t="s">
        <v>1607</v>
      </c>
      <c r="NG46" t="s">
        <v>1607</v>
      </c>
      <c r="NH46" t="s">
        <v>1607</v>
      </c>
      <c r="NI46" t="s">
        <v>1607</v>
      </c>
      <c r="NJ46" t="s">
        <v>1607</v>
      </c>
      <c r="NK46" t="s">
        <v>1607</v>
      </c>
      <c r="NL46" t="s">
        <v>1607</v>
      </c>
      <c r="NM46" t="s">
        <v>1607</v>
      </c>
      <c r="NN46" t="s">
        <v>1607</v>
      </c>
      <c r="NO46" t="s">
        <v>3245</v>
      </c>
      <c r="NP46" t="s">
        <v>1607</v>
      </c>
      <c r="NQ46" t="s">
        <v>1607</v>
      </c>
      <c r="NR46" t="s">
        <v>1607</v>
      </c>
      <c r="NS46" t="s">
        <v>1607</v>
      </c>
      <c r="NT46" t="s">
        <v>1607</v>
      </c>
      <c r="NU46" t="s">
        <v>3245</v>
      </c>
      <c r="NV46" t="s">
        <v>1607</v>
      </c>
      <c r="NW46" t="s">
        <v>1607</v>
      </c>
      <c r="NX46" t="s">
        <v>1607</v>
      </c>
      <c r="NY46" t="s">
        <v>1607</v>
      </c>
      <c r="NZ46" t="s">
        <v>1607</v>
      </c>
      <c r="OA46" t="s">
        <v>3245</v>
      </c>
      <c r="OB46" t="s">
        <v>1607</v>
      </c>
      <c r="OC46" t="s">
        <v>1607</v>
      </c>
      <c r="OD46" t="s">
        <v>1607</v>
      </c>
      <c r="OE46" t="s">
        <v>1607</v>
      </c>
      <c r="OF46" t="s">
        <v>1607</v>
      </c>
      <c r="OG46" t="s">
        <v>1607</v>
      </c>
      <c r="OH46" t="s">
        <v>1607</v>
      </c>
      <c r="OI46" t="s">
        <v>1607</v>
      </c>
      <c r="OJ46" t="s">
        <v>1607</v>
      </c>
      <c r="OK46" t="s">
        <v>3240</v>
      </c>
      <c r="OL46" t="s">
        <v>1607</v>
      </c>
      <c r="OM46" t="s">
        <v>1607</v>
      </c>
      <c r="ON46" t="s">
        <v>1607</v>
      </c>
      <c r="OO46" t="s">
        <v>1607</v>
      </c>
      <c r="OP46" t="s">
        <v>1607</v>
      </c>
      <c r="OQ46" t="s">
        <v>3240</v>
      </c>
      <c r="OR46" t="s">
        <v>1607</v>
      </c>
      <c r="OS46" t="s">
        <v>1607</v>
      </c>
      <c r="OT46" t="s">
        <v>1607</v>
      </c>
      <c r="OU46" t="s">
        <v>1607</v>
      </c>
      <c r="OV46" t="s">
        <v>1607</v>
      </c>
      <c r="OW46" t="s">
        <v>3240</v>
      </c>
      <c r="OX46" t="s">
        <v>1607</v>
      </c>
      <c r="OY46">
        <v>7.0749999999999997E-3</v>
      </c>
      <c r="OZ46">
        <v>31.701646</v>
      </c>
      <c r="PA46">
        <v>1631504919.0434599</v>
      </c>
      <c r="PB46">
        <v>9381.7083039999998</v>
      </c>
      <c r="PC46">
        <v>108827816329.02</v>
      </c>
      <c r="PD46">
        <v>14451974.482896</v>
      </c>
      <c r="PE46">
        <v>110473773222.54601</v>
      </c>
      <c r="PF46">
        <v>0.4</v>
      </c>
      <c r="PG46">
        <v>2.0999999999999999E-5</v>
      </c>
      <c r="PH46">
        <v>1.3579000000000001E-2</v>
      </c>
      <c r="PI46" t="s">
        <v>3241</v>
      </c>
      <c r="PJ46">
        <v>1894779.3597250001</v>
      </c>
      <c r="PK46">
        <v>5.8900000000000001E-4</v>
      </c>
      <c r="PL46">
        <v>6830.1501920000001</v>
      </c>
      <c r="PM46">
        <v>1290.342623</v>
      </c>
      <c r="PN46">
        <v>1902899.8525409999</v>
      </c>
      <c r="PO46">
        <v>91.695831999999996</v>
      </c>
      <c r="PP46" t="s">
        <v>3244</v>
      </c>
      <c r="PQ46">
        <v>6.6000000000000005E-5</v>
      </c>
      <c r="PR46">
        <v>0</v>
      </c>
      <c r="PS46">
        <v>1.1E-5</v>
      </c>
      <c r="PT46">
        <v>76.964682999999994</v>
      </c>
      <c r="PU46">
        <v>2570276.5013359999</v>
      </c>
      <c r="PV46">
        <v>92.523066999999998</v>
      </c>
      <c r="PW46" t="s">
        <v>3244</v>
      </c>
      <c r="PX46">
        <v>0</v>
      </c>
      <c r="PY46">
        <v>0</v>
      </c>
      <c r="PZ46">
        <v>531.26969199999996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5.0000000000000004E-6</v>
      </c>
      <c r="QG46">
        <v>0</v>
      </c>
      <c r="QH46">
        <v>3.0000000000000001E-6</v>
      </c>
      <c r="QI46" t="s">
        <v>3242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 t="s">
        <v>3243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 t="s">
        <v>3242</v>
      </c>
      <c r="QX46" s="11">
        <v>44986</v>
      </c>
      <c r="QY46" t="s">
        <v>3304</v>
      </c>
      <c r="QZ46">
        <v>423449.75651400001</v>
      </c>
      <c r="RA46">
        <v>1706549828.0815699</v>
      </c>
    </row>
    <row r="47" spans="1:469" x14ac:dyDescent="0.35">
      <c r="A47">
        <v>356</v>
      </c>
      <c r="B47" t="s">
        <v>3238</v>
      </c>
      <c r="C47" t="s">
        <v>1183</v>
      </c>
      <c r="D47" t="s">
        <v>1150</v>
      </c>
      <c r="E47" t="s">
        <v>1151</v>
      </c>
      <c r="F47">
        <v>12</v>
      </c>
      <c r="G47" t="s">
        <v>1184</v>
      </c>
      <c r="H47" t="s">
        <v>1153</v>
      </c>
      <c r="I47">
        <v>71</v>
      </c>
      <c r="J47">
        <v>12071</v>
      </c>
      <c r="K47">
        <v>759922</v>
      </c>
      <c r="L47">
        <v>123308373524</v>
      </c>
      <c r="M47">
        <v>119695755</v>
      </c>
      <c r="N47">
        <v>1530.120784</v>
      </c>
      <c r="O47">
        <v>494565830.20493799</v>
      </c>
      <c r="P47">
        <v>99.490932000000001</v>
      </c>
      <c r="Q47" t="s">
        <v>1608</v>
      </c>
      <c r="R47">
        <v>94.029850999999994</v>
      </c>
      <c r="S47">
        <v>99.473847000000006</v>
      </c>
      <c r="T47" t="s">
        <v>1608</v>
      </c>
      <c r="U47">
        <v>94.029850999999994</v>
      </c>
      <c r="V47">
        <v>448543022.942913</v>
      </c>
      <c r="W47">
        <v>406599918.11056399</v>
      </c>
      <c r="X47">
        <v>3.443209</v>
      </c>
      <c r="Y47">
        <v>39941224.076167002</v>
      </c>
      <c r="Z47">
        <v>2001880.756182</v>
      </c>
      <c r="AA47">
        <v>3.297E-3</v>
      </c>
      <c r="AB47">
        <v>5.0000000000000004E-6</v>
      </c>
      <c r="AC47">
        <v>1.6725E-2</v>
      </c>
      <c r="AD47">
        <v>91.798204999999996</v>
      </c>
      <c r="AE47">
        <v>92.745784</v>
      </c>
      <c r="AF47">
        <v>72.089995999999999</v>
      </c>
      <c r="AG47" t="s">
        <v>1608</v>
      </c>
      <c r="AH47">
        <v>44.776119000000001</v>
      </c>
      <c r="AI47">
        <v>9.17</v>
      </c>
      <c r="AJ47" t="s">
        <v>3241</v>
      </c>
      <c r="AK47">
        <v>17.910447999999999</v>
      </c>
      <c r="AL47">
        <v>2.4104770000000002</v>
      </c>
      <c r="AM47">
        <v>1.1026050000000001</v>
      </c>
      <c r="AN47" t="s">
        <v>1607</v>
      </c>
      <c r="AO47" t="s">
        <v>1607</v>
      </c>
      <c r="AP47" t="s">
        <v>1607</v>
      </c>
      <c r="AQ47" t="s">
        <v>1607</v>
      </c>
      <c r="AR47" t="s">
        <v>1607</v>
      </c>
      <c r="AS47" t="s">
        <v>1607</v>
      </c>
      <c r="AT47" t="s">
        <v>1607</v>
      </c>
      <c r="AU47" t="s">
        <v>1607</v>
      </c>
      <c r="AV47" t="s">
        <v>1607</v>
      </c>
      <c r="AW47" t="s">
        <v>3240</v>
      </c>
      <c r="AX47" t="s">
        <v>1607</v>
      </c>
      <c r="AY47" t="s">
        <v>1607</v>
      </c>
      <c r="AZ47" t="s">
        <v>1607</v>
      </c>
      <c r="BA47" t="s">
        <v>1607</v>
      </c>
      <c r="BB47" t="s">
        <v>1607</v>
      </c>
      <c r="BC47" t="s">
        <v>3240</v>
      </c>
      <c r="BD47" t="s">
        <v>1607</v>
      </c>
      <c r="BE47" t="s">
        <v>1607</v>
      </c>
      <c r="BF47" t="s">
        <v>1607</v>
      </c>
      <c r="BG47" t="s">
        <v>1607</v>
      </c>
      <c r="BH47" t="s">
        <v>1607</v>
      </c>
      <c r="BI47" t="s">
        <v>3240</v>
      </c>
      <c r="BJ47" t="s">
        <v>1607</v>
      </c>
      <c r="BK47">
        <v>2.9198050000000002</v>
      </c>
      <c r="BL47">
        <v>108.463578</v>
      </c>
      <c r="BM47">
        <v>75047290373.115097</v>
      </c>
      <c r="BN47">
        <v>420272.26353599998</v>
      </c>
      <c r="BO47">
        <v>4875158257019.8398</v>
      </c>
      <c r="BP47">
        <v>4950205547392.9697</v>
      </c>
      <c r="BQ47">
        <v>2.9E-5</v>
      </c>
      <c r="BR47">
        <v>1.9999999999999999E-6</v>
      </c>
      <c r="BS47" t="s">
        <v>3241</v>
      </c>
      <c r="BT47">
        <v>89125.430605000001</v>
      </c>
      <c r="BU47">
        <v>2.9198999999999999E-2</v>
      </c>
      <c r="BV47">
        <v>338707.509915</v>
      </c>
      <c r="BW47">
        <v>427832.94052</v>
      </c>
      <c r="BX47">
        <v>65.982906</v>
      </c>
      <c r="BY47" t="s">
        <v>3239</v>
      </c>
      <c r="BZ47">
        <v>9.9999999999999995E-7</v>
      </c>
      <c r="CA47">
        <v>0</v>
      </c>
      <c r="CB47">
        <v>62.564103000000003</v>
      </c>
      <c r="CC47">
        <v>431237.88774400001</v>
      </c>
      <c r="CD47">
        <v>64.185111000000006</v>
      </c>
      <c r="CE47" t="s">
        <v>3239</v>
      </c>
      <c r="CF47">
        <v>1.616044</v>
      </c>
      <c r="CG47">
        <v>0.16370000000000001</v>
      </c>
      <c r="CH47">
        <v>933.77711399999998</v>
      </c>
      <c r="CI47">
        <v>122588431428.01401</v>
      </c>
      <c r="CJ47">
        <v>757346.95938400005</v>
      </c>
      <c r="CK47">
        <v>8785224728860</v>
      </c>
      <c r="CL47">
        <v>119675169.953343</v>
      </c>
      <c r="CM47">
        <v>8907932835457.9707</v>
      </c>
      <c r="CN47">
        <v>9.9999999999999995E-7</v>
      </c>
      <c r="CO47">
        <v>0</v>
      </c>
      <c r="CP47">
        <v>4.3689999999999996E-3</v>
      </c>
      <c r="CQ47" t="s">
        <v>3241</v>
      </c>
      <c r="CR47">
        <v>12490.48235</v>
      </c>
      <c r="CS47">
        <v>8.8599999999999996E-4</v>
      </c>
      <c r="CT47">
        <v>10273.803110000001</v>
      </c>
      <c r="CU47">
        <v>94519.464256000007</v>
      </c>
      <c r="CV47">
        <v>117283.74971600001</v>
      </c>
      <c r="CW47">
        <v>61.559888999999998</v>
      </c>
      <c r="CX47" t="s">
        <v>3244</v>
      </c>
      <c r="CY47">
        <v>0</v>
      </c>
      <c r="CZ47">
        <v>0</v>
      </c>
      <c r="DA47">
        <v>7.9000000000000001E-4</v>
      </c>
      <c r="DB47">
        <v>70.628287999999998</v>
      </c>
      <c r="DC47">
        <v>138384.38334199999</v>
      </c>
      <c r="DD47">
        <v>61.279032999999998</v>
      </c>
      <c r="DE47" t="s">
        <v>3244</v>
      </c>
      <c r="DF47">
        <v>308</v>
      </c>
      <c r="DG47">
        <v>4.9839510000000002</v>
      </c>
      <c r="DH47">
        <v>933.77711399999998</v>
      </c>
      <c r="DI47">
        <v>99619488.907509997</v>
      </c>
      <c r="DJ47">
        <v>99619488.907509997</v>
      </c>
      <c r="DK47">
        <v>4.9700000000000005E-4</v>
      </c>
      <c r="DL47" t="s">
        <v>3244</v>
      </c>
      <c r="DM47">
        <v>461815.00391799997</v>
      </c>
      <c r="DN47">
        <v>461815.00391799997</v>
      </c>
      <c r="DO47">
        <v>87.934242999999995</v>
      </c>
      <c r="DP47" t="s">
        <v>3244</v>
      </c>
      <c r="DQ47">
        <v>3.8579999999999999E-3</v>
      </c>
      <c r="DR47">
        <v>83.870968000000005</v>
      </c>
      <c r="DS47">
        <v>543036.98580100003</v>
      </c>
      <c r="DT47">
        <v>88.323257999999996</v>
      </c>
      <c r="DU47" t="s">
        <v>3244</v>
      </c>
      <c r="DV47" t="s">
        <v>1607</v>
      </c>
      <c r="DW47">
        <v>1.03E-4</v>
      </c>
      <c r="DX47">
        <v>933.77711399999998</v>
      </c>
      <c r="DY47">
        <v>123306268000</v>
      </c>
      <c r="DZ47">
        <v>760822</v>
      </c>
      <c r="EA47">
        <v>8825535200000</v>
      </c>
      <c r="EB47">
        <v>8948841468000</v>
      </c>
      <c r="EC47">
        <v>9.2010000000000008E-3</v>
      </c>
      <c r="ED47">
        <v>4.8999999999999998E-5</v>
      </c>
      <c r="EE47" t="s">
        <v>3241</v>
      </c>
      <c r="EF47">
        <v>116325.5</v>
      </c>
      <c r="EG47">
        <v>3.8609999999999998E-3</v>
      </c>
      <c r="EH47">
        <v>44785.665033999998</v>
      </c>
      <c r="EI47">
        <v>161111.16503400001</v>
      </c>
      <c r="EJ47">
        <v>52.677190000000003</v>
      </c>
      <c r="EK47" t="s">
        <v>3241</v>
      </c>
      <c r="EL47">
        <v>9.9999999999999995E-7</v>
      </c>
      <c r="EM47">
        <v>0</v>
      </c>
      <c r="EN47">
        <v>8.7898479999999992</v>
      </c>
      <c r="EO47">
        <v>185016.627523</v>
      </c>
      <c r="EP47">
        <v>53.452115999999997</v>
      </c>
      <c r="EQ47" t="s">
        <v>3241</v>
      </c>
      <c r="ER47">
        <v>15</v>
      </c>
      <c r="ES47">
        <v>0.70232600000000001</v>
      </c>
      <c r="ET47">
        <v>933.77711399999998</v>
      </c>
      <c r="EU47">
        <v>123308373524</v>
      </c>
      <c r="EV47">
        <v>759922</v>
      </c>
      <c r="EW47">
        <v>8815095200000</v>
      </c>
      <c r="EX47">
        <v>119695755</v>
      </c>
      <c r="EY47">
        <v>8938523269279</v>
      </c>
      <c r="EZ47">
        <v>0</v>
      </c>
      <c r="FA47">
        <v>0</v>
      </c>
      <c r="FB47">
        <v>5.0000000000000004E-6</v>
      </c>
      <c r="FC47" t="s">
        <v>3241</v>
      </c>
      <c r="FD47">
        <v>1734.438823</v>
      </c>
      <c r="FE47">
        <v>1.6889000000000001E-2</v>
      </c>
      <c r="FF47">
        <v>195915.32538900001</v>
      </c>
      <c r="FG47">
        <v>356.38192199999997</v>
      </c>
      <c r="FH47">
        <v>198006.14613400001</v>
      </c>
      <c r="FI47">
        <v>67.028536000000003</v>
      </c>
      <c r="FJ47" t="s">
        <v>3239</v>
      </c>
      <c r="FK47">
        <v>0</v>
      </c>
      <c r="FL47">
        <v>0</v>
      </c>
      <c r="FM47">
        <v>3.0000000000000001E-6</v>
      </c>
      <c r="FN47">
        <v>21.619107</v>
      </c>
      <c r="FO47">
        <v>237737.568314</v>
      </c>
      <c r="FP47">
        <v>66.528794000000005</v>
      </c>
      <c r="FQ47" t="s">
        <v>3239</v>
      </c>
      <c r="FR47">
        <v>0</v>
      </c>
      <c r="FS47">
        <v>0</v>
      </c>
      <c r="FT47">
        <v>933.77711399999998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9.9999999999999995E-7</v>
      </c>
      <c r="GA47">
        <v>9.9999999999999995E-7</v>
      </c>
      <c r="GB47">
        <v>6.0000000000000002E-6</v>
      </c>
      <c r="GC47" t="s">
        <v>3242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 t="s">
        <v>3243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 t="s">
        <v>3242</v>
      </c>
      <c r="GR47">
        <v>52</v>
      </c>
      <c r="GS47">
        <v>0.267202</v>
      </c>
      <c r="GT47">
        <v>933.77711399999998</v>
      </c>
      <c r="GU47">
        <v>123301315092.17101</v>
      </c>
      <c r="GV47">
        <v>759893.24514699995</v>
      </c>
      <c r="GW47">
        <v>8814761643703.4004</v>
      </c>
      <c r="GX47">
        <v>119695499.04092801</v>
      </c>
      <c r="GY47">
        <v>8938182654294.6094</v>
      </c>
      <c r="GZ47">
        <v>1.2215999999999999E-2</v>
      </c>
      <c r="HA47">
        <v>9.0000000000000002E-6</v>
      </c>
      <c r="HB47">
        <v>4.6024000000000002E-2</v>
      </c>
      <c r="HC47" t="s">
        <v>1670</v>
      </c>
      <c r="HD47">
        <v>366443421.094809</v>
      </c>
      <c r="HE47">
        <v>1.7316720000000001</v>
      </c>
      <c r="HF47">
        <v>20087400.435959999</v>
      </c>
      <c r="HG47">
        <v>1395785.209578</v>
      </c>
      <c r="HH47">
        <v>387926606.74034798</v>
      </c>
      <c r="HI47">
        <v>99.783831000000006</v>
      </c>
      <c r="HJ47" t="s">
        <v>1670</v>
      </c>
      <c r="HK47">
        <v>2.9719999999999998E-3</v>
      </c>
      <c r="HL47">
        <v>1.9999999999999999E-6</v>
      </c>
      <c r="HM47">
        <v>1.1660999999999999E-2</v>
      </c>
      <c r="HN47">
        <v>93.947254999999998</v>
      </c>
      <c r="HO47">
        <v>430590607.51538903</v>
      </c>
      <c r="HP47">
        <v>99.775683999999998</v>
      </c>
      <c r="HQ47" t="s">
        <v>1670</v>
      </c>
      <c r="HR47" t="s">
        <v>1607</v>
      </c>
      <c r="HS47" t="s">
        <v>1607</v>
      </c>
      <c r="HT47" t="s">
        <v>1607</v>
      </c>
      <c r="HU47" t="s">
        <v>1607</v>
      </c>
      <c r="HV47" t="s">
        <v>1607</v>
      </c>
      <c r="HW47" t="s">
        <v>1607</v>
      </c>
      <c r="HX47" t="s">
        <v>1607</v>
      </c>
      <c r="HY47" t="s">
        <v>1607</v>
      </c>
      <c r="HZ47" t="s">
        <v>1607</v>
      </c>
      <c r="IA47" t="s">
        <v>3240</v>
      </c>
      <c r="IB47" t="s">
        <v>1607</v>
      </c>
      <c r="IC47" t="s">
        <v>1607</v>
      </c>
      <c r="ID47" t="s">
        <v>1607</v>
      </c>
      <c r="IE47" t="s">
        <v>1607</v>
      </c>
      <c r="IF47" t="s">
        <v>1607</v>
      </c>
      <c r="IG47" t="s">
        <v>3240</v>
      </c>
      <c r="IH47" t="s">
        <v>1607</v>
      </c>
      <c r="II47" t="s">
        <v>1607</v>
      </c>
      <c r="IJ47" t="s">
        <v>1607</v>
      </c>
      <c r="IK47" t="s">
        <v>1607</v>
      </c>
      <c r="IL47" t="s">
        <v>1607</v>
      </c>
      <c r="IM47" t="s">
        <v>3240</v>
      </c>
      <c r="IN47">
        <v>0</v>
      </c>
      <c r="IO47">
        <v>1.0836999999999999E-2</v>
      </c>
      <c r="IP47">
        <v>0.81644300000000003</v>
      </c>
      <c r="IQ47">
        <v>951713573.394593</v>
      </c>
      <c r="IR47">
        <v>3334.9656230000001</v>
      </c>
      <c r="IS47">
        <v>38685601226.709099</v>
      </c>
      <c r="IT47">
        <v>39637314800.103699</v>
      </c>
      <c r="IU47">
        <v>4.73E-4</v>
      </c>
      <c r="IV47">
        <v>4.5000000000000003E-5</v>
      </c>
      <c r="IW47" t="s">
        <v>3239</v>
      </c>
      <c r="IX47">
        <v>4500</v>
      </c>
      <c r="IY47">
        <v>1.5E-3</v>
      </c>
      <c r="IZ47">
        <v>17400</v>
      </c>
      <c r="JA47">
        <v>21900</v>
      </c>
      <c r="JB47">
        <v>58.978377000000002</v>
      </c>
      <c r="JC47" t="s">
        <v>3239</v>
      </c>
      <c r="JD47">
        <v>0</v>
      </c>
      <c r="JE47">
        <v>0</v>
      </c>
      <c r="JF47">
        <v>3.4785330000000001</v>
      </c>
      <c r="JG47">
        <v>22861.689854</v>
      </c>
      <c r="JH47">
        <v>30.677803000000001</v>
      </c>
      <c r="JI47" t="s">
        <v>3239</v>
      </c>
      <c r="JJ47">
        <v>2405</v>
      </c>
      <c r="JK47">
        <v>179.108814</v>
      </c>
      <c r="JL47">
        <v>933.77711399999998</v>
      </c>
      <c r="JM47">
        <v>123308373524</v>
      </c>
      <c r="JN47">
        <v>759922</v>
      </c>
      <c r="JO47">
        <v>8815095200000</v>
      </c>
      <c r="JP47">
        <v>8938403573524</v>
      </c>
      <c r="JQ47">
        <v>0</v>
      </c>
      <c r="JR47">
        <v>0</v>
      </c>
      <c r="JS47" t="s">
        <v>3244</v>
      </c>
      <c r="JT47">
        <v>250891.23321400001</v>
      </c>
      <c r="JU47">
        <v>0.87253000000000003</v>
      </c>
      <c r="JV47">
        <v>10121346.170001</v>
      </c>
      <c r="JW47">
        <v>10372237.403215</v>
      </c>
      <c r="JX47">
        <v>99.967825000000005</v>
      </c>
      <c r="JY47" t="s">
        <v>1670</v>
      </c>
      <c r="JZ47">
        <v>1.9999999999999999E-6</v>
      </c>
      <c r="KA47">
        <v>9.9999999999999995E-7</v>
      </c>
      <c r="KB47">
        <v>98.005148000000005</v>
      </c>
      <c r="KC47">
        <v>12331003.382552</v>
      </c>
      <c r="KD47">
        <v>99.903475</v>
      </c>
      <c r="KE47" t="s">
        <v>1670</v>
      </c>
      <c r="KF47">
        <v>30</v>
      </c>
      <c r="KG47">
        <v>1.25</v>
      </c>
      <c r="KH47">
        <v>71.582694000000004</v>
      </c>
      <c r="KI47">
        <v>50225586691.367798</v>
      </c>
      <c r="KJ47">
        <v>266676.388592</v>
      </c>
      <c r="KK47">
        <v>3093446107666.27</v>
      </c>
      <c r="KL47">
        <v>4554961.6412150003</v>
      </c>
      <c r="KM47">
        <v>3143676249319.2998</v>
      </c>
      <c r="KN47">
        <v>4.0700000000000003E-4</v>
      </c>
      <c r="KO47">
        <v>1.9999999999999999E-6</v>
      </c>
      <c r="KP47">
        <v>7.6620000000000004E-3</v>
      </c>
      <c r="KQ47" t="s">
        <v>3241</v>
      </c>
      <c r="KR47">
        <v>25536429.846110001</v>
      </c>
      <c r="KS47">
        <v>0.66669100000000003</v>
      </c>
      <c r="KT47">
        <v>7733615.2691660002</v>
      </c>
      <c r="KU47">
        <v>43625.588658000001</v>
      </c>
      <c r="KV47">
        <v>33313670.703933999</v>
      </c>
      <c r="KW47">
        <v>99.319096000000002</v>
      </c>
      <c r="KX47" t="s">
        <v>1608</v>
      </c>
      <c r="KY47">
        <v>2.0699999999999999E-4</v>
      </c>
      <c r="KZ47">
        <v>9.9999999999999995E-7</v>
      </c>
      <c r="LA47">
        <v>3.6400000000000001E-4</v>
      </c>
      <c r="LB47">
        <v>84.741566000000006</v>
      </c>
      <c r="LC47">
        <v>34141445.839974001</v>
      </c>
      <c r="LD47">
        <v>99.109131000000005</v>
      </c>
      <c r="LE47" t="s">
        <v>1608</v>
      </c>
      <c r="LF47">
        <v>9</v>
      </c>
      <c r="LG47">
        <v>0.42334899999999998</v>
      </c>
      <c r="LH47">
        <v>933.77711399999998</v>
      </c>
      <c r="LI47">
        <v>123308373524</v>
      </c>
      <c r="LJ47">
        <v>759922</v>
      </c>
      <c r="LK47">
        <v>8815095200000</v>
      </c>
      <c r="LL47">
        <v>119695755</v>
      </c>
      <c r="LM47">
        <v>8938523269279</v>
      </c>
      <c r="LN47">
        <v>9.9999999999999995E-7</v>
      </c>
      <c r="LO47">
        <v>0</v>
      </c>
      <c r="LP47">
        <v>0</v>
      </c>
      <c r="LQ47" t="s">
        <v>3241</v>
      </c>
      <c r="LR47">
        <v>27999.001447999999</v>
      </c>
      <c r="LS47">
        <v>1.495E-3</v>
      </c>
      <c r="LT47">
        <v>17337.395392999999</v>
      </c>
      <c r="LU47">
        <v>5.9019259999999996</v>
      </c>
      <c r="LV47">
        <v>45342.298767</v>
      </c>
      <c r="LW47">
        <v>14.764268</v>
      </c>
      <c r="LX47" t="s">
        <v>3241</v>
      </c>
      <c r="LY47">
        <v>0</v>
      </c>
      <c r="LZ47">
        <v>0</v>
      </c>
      <c r="MA47">
        <v>0</v>
      </c>
      <c r="MB47">
        <v>4.8076920000000003</v>
      </c>
      <c r="MC47">
        <v>52315.504820000002</v>
      </c>
      <c r="MD47">
        <v>11.963093000000001</v>
      </c>
      <c r="ME47" t="s">
        <v>3241</v>
      </c>
      <c r="MF47">
        <v>95</v>
      </c>
      <c r="MG47">
        <v>0.50401499999999999</v>
      </c>
      <c r="MH47">
        <v>1530.120784</v>
      </c>
      <c r="MI47">
        <v>123308373524</v>
      </c>
      <c r="MJ47">
        <v>759922</v>
      </c>
      <c r="MK47">
        <v>8815095200000</v>
      </c>
      <c r="ML47">
        <v>119695755</v>
      </c>
      <c r="MM47">
        <v>8938523269279</v>
      </c>
      <c r="MN47">
        <v>4.3999999999999999E-5</v>
      </c>
      <c r="MO47">
        <v>0</v>
      </c>
      <c r="MP47">
        <v>1.8E-5</v>
      </c>
      <c r="MQ47" t="s">
        <v>3241</v>
      </c>
      <c r="MR47">
        <v>2751925.0218850002</v>
      </c>
      <c r="MS47">
        <v>0.118074</v>
      </c>
      <c r="MT47">
        <v>1369653.170095</v>
      </c>
      <c r="MU47">
        <v>1106.3496720000001</v>
      </c>
      <c r="MV47">
        <v>4122684.541652</v>
      </c>
      <c r="MW47">
        <v>84.584367</v>
      </c>
      <c r="MX47" t="s">
        <v>3244</v>
      </c>
      <c r="MY47">
        <v>2.1999999999999999E-5</v>
      </c>
      <c r="MZ47">
        <v>0</v>
      </c>
      <c r="NA47">
        <v>9.0000000000000002E-6</v>
      </c>
      <c r="NB47">
        <v>19.758064999999998</v>
      </c>
      <c r="NC47">
        <v>4745182.6695020003</v>
      </c>
      <c r="ND47">
        <v>83.900732000000005</v>
      </c>
      <c r="NE47" t="s">
        <v>3244</v>
      </c>
      <c r="NF47" t="s">
        <v>1607</v>
      </c>
      <c r="NG47" t="s">
        <v>1607</v>
      </c>
      <c r="NH47" t="s">
        <v>1607</v>
      </c>
      <c r="NI47" t="s">
        <v>1607</v>
      </c>
      <c r="NJ47" t="s">
        <v>1607</v>
      </c>
      <c r="NK47" t="s">
        <v>1607</v>
      </c>
      <c r="NL47" t="s">
        <v>1607</v>
      </c>
      <c r="NM47" t="s">
        <v>1607</v>
      </c>
      <c r="NN47" t="s">
        <v>1607</v>
      </c>
      <c r="NO47" t="s">
        <v>3245</v>
      </c>
      <c r="NP47" t="s">
        <v>1607</v>
      </c>
      <c r="NQ47" t="s">
        <v>1607</v>
      </c>
      <c r="NR47" t="s">
        <v>1607</v>
      </c>
      <c r="NS47" t="s">
        <v>1607</v>
      </c>
      <c r="NT47" t="s">
        <v>1607</v>
      </c>
      <c r="NU47" t="s">
        <v>3245</v>
      </c>
      <c r="NV47" t="s">
        <v>1607</v>
      </c>
      <c r="NW47" t="s">
        <v>1607</v>
      </c>
      <c r="NX47" t="s">
        <v>1607</v>
      </c>
      <c r="NY47" t="s">
        <v>1607</v>
      </c>
      <c r="NZ47" t="s">
        <v>1607</v>
      </c>
      <c r="OA47" t="s">
        <v>3245</v>
      </c>
      <c r="OB47" t="s">
        <v>1607</v>
      </c>
      <c r="OC47" t="s">
        <v>1607</v>
      </c>
      <c r="OD47" t="s">
        <v>1607</v>
      </c>
      <c r="OE47" t="s">
        <v>1607</v>
      </c>
      <c r="OF47" t="s">
        <v>1607</v>
      </c>
      <c r="OG47" t="s">
        <v>1607</v>
      </c>
      <c r="OH47" t="s">
        <v>1607</v>
      </c>
      <c r="OI47" t="s">
        <v>1607</v>
      </c>
      <c r="OJ47" t="s">
        <v>1607</v>
      </c>
      <c r="OK47" t="s">
        <v>3240</v>
      </c>
      <c r="OL47" t="s">
        <v>1607</v>
      </c>
      <c r="OM47" t="s">
        <v>1607</v>
      </c>
      <c r="ON47" t="s">
        <v>1607</v>
      </c>
      <c r="OO47" t="s">
        <v>1607</v>
      </c>
      <c r="OP47" t="s">
        <v>1607</v>
      </c>
      <c r="OQ47" t="s">
        <v>3240</v>
      </c>
      <c r="OR47" t="s">
        <v>1607</v>
      </c>
      <c r="OS47" t="s">
        <v>1607</v>
      </c>
      <c r="OT47" t="s">
        <v>1607</v>
      </c>
      <c r="OU47" t="s">
        <v>1607</v>
      </c>
      <c r="OV47" t="s">
        <v>1607</v>
      </c>
      <c r="OW47" t="s">
        <v>3240</v>
      </c>
      <c r="OX47" t="s">
        <v>1607</v>
      </c>
      <c r="OY47">
        <v>6.2069999999999998E-3</v>
      </c>
      <c r="OZ47">
        <v>40.366801000000002</v>
      </c>
      <c r="PA47">
        <v>7939939004.2307396</v>
      </c>
      <c r="PB47">
        <v>45683.473210999997</v>
      </c>
      <c r="PC47">
        <v>529928289251.888</v>
      </c>
      <c r="PD47">
        <v>38254278.488665</v>
      </c>
      <c r="PE47">
        <v>537906482534.60699</v>
      </c>
      <c r="PF47">
        <v>0.4</v>
      </c>
      <c r="PG47">
        <v>3.0000000000000001E-6</v>
      </c>
      <c r="PH47">
        <v>1.3579000000000001E-2</v>
      </c>
      <c r="PI47" t="s">
        <v>3241</v>
      </c>
      <c r="PJ47">
        <v>11365076.061318999</v>
      </c>
      <c r="PK47">
        <v>4.1300000000000001E-4</v>
      </c>
      <c r="PL47">
        <v>4789.3321029999997</v>
      </c>
      <c r="PM47">
        <v>4666.8562519999996</v>
      </c>
      <c r="PN47">
        <v>11374532.249674</v>
      </c>
      <c r="PO47">
        <v>98.122812999999994</v>
      </c>
      <c r="PP47" t="s">
        <v>1608</v>
      </c>
      <c r="PQ47">
        <v>9.2E-5</v>
      </c>
      <c r="PR47">
        <v>0</v>
      </c>
      <c r="PS47">
        <v>3.8999999999999999E-5</v>
      </c>
      <c r="PT47">
        <v>80.050906999999995</v>
      </c>
      <c r="PU47">
        <v>11147000.150123</v>
      </c>
      <c r="PV47">
        <v>97.995546000000004</v>
      </c>
      <c r="PW47" t="s">
        <v>1608</v>
      </c>
      <c r="PX47">
        <v>0</v>
      </c>
      <c r="PY47">
        <v>0</v>
      </c>
      <c r="PZ47">
        <v>933.77711399999998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5.0000000000000004E-6</v>
      </c>
      <c r="QG47">
        <v>0</v>
      </c>
      <c r="QH47">
        <v>3.0000000000000001E-6</v>
      </c>
      <c r="QI47" t="s">
        <v>3242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 t="s">
        <v>3243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 t="s">
        <v>3242</v>
      </c>
      <c r="QX47" s="11">
        <v>44986</v>
      </c>
      <c r="QY47" t="s">
        <v>3305</v>
      </c>
      <c r="QZ47">
        <v>1704068.4664459999</v>
      </c>
      <c r="RA47">
        <v>2649882615.8688302</v>
      </c>
    </row>
    <row r="48" spans="1:469" x14ac:dyDescent="0.35">
      <c r="A48">
        <v>361</v>
      </c>
      <c r="B48" t="s">
        <v>3238</v>
      </c>
      <c r="C48" t="s">
        <v>1376</v>
      </c>
      <c r="D48" t="s">
        <v>1150</v>
      </c>
      <c r="E48" t="s">
        <v>1151</v>
      </c>
      <c r="F48">
        <v>12</v>
      </c>
      <c r="G48" t="s">
        <v>1377</v>
      </c>
      <c r="H48" t="s">
        <v>1153</v>
      </c>
      <c r="I48">
        <v>81</v>
      </c>
      <c r="J48">
        <v>12081</v>
      </c>
      <c r="K48">
        <v>399485</v>
      </c>
      <c r="L48">
        <v>66720275922</v>
      </c>
      <c r="M48">
        <v>413030818</v>
      </c>
      <c r="N48">
        <v>973.763239</v>
      </c>
      <c r="O48">
        <v>269991363.90113503</v>
      </c>
      <c r="P48">
        <v>98.440979999999996</v>
      </c>
      <c r="Q48" t="s">
        <v>1608</v>
      </c>
      <c r="R48">
        <v>85.074627000000007</v>
      </c>
      <c r="S48">
        <v>98.421541000000005</v>
      </c>
      <c r="T48" t="s">
        <v>1608</v>
      </c>
      <c r="U48">
        <v>83.582089999999994</v>
      </c>
      <c r="V48">
        <v>233006662.99920499</v>
      </c>
      <c r="W48">
        <v>197774419.43365601</v>
      </c>
      <c r="X48">
        <v>2.3883760000000001</v>
      </c>
      <c r="Y48">
        <v>27705165.673450999</v>
      </c>
      <c r="Z48">
        <v>7527077.8920980003</v>
      </c>
      <c r="AA48">
        <v>2.9640000000000001E-3</v>
      </c>
      <c r="AB48">
        <v>6.0000000000000002E-6</v>
      </c>
      <c r="AC48">
        <v>1.8224000000000001E-2</v>
      </c>
      <c r="AD48">
        <v>90.653048999999996</v>
      </c>
      <c r="AE48">
        <v>91.791281999999995</v>
      </c>
      <c r="AF48">
        <v>69.830001999999993</v>
      </c>
      <c r="AG48" t="s">
        <v>1608</v>
      </c>
      <c r="AH48">
        <v>38.805970000000002</v>
      </c>
      <c r="AI48">
        <v>23.9</v>
      </c>
      <c r="AJ48" t="s">
        <v>3239</v>
      </c>
      <c r="AK48">
        <v>46.268656999999997</v>
      </c>
      <c r="AL48">
        <v>2.4934379999999998</v>
      </c>
      <c r="AM48">
        <v>1.158728</v>
      </c>
      <c r="AN48" t="s">
        <v>1607</v>
      </c>
      <c r="AO48" t="s">
        <v>1607</v>
      </c>
      <c r="AP48" t="s">
        <v>1607</v>
      </c>
      <c r="AQ48" t="s">
        <v>1607</v>
      </c>
      <c r="AR48" t="s">
        <v>1607</v>
      </c>
      <c r="AS48" t="s">
        <v>1607</v>
      </c>
      <c r="AT48" t="s">
        <v>1607</v>
      </c>
      <c r="AU48" t="s">
        <v>1607</v>
      </c>
      <c r="AV48" t="s">
        <v>1607</v>
      </c>
      <c r="AW48" t="s">
        <v>3240</v>
      </c>
      <c r="AX48" t="s">
        <v>1607</v>
      </c>
      <c r="AY48" t="s">
        <v>1607</v>
      </c>
      <c r="AZ48" t="s">
        <v>1607</v>
      </c>
      <c r="BA48" t="s">
        <v>1607</v>
      </c>
      <c r="BB48" t="s">
        <v>1607</v>
      </c>
      <c r="BC48" t="s">
        <v>3240</v>
      </c>
      <c r="BD48" t="s">
        <v>1607</v>
      </c>
      <c r="BE48" t="s">
        <v>1607</v>
      </c>
      <c r="BF48" t="s">
        <v>1607</v>
      </c>
      <c r="BG48" t="s">
        <v>1607</v>
      </c>
      <c r="BH48" t="s">
        <v>1607</v>
      </c>
      <c r="BI48" t="s">
        <v>3240</v>
      </c>
      <c r="BJ48" t="s">
        <v>1607</v>
      </c>
      <c r="BK48">
        <v>3.6869999999999998</v>
      </c>
      <c r="BL48">
        <v>24.311731000000002</v>
      </c>
      <c r="BM48">
        <v>19812479365.844898</v>
      </c>
      <c r="BN48">
        <v>101558.645846</v>
      </c>
      <c r="BO48">
        <v>1178080291810.9099</v>
      </c>
      <c r="BP48">
        <v>1197892771176.75</v>
      </c>
      <c r="BQ48">
        <v>2.3699999999999999E-4</v>
      </c>
      <c r="BR48">
        <v>1.9999999999999999E-6</v>
      </c>
      <c r="BS48" t="s">
        <v>3241</v>
      </c>
      <c r="BT48">
        <v>918656.87427100004</v>
      </c>
      <c r="BU48">
        <v>3.6290000000000003E-2</v>
      </c>
      <c r="BV48">
        <v>420961.48617699998</v>
      </c>
      <c r="BW48">
        <v>1339618.360448</v>
      </c>
      <c r="BX48">
        <v>79.487178999999998</v>
      </c>
      <c r="BY48" t="s">
        <v>3244</v>
      </c>
      <c r="BZ48">
        <v>1.4E-5</v>
      </c>
      <c r="CA48">
        <v>0</v>
      </c>
      <c r="CB48">
        <v>66.153846000000001</v>
      </c>
      <c r="CC48">
        <v>1418263.655297</v>
      </c>
      <c r="CD48">
        <v>76.056337999999997</v>
      </c>
      <c r="CE48" t="s">
        <v>3244</v>
      </c>
      <c r="CF48">
        <v>3.003965</v>
      </c>
      <c r="CG48">
        <v>0.19658400000000001</v>
      </c>
      <c r="CH48">
        <v>780.49178500000005</v>
      </c>
      <c r="CI48">
        <v>66720275873.087502</v>
      </c>
      <c r="CJ48">
        <v>399484.99963199999</v>
      </c>
      <c r="CK48">
        <v>4634025995731.4297</v>
      </c>
      <c r="CL48">
        <v>413030818</v>
      </c>
      <c r="CM48">
        <v>4701159302422.5098</v>
      </c>
      <c r="CN48">
        <v>9.9999999999999995E-7</v>
      </c>
      <c r="CO48">
        <v>9.9999999999999995E-7</v>
      </c>
      <c r="CP48">
        <v>3.8200000000000002E-4</v>
      </c>
      <c r="CQ48" t="s">
        <v>3241</v>
      </c>
      <c r="CR48">
        <v>6954.9888950000004</v>
      </c>
      <c r="CS48">
        <v>9.7017000000000006E-2</v>
      </c>
      <c r="CT48">
        <v>1125401.9523189999</v>
      </c>
      <c r="CU48">
        <v>29357.345090999999</v>
      </c>
      <c r="CV48">
        <v>1161714.2863050001</v>
      </c>
      <c r="CW48">
        <v>94.862272000000004</v>
      </c>
      <c r="CX48" t="s">
        <v>1608</v>
      </c>
      <c r="CY48">
        <v>0</v>
      </c>
      <c r="CZ48">
        <v>0</v>
      </c>
      <c r="DA48">
        <v>7.1000000000000005E-5</v>
      </c>
      <c r="DB48">
        <v>59.455277000000002</v>
      </c>
      <c r="DC48">
        <v>1393636.7503460001</v>
      </c>
      <c r="DD48">
        <v>95.259305999999995</v>
      </c>
      <c r="DE48" t="s">
        <v>1608</v>
      </c>
      <c r="DF48">
        <v>406</v>
      </c>
      <c r="DG48">
        <v>13.929613</v>
      </c>
      <c r="DH48">
        <v>780.49178500000005</v>
      </c>
      <c r="DI48">
        <v>334809947.23162299</v>
      </c>
      <c r="DJ48">
        <v>334809947.23162299</v>
      </c>
      <c r="DK48">
        <v>4.9700000000000005E-4</v>
      </c>
      <c r="DL48" t="s">
        <v>3244</v>
      </c>
      <c r="DM48">
        <v>2856971.7104239999</v>
      </c>
      <c r="DN48">
        <v>2856971.7104239999</v>
      </c>
      <c r="DO48">
        <v>98.356078999999994</v>
      </c>
      <c r="DP48" t="s">
        <v>1608</v>
      </c>
      <c r="DQ48">
        <v>6.9170000000000004E-3</v>
      </c>
      <c r="DR48">
        <v>90.601737</v>
      </c>
      <c r="DS48">
        <v>2732634.64897</v>
      </c>
      <c r="DT48">
        <v>97.995546000000004</v>
      </c>
      <c r="DU48" t="s">
        <v>3244</v>
      </c>
      <c r="DV48" t="s">
        <v>1607</v>
      </c>
      <c r="DW48">
        <v>1.08E-4</v>
      </c>
      <c r="DX48">
        <v>780.49178500000005</v>
      </c>
      <c r="DY48">
        <v>66719300000</v>
      </c>
      <c r="DZ48">
        <v>399710</v>
      </c>
      <c r="EA48">
        <v>4636636000000</v>
      </c>
      <c r="EB48">
        <v>4703355300000</v>
      </c>
      <c r="EC48">
        <v>1.2906000000000001E-2</v>
      </c>
      <c r="ED48">
        <v>6.2000000000000003E-5</v>
      </c>
      <c r="EE48" t="s">
        <v>3241</v>
      </c>
      <c r="EF48">
        <v>93237.3</v>
      </c>
      <c r="EG48">
        <v>2.6809999999999998E-3</v>
      </c>
      <c r="EH48">
        <v>31094.895047999998</v>
      </c>
      <c r="EI48">
        <v>124332.19504799999</v>
      </c>
      <c r="EJ48">
        <v>48.715567999999998</v>
      </c>
      <c r="EK48" t="s">
        <v>3241</v>
      </c>
      <c r="EL48">
        <v>9.9999999999999995E-7</v>
      </c>
      <c r="EM48">
        <v>0</v>
      </c>
      <c r="EN48">
        <v>11.761065</v>
      </c>
      <c r="EO48">
        <v>143907.96665700001</v>
      </c>
      <c r="EP48">
        <v>48.743239000000003</v>
      </c>
      <c r="EQ48" t="s">
        <v>3241</v>
      </c>
      <c r="ER48">
        <v>45</v>
      </c>
      <c r="ES48">
        <v>1.650633</v>
      </c>
      <c r="ET48">
        <v>780.49178500000005</v>
      </c>
      <c r="EU48">
        <v>66720275922</v>
      </c>
      <c r="EV48">
        <v>399485</v>
      </c>
      <c r="EW48">
        <v>4634026000000</v>
      </c>
      <c r="EX48">
        <v>413030818</v>
      </c>
      <c r="EY48">
        <v>4701159306740</v>
      </c>
      <c r="EZ48">
        <v>9.9999999999999995E-7</v>
      </c>
      <c r="FA48">
        <v>0</v>
      </c>
      <c r="FB48">
        <v>2.0599999999999999E-4</v>
      </c>
      <c r="FC48" t="s">
        <v>3241</v>
      </c>
      <c r="FD48">
        <v>53292.169407000001</v>
      </c>
      <c r="FE48">
        <v>1.454E-3</v>
      </c>
      <c r="FF48">
        <v>16867.573834999999</v>
      </c>
      <c r="FG48">
        <v>139512.04509199999</v>
      </c>
      <c r="FH48">
        <v>209671.78833499999</v>
      </c>
      <c r="FI48">
        <v>68.052109000000002</v>
      </c>
      <c r="FJ48" t="s">
        <v>3239</v>
      </c>
      <c r="FK48">
        <v>9.9999999999999995E-7</v>
      </c>
      <c r="FL48">
        <v>0</v>
      </c>
      <c r="FM48">
        <v>3.3799999999999998E-4</v>
      </c>
      <c r="FN48">
        <v>42.493797000000001</v>
      </c>
      <c r="FO48">
        <v>215818.63735</v>
      </c>
      <c r="FP48">
        <v>64.397073000000006</v>
      </c>
      <c r="FQ48" t="s">
        <v>3239</v>
      </c>
      <c r="FR48">
        <v>0</v>
      </c>
      <c r="FS48">
        <v>0</v>
      </c>
      <c r="FT48">
        <v>780.49178500000005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9.9999999999999995E-7</v>
      </c>
      <c r="GA48">
        <v>9.9999999999999995E-7</v>
      </c>
      <c r="GB48">
        <v>6.0000000000000002E-6</v>
      </c>
      <c r="GC48" t="s">
        <v>3242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 t="s">
        <v>3243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 t="s">
        <v>3242</v>
      </c>
      <c r="GR48">
        <v>42</v>
      </c>
      <c r="GS48">
        <v>0.24169599999999999</v>
      </c>
      <c r="GT48">
        <v>780.49178500000005</v>
      </c>
      <c r="GU48">
        <v>66714157162.326103</v>
      </c>
      <c r="GV48">
        <v>399427.025647</v>
      </c>
      <c r="GW48">
        <v>4633353497500.3896</v>
      </c>
      <c r="GX48">
        <v>412700224.87146699</v>
      </c>
      <c r="GY48">
        <v>4700480354887.5898</v>
      </c>
      <c r="GZ48">
        <v>1.2215999999999999E-2</v>
      </c>
      <c r="HA48">
        <v>9.0000000000000002E-6</v>
      </c>
      <c r="HB48">
        <v>4.6024000000000002E-2</v>
      </c>
      <c r="HC48" t="s">
        <v>1670</v>
      </c>
      <c r="HD48">
        <v>187596236.91642401</v>
      </c>
      <c r="HE48">
        <v>0.87356599999999995</v>
      </c>
      <c r="HF48">
        <v>10133367.789372001</v>
      </c>
      <c r="HG48">
        <v>4337787.0594039997</v>
      </c>
      <c r="HH48">
        <v>202067391.765201</v>
      </c>
      <c r="HI48">
        <v>99.178556</v>
      </c>
      <c r="HJ48" t="s">
        <v>1670</v>
      </c>
      <c r="HK48">
        <v>2.8119999999999998E-3</v>
      </c>
      <c r="HL48">
        <v>1.9999999999999999E-6</v>
      </c>
      <c r="HM48">
        <v>1.0501999999999999E-2</v>
      </c>
      <c r="HN48">
        <v>93.817553000000004</v>
      </c>
      <c r="HO48">
        <v>234673232.192415</v>
      </c>
      <c r="HP48">
        <v>99.192463000000004</v>
      </c>
      <c r="HQ48" t="s">
        <v>1670</v>
      </c>
      <c r="HR48" t="s">
        <v>1607</v>
      </c>
      <c r="HS48" t="s">
        <v>1607</v>
      </c>
      <c r="HT48" t="s">
        <v>1607</v>
      </c>
      <c r="HU48" t="s">
        <v>1607</v>
      </c>
      <c r="HV48" t="s">
        <v>1607</v>
      </c>
      <c r="HW48" t="s">
        <v>1607</v>
      </c>
      <c r="HX48" t="s">
        <v>1607</v>
      </c>
      <c r="HY48" t="s">
        <v>1607</v>
      </c>
      <c r="HZ48" t="s">
        <v>1607</v>
      </c>
      <c r="IA48" t="s">
        <v>3240</v>
      </c>
      <c r="IB48" t="s">
        <v>1607</v>
      </c>
      <c r="IC48" t="s">
        <v>1607</v>
      </c>
      <c r="ID48" t="s">
        <v>1607</v>
      </c>
      <c r="IE48" t="s">
        <v>1607</v>
      </c>
      <c r="IF48" t="s">
        <v>1607</v>
      </c>
      <c r="IG48" t="s">
        <v>3240</v>
      </c>
      <c r="IH48" t="s">
        <v>1607</v>
      </c>
      <c r="II48" t="s">
        <v>1607</v>
      </c>
      <c r="IJ48" t="s">
        <v>1607</v>
      </c>
      <c r="IK48" t="s">
        <v>1607</v>
      </c>
      <c r="IL48" t="s">
        <v>1607</v>
      </c>
      <c r="IM48" t="s">
        <v>3240</v>
      </c>
      <c r="IN48">
        <v>0</v>
      </c>
      <c r="IO48">
        <v>1.0566000000000001E-2</v>
      </c>
      <c r="IP48">
        <v>7.0166999999999993E-2</v>
      </c>
      <c r="IQ48">
        <v>53856202.367030002</v>
      </c>
      <c r="IR48">
        <v>139.285314</v>
      </c>
      <c r="IS48">
        <v>1615709646.31373</v>
      </c>
      <c r="IT48">
        <v>1669565848.6807599</v>
      </c>
      <c r="IU48">
        <v>5.0000000000000001E-3</v>
      </c>
      <c r="IV48">
        <v>5.0000000000000001E-4</v>
      </c>
      <c r="IW48" t="s">
        <v>1608</v>
      </c>
      <c r="IX48">
        <v>2692.8101179999999</v>
      </c>
      <c r="IY48">
        <v>6.96E-4</v>
      </c>
      <c r="IZ48">
        <v>8078.5482320000001</v>
      </c>
      <c r="JA48">
        <v>10771.35835</v>
      </c>
      <c r="JB48">
        <v>12.942651</v>
      </c>
      <c r="JC48" t="s">
        <v>3239</v>
      </c>
      <c r="JD48">
        <v>0</v>
      </c>
      <c r="JE48">
        <v>0</v>
      </c>
      <c r="JF48">
        <v>3.2278280000000001</v>
      </c>
      <c r="JG48">
        <v>7875.0235130000001</v>
      </c>
      <c r="JH48">
        <v>11.178927</v>
      </c>
      <c r="JI48" t="s">
        <v>3241</v>
      </c>
      <c r="JJ48">
        <v>3197</v>
      </c>
      <c r="JK48">
        <v>181.30201700000001</v>
      </c>
      <c r="JL48">
        <v>780.49178500000005</v>
      </c>
      <c r="JM48">
        <v>66720275922</v>
      </c>
      <c r="JN48">
        <v>399485</v>
      </c>
      <c r="JO48">
        <v>4634026000000</v>
      </c>
      <c r="JP48">
        <v>4700746275922</v>
      </c>
      <c r="JQ48">
        <v>0</v>
      </c>
      <c r="JR48">
        <v>0</v>
      </c>
      <c r="JS48" t="s">
        <v>3239</v>
      </c>
      <c r="JT48">
        <v>281069.86255899997</v>
      </c>
      <c r="JU48">
        <v>0.263984</v>
      </c>
      <c r="JV48">
        <v>3062215.2828870001</v>
      </c>
      <c r="JW48">
        <v>3343285.1454460002</v>
      </c>
      <c r="JX48">
        <v>99.227799000000005</v>
      </c>
      <c r="JY48" t="s">
        <v>1670</v>
      </c>
      <c r="JZ48">
        <v>3.9999999999999998E-6</v>
      </c>
      <c r="KA48">
        <v>9.9999999999999995E-7</v>
      </c>
      <c r="KB48">
        <v>90.733591000000004</v>
      </c>
      <c r="KC48">
        <v>3982643.5514210002</v>
      </c>
      <c r="KD48">
        <v>99.356498999999999</v>
      </c>
      <c r="KE48" t="s">
        <v>1670</v>
      </c>
      <c r="KF48">
        <v>35</v>
      </c>
      <c r="KG48">
        <v>1.4583330000000001</v>
      </c>
      <c r="KH48">
        <v>25.505624000000001</v>
      </c>
      <c r="KI48">
        <v>12911912389.921101</v>
      </c>
      <c r="KJ48">
        <v>66723.268905000004</v>
      </c>
      <c r="KK48">
        <v>773989919292.79297</v>
      </c>
      <c r="KL48">
        <v>33622763.766953997</v>
      </c>
      <c r="KM48">
        <v>786935454446.48206</v>
      </c>
      <c r="KN48">
        <v>3.4999999999999997E-5</v>
      </c>
      <c r="KO48">
        <v>0</v>
      </c>
      <c r="KP48">
        <v>1.3960000000000001E-3</v>
      </c>
      <c r="KQ48" t="s">
        <v>3241</v>
      </c>
      <c r="KR48">
        <v>652584.30236600002</v>
      </c>
      <c r="KS48">
        <v>4.3783000000000002E-2</v>
      </c>
      <c r="KT48">
        <v>507879.06429800001</v>
      </c>
      <c r="KU48">
        <v>68471.368671000004</v>
      </c>
      <c r="KV48">
        <v>1228934.7353350001</v>
      </c>
      <c r="KW48">
        <v>74.837512000000004</v>
      </c>
      <c r="KX48" t="s">
        <v>3244</v>
      </c>
      <c r="KY48">
        <v>1.0000000000000001E-5</v>
      </c>
      <c r="KZ48">
        <v>0</v>
      </c>
      <c r="LA48">
        <v>1.66E-4</v>
      </c>
      <c r="LB48">
        <v>19.839058999999999</v>
      </c>
      <c r="LC48">
        <v>1465100.8550100001</v>
      </c>
      <c r="LD48">
        <v>75.087496000000002</v>
      </c>
      <c r="LE48" t="s">
        <v>3244</v>
      </c>
      <c r="LF48">
        <v>22</v>
      </c>
      <c r="LG48">
        <v>0.78253700000000004</v>
      </c>
      <c r="LH48">
        <v>780.49178500000005</v>
      </c>
      <c r="LI48">
        <v>66720275922</v>
      </c>
      <c r="LJ48">
        <v>399485</v>
      </c>
      <c r="LK48">
        <v>4634026000000</v>
      </c>
      <c r="LL48">
        <v>413030818</v>
      </c>
      <c r="LM48">
        <v>4701159306740</v>
      </c>
      <c r="LN48">
        <v>9.9999999999999995E-7</v>
      </c>
      <c r="LO48">
        <v>0</v>
      </c>
      <c r="LP48">
        <v>2.4699999999999999E-4</v>
      </c>
      <c r="LQ48" t="s">
        <v>3241</v>
      </c>
      <c r="LR48">
        <v>53535.253305999999</v>
      </c>
      <c r="LS48">
        <v>7.835E-3</v>
      </c>
      <c r="LT48">
        <v>90883.227895000004</v>
      </c>
      <c r="LU48">
        <v>78898.205919</v>
      </c>
      <c r="LV48">
        <v>223316.68711999999</v>
      </c>
      <c r="LW48">
        <v>39.919355000000003</v>
      </c>
      <c r="LX48" t="s">
        <v>3239</v>
      </c>
      <c r="LY48">
        <v>9.9999999999999995E-7</v>
      </c>
      <c r="LZ48">
        <v>0</v>
      </c>
      <c r="MA48">
        <v>1.9100000000000001E-4</v>
      </c>
      <c r="MB48">
        <v>24.906948</v>
      </c>
      <c r="MC48">
        <v>247260.74314000001</v>
      </c>
      <c r="MD48">
        <v>36.111995</v>
      </c>
      <c r="ME48" t="s">
        <v>3239</v>
      </c>
      <c r="MF48">
        <v>66</v>
      </c>
      <c r="MG48">
        <v>0.73787999999999998</v>
      </c>
      <c r="MH48">
        <v>973.763239</v>
      </c>
      <c r="MI48">
        <v>66720275922</v>
      </c>
      <c r="MJ48">
        <v>399485</v>
      </c>
      <c r="MK48">
        <v>4634026000000</v>
      </c>
      <c r="ML48">
        <v>413030818</v>
      </c>
      <c r="MM48">
        <v>4701159306740</v>
      </c>
      <c r="MN48">
        <v>1.21E-4</v>
      </c>
      <c r="MO48">
        <v>3.9999999999999998E-6</v>
      </c>
      <c r="MP48">
        <v>3.6000000000000001E-5</v>
      </c>
      <c r="MQ48" t="s">
        <v>3239</v>
      </c>
      <c r="MR48">
        <v>5948516.3820559997</v>
      </c>
      <c r="MS48">
        <v>1.0607230000000001</v>
      </c>
      <c r="MT48">
        <v>12304389.176348999</v>
      </c>
      <c r="MU48">
        <v>10873.541152</v>
      </c>
      <c r="MV48">
        <v>18263779.099557001</v>
      </c>
      <c r="MW48">
        <v>97.363523999999998</v>
      </c>
      <c r="MX48" t="s">
        <v>1608</v>
      </c>
      <c r="MY48">
        <v>8.8999999999999995E-5</v>
      </c>
      <c r="MZ48">
        <v>3.0000000000000001E-6</v>
      </c>
      <c r="NA48">
        <v>2.5999999999999998E-5</v>
      </c>
      <c r="NB48">
        <v>55.117865999999999</v>
      </c>
      <c r="NC48">
        <v>21813789.171726</v>
      </c>
      <c r="ND48">
        <v>97.581928000000005</v>
      </c>
      <c r="NE48" t="s">
        <v>1608</v>
      </c>
      <c r="NF48" t="s">
        <v>1607</v>
      </c>
      <c r="NG48" t="s">
        <v>1607</v>
      </c>
      <c r="NH48" t="s">
        <v>1607</v>
      </c>
      <c r="NI48" t="s">
        <v>1607</v>
      </c>
      <c r="NJ48" t="s">
        <v>1607</v>
      </c>
      <c r="NK48" t="s">
        <v>1607</v>
      </c>
      <c r="NL48" t="s">
        <v>1607</v>
      </c>
      <c r="NM48" t="s">
        <v>1607</v>
      </c>
      <c r="NN48" t="s">
        <v>1607</v>
      </c>
      <c r="NO48" t="s">
        <v>3245</v>
      </c>
      <c r="NP48" t="s">
        <v>1607</v>
      </c>
      <c r="NQ48" t="s">
        <v>1607</v>
      </c>
      <c r="NR48" t="s">
        <v>1607</v>
      </c>
      <c r="NS48" t="s">
        <v>1607</v>
      </c>
      <c r="NT48" t="s">
        <v>1607</v>
      </c>
      <c r="NU48" t="s">
        <v>3245</v>
      </c>
      <c r="NV48" t="s">
        <v>1607</v>
      </c>
      <c r="NW48" t="s">
        <v>1607</v>
      </c>
      <c r="NX48" t="s">
        <v>1607</v>
      </c>
      <c r="NY48" t="s">
        <v>1607</v>
      </c>
      <c r="NZ48" t="s">
        <v>1607</v>
      </c>
      <c r="OA48" t="s">
        <v>3245</v>
      </c>
      <c r="OB48" t="s">
        <v>1607</v>
      </c>
      <c r="OC48" t="s">
        <v>1607</v>
      </c>
      <c r="OD48" t="s">
        <v>1607</v>
      </c>
      <c r="OE48" t="s">
        <v>1607</v>
      </c>
      <c r="OF48" t="s">
        <v>1607</v>
      </c>
      <c r="OG48" t="s">
        <v>1607</v>
      </c>
      <c r="OH48" t="s">
        <v>1607</v>
      </c>
      <c r="OI48" t="s">
        <v>1607</v>
      </c>
      <c r="OJ48" t="s">
        <v>1607</v>
      </c>
      <c r="OK48" t="s">
        <v>3240</v>
      </c>
      <c r="OL48" t="s">
        <v>1607</v>
      </c>
      <c r="OM48" t="s">
        <v>1607</v>
      </c>
      <c r="ON48" t="s">
        <v>1607</v>
      </c>
      <c r="OO48" t="s">
        <v>1607</v>
      </c>
      <c r="OP48" t="s">
        <v>1607</v>
      </c>
      <c r="OQ48" t="s">
        <v>3240</v>
      </c>
      <c r="OR48" t="s">
        <v>1607</v>
      </c>
      <c r="OS48" t="s">
        <v>1607</v>
      </c>
      <c r="OT48" t="s">
        <v>1607</v>
      </c>
      <c r="OU48" t="s">
        <v>1607</v>
      </c>
      <c r="OV48" t="s">
        <v>1607</v>
      </c>
      <c r="OW48" t="s">
        <v>3240</v>
      </c>
      <c r="OX48" t="s">
        <v>1607</v>
      </c>
      <c r="OY48">
        <v>4.2360000000000002E-3</v>
      </c>
      <c r="OZ48">
        <v>63.546208</v>
      </c>
      <c r="PA48">
        <v>4629104528.7155304</v>
      </c>
      <c r="PB48">
        <v>28999.887233000001</v>
      </c>
      <c r="PC48">
        <v>336398691898.12201</v>
      </c>
      <c r="PD48">
        <v>81024697.423999995</v>
      </c>
      <c r="PE48">
        <v>341108821124.26202</v>
      </c>
      <c r="PF48">
        <v>0.4</v>
      </c>
      <c r="PG48">
        <v>1.1E-5</v>
      </c>
      <c r="PH48">
        <v>1.3579000000000001E-2</v>
      </c>
      <c r="PI48" t="s">
        <v>3241</v>
      </c>
      <c r="PJ48">
        <v>2167642.5742520001</v>
      </c>
      <c r="PK48">
        <v>3.4699999999999998E-4</v>
      </c>
      <c r="PL48">
        <v>4026.6770379999998</v>
      </c>
      <c r="PM48">
        <v>5206.6163459999998</v>
      </c>
      <c r="PN48">
        <v>2176875.8676359998</v>
      </c>
      <c r="PO48">
        <v>92.523066999999998</v>
      </c>
      <c r="PP48" t="s">
        <v>3244</v>
      </c>
      <c r="PQ48">
        <v>3.1999999999999999E-5</v>
      </c>
      <c r="PR48">
        <v>0</v>
      </c>
      <c r="PS48">
        <v>1.2999999999999999E-5</v>
      </c>
      <c r="PT48">
        <v>69.265033000000003</v>
      </c>
      <c r="PU48">
        <v>1897200.705291</v>
      </c>
      <c r="PV48">
        <v>90.836780000000005</v>
      </c>
      <c r="PW48" t="s">
        <v>3244</v>
      </c>
      <c r="PX48">
        <v>0</v>
      </c>
      <c r="PY48">
        <v>0</v>
      </c>
      <c r="PZ48">
        <v>780.49178500000005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5.0000000000000004E-6</v>
      </c>
      <c r="QG48">
        <v>0</v>
      </c>
      <c r="QH48">
        <v>3.0000000000000001E-6</v>
      </c>
      <c r="QI48" t="s">
        <v>3242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 t="s">
        <v>3243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 t="s">
        <v>3242</v>
      </c>
      <c r="QX48" s="11">
        <v>44986</v>
      </c>
      <c r="QY48" t="s">
        <v>3306</v>
      </c>
      <c r="QZ48">
        <v>782083.07195400004</v>
      </c>
      <c r="RA48">
        <v>2480862267.7116499</v>
      </c>
    </row>
    <row r="49" spans="1:469" x14ac:dyDescent="0.35">
      <c r="A49">
        <v>362</v>
      </c>
      <c r="B49" t="s">
        <v>3238</v>
      </c>
      <c r="C49" t="s">
        <v>1149</v>
      </c>
      <c r="D49" t="s">
        <v>1150</v>
      </c>
      <c r="E49" t="s">
        <v>1151</v>
      </c>
      <c r="F49">
        <v>12</v>
      </c>
      <c r="G49" t="s">
        <v>1152</v>
      </c>
      <c r="H49" t="s">
        <v>1153</v>
      </c>
      <c r="I49">
        <v>83</v>
      </c>
      <c r="J49">
        <v>12083</v>
      </c>
      <c r="K49">
        <v>375566</v>
      </c>
      <c r="L49">
        <v>56232557503</v>
      </c>
      <c r="M49">
        <v>166815176</v>
      </c>
      <c r="N49">
        <v>1679.4475540000001</v>
      </c>
      <c r="O49">
        <v>133438067.603145</v>
      </c>
      <c r="P49">
        <v>96.245625000000004</v>
      </c>
      <c r="Q49" t="s">
        <v>1608</v>
      </c>
      <c r="R49">
        <v>67.164179000000004</v>
      </c>
      <c r="S49">
        <v>95.759827000000001</v>
      </c>
      <c r="T49" t="s">
        <v>1608</v>
      </c>
      <c r="U49">
        <v>67.164179000000004</v>
      </c>
      <c r="V49">
        <v>103075408.09557401</v>
      </c>
      <c r="W49">
        <v>86065804.141556993</v>
      </c>
      <c r="X49">
        <v>1.2978689999999999</v>
      </c>
      <c r="Y49">
        <v>15055282.420426</v>
      </c>
      <c r="Z49">
        <v>1954321.5335919999</v>
      </c>
      <c r="AA49">
        <v>1.531E-3</v>
      </c>
      <c r="AB49">
        <v>3.0000000000000001E-6</v>
      </c>
      <c r="AC49">
        <v>1.1715E-2</v>
      </c>
      <c r="AD49">
        <v>77.932529000000002</v>
      </c>
      <c r="AE49">
        <v>81.228126000000003</v>
      </c>
      <c r="AF49">
        <v>85.419998000000007</v>
      </c>
      <c r="AG49" t="s">
        <v>1670</v>
      </c>
      <c r="AH49">
        <v>71.641790999999998</v>
      </c>
      <c r="AI49">
        <v>20.049999</v>
      </c>
      <c r="AJ49" t="s">
        <v>3239</v>
      </c>
      <c r="AK49">
        <v>38.805970000000002</v>
      </c>
      <c r="AL49">
        <v>2.4733290000000001</v>
      </c>
      <c r="AM49">
        <v>1.294567</v>
      </c>
      <c r="AN49" t="s">
        <v>1607</v>
      </c>
      <c r="AO49" t="s">
        <v>1607</v>
      </c>
      <c r="AP49" t="s">
        <v>1607</v>
      </c>
      <c r="AQ49" t="s">
        <v>1607</v>
      </c>
      <c r="AR49" t="s">
        <v>1607</v>
      </c>
      <c r="AS49" t="s">
        <v>1607</v>
      </c>
      <c r="AT49" t="s">
        <v>1607</v>
      </c>
      <c r="AU49" t="s">
        <v>1607</v>
      </c>
      <c r="AV49" t="s">
        <v>1607</v>
      </c>
      <c r="AW49" t="s">
        <v>3240</v>
      </c>
      <c r="AX49" t="s">
        <v>1607</v>
      </c>
      <c r="AY49" t="s">
        <v>1607</v>
      </c>
      <c r="AZ49" t="s">
        <v>1607</v>
      </c>
      <c r="BA49" t="s">
        <v>1607</v>
      </c>
      <c r="BB49" t="s">
        <v>1607</v>
      </c>
      <c r="BC49" t="s">
        <v>3240</v>
      </c>
      <c r="BD49" t="s">
        <v>1607</v>
      </c>
      <c r="BE49" t="s">
        <v>1607</v>
      </c>
      <c r="BF49" t="s">
        <v>1607</v>
      </c>
      <c r="BG49" t="s">
        <v>1607</v>
      </c>
      <c r="BH49" t="s">
        <v>1607</v>
      </c>
      <c r="BI49" t="s">
        <v>3240</v>
      </c>
      <c r="BJ49" t="s">
        <v>1607</v>
      </c>
      <c r="BK49">
        <v>0.97699999999999998</v>
      </c>
      <c r="BL49">
        <v>2.7531E-2</v>
      </c>
      <c r="BM49">
        <v>9635932.6599630006</v>
      </c>
      <c r="BN49">
        <v>45.438206000000001</v>
      </c>
      <c r="BO49">
        <v>527083195.21239299</v>
      </c>
      <c r="BP49">
        <v>536719127.872356</v>
      </c>
      <c r="BQ49">
        <v>3.9430000000000003E-3</v>
      </c>
      <c r="BR49">
        <v>1.9999999999999999E-6</v>
      </c>
      <c r="BS49" t="s">
        <v>3241</v>
      </c>
      <c r="BT49">
        <v>1187.6055060000001</v>
      </c>
      <c r="BU49">
        <v>3.0000000000000001E-6</v>
      </c>
      <c r="BV49">
        <v>40.321157999999997</v>
      </c>
      <c r="BW49">
        <v>1227.9266640000001</v>
      </c>
      <c r="BX49">
        <v>27.008547</v>
      </c>
      <c r="BY49" t="s">
        <v>3241</v>
      </c>
      <c r="BZ49">
        <v>0</v>
      </c>
      <c r="CA49">
        <v>0</v>
      </c>
      <c r="CB49">
        <v>21.709402000000001</v>
      </c>
      <c r="CC49">
        <v>1569.1520190000001</v>
      </c>
      <c r="CD49">
        <v>24.346076</v>
      </c>
      <c r="CE49" t="s">
        <v>3241</v>
      </c>
      <c r="CF49">
        <v>1.011431</v>
      </c>
      <c r="CG49">
        <v>6.2627000000000002E-2</v>
      </c>
      <c r="CH49">
        <v>1679.4475540000001</v>
      </c>
      <c r="CI49">
        <v>56232557503</v>
      </c>
      <c r="CJ49">
        <v>375566</v>
      </c>
      <c r="CK49">
        <v>4356565600000</v>
      </c>
      <c r="CL49">
        <v>166815175.86212099</v>
      </c>
      <c r="CM49">
        <v>4412964972678.8604</v>
      </c>
      <c r="CN49">
        <v>9.9999999999999995E-7</v>
      </c>
      <c r="CO49">
        <v>9.9999999999999995E-7</v>
      </c>
      <c r="CP49">
        <v>7.0099999999999997E-3</v>
      </c>
      <c r="CQ49" t="s">
        <v>3241</v>
      </c>
      <c r="CR49">
        <v>1962.745461</v>
      </c>
      <c r="CS49">
        <v>2.01E-2</v>
      </c>
      <c r="CT49">
        <v>233154.81854499999</v>
      </c>
      <c r="CU49">
        <v>72711.692194000003</v>
      </c>
      <c r="CV49">
        <v>307829.25620100001</v>
      </c>
      <c r="CW49">
        <v>79.015784999999994</v>
      </c>
      <c r="CX49" t="s">
        <v>3244</v>
      </c>
      <c r="CY49">
        <v>0</v>
      </c>
      <c r="CZ49">
        <v>0</v>
      </c>
      <c r="DA49">
        <v>4.3600000000000003E-4</v>
      </c>
      <c r="DB49">
        <v>43.206437999999999</v>
      </c>
      <c r="DC49">
        <v>383649.86278899998</v>
      </c>
      <c r="DD49">
        <v>80.655424999999994</v>
      </c>
      <c r="DE49" t="s">
        <v>3244</v>
      </c>
      <c r="DF49">
        <v>567</v>
      </c>
      <c r="DG49">
        <v>17.037403000000001</v>
      </c>
      <c r="DH49">
        <v>1679.4475540000001</v>
      </c>
      <c r="DI49">
        <v>64232061.251378998</v>
      </c>
      <c r="DJ49">
        <v>64232061.251378998</v>
      </c>
      <c r="DK49">
        <v>1.2E-5</v>
      </c>
      <c r="DL49" t="s">
        <v>3241</v>
      </c>
      <c r="DM49">
        <v>13658.005799</v>
      </c>
      <c r="DN49">
        <v>13658.005799</v>
      </c>
      <c r="DO49">
        <v>45.161290000000001</v>
      </c>
      <c r="DP49" t="s">
        <v>3241</v>
      </c>
      <c r="DQ49">
        <v>8.2000000000000001E-5</v>
      </c>
      <c r="DR49">
        <v>34.243175999999998</v>
      </c>
      <c r="DS49">
        <v>14401.004978999999</v>
      </c>
      <c r="DT49">
        <v>42.984409999999997</v>
      </c>
      <c r="DU49" t="s">
        <v>3241</v>
      </c>
      <c r="DV49" t="s">
        <v>1607</v>
      </c>
      <c r="DW49">
        <v>1.55E-4</v>
      </c>
      <c r="DX49">
        <v>1679.4475540000001</v>
      </c>
      <c r="DY49">
        <v>56231606000</v>
      </c>
      <c r="DZ49">
        <v>375908</v>
      </c>
      <c r="EA49">
        <v>4360532800000</v>
      </c>
      <c r="EB49">
        <v>4416764406000</v>
      </c>
      <c r="EC49">
        <v>3.5770999999999997E-2</v>
      </c>
      <c r="ED49">
        <v>1.84E-4</v>
      </c>
      <c r="EE49" t="s">
        <v>3239</v>
      </c>
      <c r="EF49">
        <v>312718</v>
      </c>
      <c r="EG49">
        <v>1.0774000000000001E-2</v>
      </c>
      <c r="EH49">
        <v>124973.068936</v>
      </c>
      <c r="EI49">
        <v>437691.068936</v>
      </c>
      <c r="EJ49">
        <v>69.637883000000002</v>
      </c>
      <c r="EK49" t="s">
        <v>3239</v>
      </c>
      <c r="EL49">
        <v>6.0000000000000002E-6</v>
      </c>
      <c r="EM49">
        <v>0</v>
      </c>
      <c r="EN49">
        <v>31.012070999999999</v>
      </c>
      <c r="EO49">
        <v>567755.47728800005</v>
      </c>
      <c r="EP49">
        <v>72.478523999999993</v>
      </c>
      <c r="EQ49" t="s">
        <v>3239</v>
      </c>
      <c r="ER49">
        <v>80</v>
      </c>
      <c r="ES49">
        <v>2.3336980000000001</v>
      </c>
      <c r="ET49">
        <v>1679.4475540000001</v>
      </c>
      <c r="EU49">
        <v>56232557503</v>
      </c>
      <c r="EV49">
        <v>375566</v>
      </c>
      <c r="EW49">
        <v>4356565600000</v>
      </c>
      <c r="EX49">
        <v>166815176</v>
      </c>
      <c r="EY49">
        <v>4412964972679</v>
      </c>
      <c r="EZ49">
        <v>0</v>
      </c>
      <c r="FA49">
        <v>0</v>
      </c>
      <c r="FB49">
        <v>5.0000000000000004E-6</v>
      </c>
      <c r="FC49" t="s">
        <v>3241</v>
      </c>
      <c r="FD49">
        <v>148.80556200000001</v>
      </c>
      <c r="FE49">
        <v>2.938E-2</v>
      </c>
      <c r="FF49">
        <v>340812.15147099999</v>
      </c>
      <c r="FG49">
        <v>1641.0306</v>
      </c>
      <c r="FH49">
        <v>342601.987632</v>
      </c>
      <c r="FI49">
        <v>77.357320000000001</v>
      </c>
      <c r="FJ49" t="s">
        <v>3239</v>
      </c>
      <c r="FK49">
        <v>0</v>
      </c>
      <c r="FL49">
        <v>0</v>
      </c>
      <c r="FM49">
        <v>1.0000000000000001E-5</v>
      </c>
      <c r="FN49">
        <v>61.259304999999998</v>
      </c>
      <c r="FO49">
        <v>436731.63027299999</v>
      </c>
      <c r="FP49">
        <v>77.855552000000003</v>
      </c>
      <c r="FQ49" t="s">
        <v>3239</v>
      </c>
      <c r="FR49">
        <v>0</v>
      </c>
      <c r="FS49">
        <v>0</v>
      </c>
      <c r="FT49">
        <v>1679.4475540000001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9.9999999999999995E-7</v>
      </c>
      <c r="GA49">
        <v>9.9999999999999995E-7</v>
      </c>
      <c r="GB49">
        <v>6.0000000000000002E-6</v>
      </c>
      <c r="GC49" t="s">
        <v>3242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 t="s">
        <v>3243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 t="s">
        <v>3242</v>
      </c>
      <c r="GR49">
        <v>54</v>
      </c>
      <c r="GS49">
        <v>0.24775900000000001</v>
      </c>
      <c r="GT49">
        <v>1679.4475540000001</v>
      </c>
      <c r="GU49">
        <v>56231391954.416702</v>
      </c>
      <c r="GV49">
        <v>375558.46568000002</v>
      </c>
      <c r="GW49">
        <v>4356478201893.29</v>
      </c>
      <c r="GX49">
        <v>166784697.04868501</v>
      </c>
      <c r="GY49">
        <v>4412876378544.75</v>
      </c>
      <c r="GZ49">
        <v>4.6259999999999999E-3</v>
      </c>
      <c r="HA49">
        <v>1.9999999999999999E-6</v>
      </c>
      <c r="HB49">
        <v>4.3257999999999998E-2</v>
      </c>
      <c r="HC49" t="s">
        <v>1608</v>
      </c>
      <c r="HD49">
        <v>65015443.470523</v>
      </c>
      <c r="HE49">
        <v>0.19692999999999999</v>
      </c>
      <c r="HF49">
        <v>2284393.4757210002</v>
      </c>
      <c r="HG49">
        <v>1789285.851793</v>
      </c>
      <c r="HH49">
        <v>69089122.798036993</v>
      </c>
      <c r="HI49">
        <v>96.887159999999994</v>
      </c>
      <c r="HJ49" t="s">
        <v>1608</v>
      </c>
      <c r="HK49">
        <v>1.1559999999999999E-3</v>
      </c>
      <c r="HL49">
        <v>9.9999999999999995E-7</v>
      </c>
      <c r="HM49">
        <v>1.0725999999999999E-2</v>
      </c>
      <c r="HN49">
        <v>87.591871999999995</v>
      </c>
      <c r="HO49">
        <v>89510327.057647005</v>
      </c>
      <c r="HP49">
        <v>97.263346999999996</v>
      </c>
      <c r="HQ49" t="s">
        <v>1608</v>
      </c>
      <c r="HR49" t="s">
        <v>1607</v>
      </c>
      <c r="HS49" t="s">
        <v>1607</v>
      </c>
      <c r="HT49" t="s">
        <v>1607</v>
      </c>
      <c r="HU49" t="s">
        <v>1607</v>
      </c>
      <c r="HV49" t="s">
        <v>1607</v>
      </c>
      <c r="HW49" t="s">
        <v>1607</v>
      </c>
      <c r="HX49" t="s">
        <v>1607</v>
      </c>
      <c r="HY49" t="s">
        <v>1607</v>
      </c>
      <c r="HZ49" t="s">
        <v>1607</v>
      </c>
      <c r="IA49" t="s">
        <v>3240</v>
      </c>
      <c r="IB49" t="s">
        <v>1607</v>
      </c>
      <c r="IC49" t="s">
        <v>1607</v>
      </c>
      <c r="ID49" t="s">
        <v>1607</v>
      </c>
      <c r="IE49" t="s">
        <v>1607</v>
      </c>
      <c r="IF49" t="s">
        <v>1607</v>
      </c>
      <c r="IG49" t="s">
        <v>3240</v>
      </c>
      <c r="IH49" t="s">
        <v>1607</v>
      </c>
      <c r="II49" t="s">
        <v>1607</v>
      </c>
      <c r="IJ49" t="s">
        <v>1607</v>
      </c>
      <c r="IK49" t="s">
        <v>1607</v>
      </c>
      <c r="IL49" t="s">
        <v>1607</v>
      </c>
      <c r="IM49" t="s">
        <v>3240</v>
      </c>
      <c r="IN49">
        <v>0</v>
      </c>
      <c r="IO49">
        <v>0.01</v>
      </c>
      <c r="IP49">
        <v>22.251335000000001</v>
      </c>
      <c r="IQ49">
        <v>8959623933.8829403</v>
      </c>
      <c r="IR49">
        <v>55059.163165999998</v>
      </c>
      <c r="IS49">
        <v>638686292722.16699</v>
      </c>
      <c r="IT49">
        <v>647645916656.052</v>
      </c>
      <c r="IU49">
        <v>1.1720000000000001E-3</v>
      </c>
      <c r="IV49">
        <v>3.0000000000000001E-6</v>
      </c>
      <c r="IW49" t="s">
        <v>3241</v>
      </c>
      <c r="IX49">
        <v>105000</v>
      </c>
      <c r="IY49">
        <v>1.5E-3</v>
      </c>
      <c r="IZ49">
        <v>17400</v>
      </c>
      <c r="JA49">
        <v>122400</v>
      </c>
      <c r="JB49">
        <v>80.727045000000004</v>
      </c>
      <c r="JC49" t="s">
        <v>3244</v>
      </c>
      <c r="JD49">
        <v>1.9999999999999999E-6</v>
      </c>
      <c r="JE49">
        <v>0</v>
      </c>
      <c r="JF49">
        <v>49.232216000000001</v>
      </c>
      <c r="JG49">
        <v>158231.80715099999</v>
      </c>
      <c r="JH49">
        <v>88.531963000000005</v>
      </c>
      <c r="JI49" t="s">
        <v>3244</v>
      </c>
      <c r="JJ49">
        <v>2905</v>
      </c>
      <c r="JK49">
        <v>132.005471</v>
      </c>
      <c r="JL49">
        <v>1679.4475540000001</v>
      </c>
      <c r="JM49">
        <v>56232557503</v>
      </c>
      <c r="JN49">
        <v>375566</v>
      </c>
      <c r="JO49">
        <v>4356565600000</v>
      </c>
      <c r="JP49">
        <v>4412798157503</v>
      </c>
      <c r="JQ49">
        <v>0</v>
      </c>
      <c r="JR49">
        <v>0</v>
      </c>
      <c r="JS49" t="s">
        <v>3241</v>
      </c>
      <c r="JT49">
        <v>22243.418898</v>
      </c>
      <c r="JU49">
        <v>0.123417</v>
      </c>
      <c r="JV49">
        <v>1431638.6867140001</v>
      </c>
      <c r="JW49">
        <v>1453882.105613</v>
      </c>
      <c r="JX49">
        <v>97.104247000000001</v>
      </c>
      <c r="JY49" t="s">
        <v>1608</v>
      </c>
      <c r="JZ49">
        <v>0</v>
      </c>
      <c r="KA49">
        <v>0</v>
      </c>
      <c r="KB49">
        <v>57.046332</v>
      </c>
      <c r="KC49">
        <v>1841441.07241</v>
      </c>
      <c r="KD49">
        <v>97.586872999999997</v>
      </c>
      <c r="KE49" t="s">
        <v>1608</v>
      </c>
      <c r="KF49">
        <v>25</v>
      </c>
      <c r="KG49">
        <v>1.0416669999999999</v>
      </c>
      <c r="KH49">
        <v>24.530659</v>
      </c>
      <c r="KI49">
        <v>3019915267.1775799</v>
      </c>
      <c r="KJ49">
        <v>17639.697511999999</v>
      </c>
      <c r="KK49">
        <v>204620491137.23401</v>
      </c>
      <c r="KL49">
        <v>8834364.6124850009</v>
      </c>
      <c r="KM49">
        <v>207649240769.02399</v>
      </c>
      <c r="KN49">
        <v>4.6999999999999997E-5</v>
      </c>
      <c r="KO49">
        <v>1.2E-5</v>
      </c>
      <c r="KP49">
        <v>7.6620000000000004E-3</v>
      </c>
      <c r="KQ49" t="s">
        <v>3241</v>
      </c>
      <c r="KR49">
        <v>148196.52840000001</v>
      </c>
      <c r="KS49">
        <v>0.21520400000000001</v>
      </c>
      <c r="KT49">
        <v>2496370.6313129999</v>
      </c>
      <c r="KU49">
        <v>70509.989434999996</v>
      </c>
      <c r="KV49">
        <v>2715077.1491479999</v>
      </c>
      <c r="KW49">
        <v>87.867532999999995</v>
      </c>
      <c r="KX49" t="s">
        <v>3244</v>
      </c>
      <c r="KY49">
        <v>3.0000000000000001E-6</v>
      </c>
      <c r="KZ49">
        <v>9.9999999999999995E-7</v>
      </c>
      <c r="LA49">
        <v>4.2299999999999998E-4</v>
      </c>
      <c r="LB49">
        <v>51.067780999999997</v>
      </c>
      <c r="LC49">
        <v>3743248.7596610002</v>
      </c>
      <c r="LD49">
        <v>89.214127000000005</v>
      </c>
      <c r="LE49" t="s">
        <v>3244</v>
      </c>
      <c r="LF49">
        <v>43</v>
      </c>
      <c r="LG49">
        <v>1.2402489999999999</v>
      </c>
      <c r="LH49">
        <v>1679.4475540000001</v>
      </c>
      <c r="LI49">
        <v>56232557503</v>
      </c>
      <c r="LJ49">
        <v>375566</v>
      </c>
      <c r="LK49">
        <v>4356565600000</v>
      </c>
      <c r="LL49">
        <v>166815176</v>
      </c>
      <c r="LM49">
        <v>4412964972679</v>
      </c>
      <c r="LN49">
        <v>0</v>
      </c>
      <c r="LO49">
        <v>0</v>
      </c>
      <c r="LP49">
        <v>0</v>
      </c>
      <c r="LQ49" t="s">
        <v>3241</v>
      </c>
      <c r="LR49">
        <v>27368.327056999999</v>
      </c>
      <c r="LS49">
        <v>3.7071E-2</v>
      </c>
      <c r="LT49">
        <v>430021.74693299999</v>
      </c>
      <c r="LU49">
        <v>45.700142</v>
      </c>
      <c r="LV49">
        <v>457435.774133</v>
      </c>
      <c r="LW49">
        <v>62.375931000000001</v>
      </c>
      <c r="LX49" t="s">
        <v>3244</v>
      </c>
      <c r="LY49">
        <v>0</v>
      </c>
      <c r="LZ49">
        <v>0</v>
      </c>
      <c r="MA49">
        <v>0</v>
      </c>
      <c r="MB49">
        <v>14.578163999999999</v>
      </c>
      <c r="MC49">
        <v>583810.53794399998</v>
      </c>
      <c r="MD49">
        <v>63.856188000000003</v>
      </c>
      <c r="ME49" t="s">
        <v>3244</v>
      </c>
      <c r="MF49">
        <v>42</v>
      </c>
      <c r="MG49">
        <v>1.1177969999999999</v>
      </c>
      <c r="MH49">
        <v>1679.4475540000001</v>
      </c>
      <c r="MI49">
        <v>56232557503</v>
      </c>
      <c r="MJ49">
        <v>375566</v>
      </c>
      <c r="MK49">
        <v>4356565600000</v>
      </c>
      <c r="ML49">
        <v>166815176</v>
      </c>
      <c r="MM49">
        <v>4412964972679</v>
      </c>
      <c r="MN49">
        <v>8.2000000000000001E-5</v>
      </c>
      <c r="MO49">
        <v>1.9999999999999999E-6</v>
      </c>
      <c r="MP49">
        <v>2.0000000000000002E-5</v>
      </c>
      <c r="MQ49" t="s">
        <v>3241</v>
      </c>
      <c r="MR49">
        <v>5131634.181531</v>
      </c>
      <c r="MS49">
        <v>0.66293299999999999</v>
      </c>
      <c r="MT49">
        <v>7690028.5855109999</v>
      </c>
      <c r="MU49">
        <v>3811.7402040000002</v>
      </c>
      <c r="MV49">
        <v>12825474.507245</v>
      </c>
      <c r="MW49">
        <v>95.936724999999996</v>
      </c>
      <c r="MX49" t="s">
        <v>1608</v>
      </c>
      <c r="MY49">
        <v>9.1000000000000003E-5</v>
      </c>
      <c r="MZ49">
        <v>1.9999999999999999E-6</v>
      </c>
      <c r="NA49">
        <v>2.3E-5</v>
      </c>
      <c r="NB49">
        <v>47.332506000000002</v>
      </c>
      <c r="NC49">
        <v>16497717.584454</v>
      </c>
      <c r="ND49">
        <v>96.404708999999997</v>
      </c>
      <c r="NE49" t="s">
        <v>1608</v>
      </c>
      <c r="NF49" t="s">
        <v>1607</v>
      </c>
      <c r="NG49" t="s">
        <v>1607</v>
      </c>
      <c r="NH49" t="s">
        <v>1607</v>
      </c>
      <c r="NI49" t="s">
        <v>1607</v>
      </c>
      <c r="NJ49" t="s">
        <v>1607</v>
      </c>
      <c r="NK49" t="s">
        <v>1607</v>
      </c>
      <c r="NL49" t="s">
        <v>1607</v>
      </c>
      <c r="NM49" t="s">
        <v>1607</v>
      </c>
      <c r="NN49" t="s">
        <v>1607</v>
      </c>
      <c r="NO49" t="s">
        <v>3245</v>
      </c>
      <c r="NP49" t="s">
        <v>1607</v>
      </c>
      <c r="NQ49" t="s">
        <v>1607</v>
      </c>
      <c r="NR49" t="s">
        <v>1607</v>
      </c>
      <c r="NS49" t="s">
        <v>1607</v>
      </c>
      <c r="NT49" t="s">
        <v>1607</v>
      </c>
      <c r="NU49" t="s">
        <v>3245</v>
      </c>
      <c r="NV49" t="s">
        <v>1607</v>
      </c>
      <c r="NW49" t="s">
        <v>1607</v>
      </c>
      <c r="NX49" t="s">
        <v>1607</v>
      </c>
      <c r="NY49" t="s">
        <v>1607</v>
      </c>
      <c r="NZ49" t="s">
        <v>1607</v>
      </c>
      <c r="OA49" t="s">
        <v>3245</v>
      </c>
      <c r="OB49" t="s">
        <v>1607</v>
      </c>
      <c r="OC49" t="s">
        <v>1607</v>
      </c>
      <c r="OD49" t="s">
        <v>1607</v>
      </c>
      <c r="OE49" t="s">
        <v>1607</v>
      </c>
      <c r="OF49" t="s">
        <v>1607</v>
      </c>
      <c r="OG49" t="s">
        <v>1607</v>
      </c>
      <c r="OH49" t="s">
        <v>1607</v>
      </c>
      <c r="OI49" t="s">
        <v>1607</v>
      </c>
      <c r="OJ49" t="s">
        <v>1607</v>
      </c>
      <c r="OK49" t="s">
        <v>3240</v>
      </c>
      <c r="OL49" t="s">
        <v>1607</v>
      </c>
      <c r="OM49" t="s">
        <v>1607</v>
      </c>
      <c r="ON49" t="s">
        <v>1607</v>
      </c>
      <c r="OO49" t="s">
        <v>1607</v>
      </c>
      <c r="OP49" t="s">
        <v>1607</v>
      </c>
      <c r="OQ49" t="s">
        <v>3240</v>
      </c>
      <c r="OR49" t="s">
        <v>1607</v>
      </c>
      <c r="OS49" t="s">
        <v>1607</v>
      </c>
      <c r="OT49" t="s">
        <v>1607</v>
      </c>
      <c r="OU49" t="s">
        <v>1607</v>
      </c>
      <c r="OV49" t="s">
        <v>1607</v>
      </c>
      <c r="OW49" t="s">
        <v>3240</v>
      </c>
      <c r="OX49" t="s">
        <v>1607</v>
      </c>
      <c r="OY49">
        <v>4.4339999999999996E-3</v>
      </c>
      <c r="OZ49">
        <v>152.852745</v>
      </c>
      <c r="PA49">
        <v>10066253622.3566</v>
      </c>
      <c r="PB49">
        <v>68436.638015000004</v>
      </c>
      <c r="PC49">
        <v>793865000977.21301</v>
      </c>
      <c r="PD49">
        <v>46220280.612205997</v>
      </c>
      <c r="PE49">
        <v>803977474880.18103</v>
      </c>
      <c r="PF49">
        <v>0.4</v>
      </c>
      <c r="PG49">
        <v>1.9999999999999999E-6</v>
      </c>
      <c r="PH49">
        <v>1.3579000000000001E-2</v>
      </c>
      <c r="PI49" t="s">
        <v>3241</v>
      </c>
      <c r="PJ49">
        <v>15299901.058618</v>
      </c>
      <c r="PK49">
        <v>5.5599999999999996E-4</v>
      </c>
      <c r="PL49">
        <v>6448.934123</v>
      </c>
      <c r="PM49">
        <v>2657.5234249999999</v>
      </c>
      <c r="PN49">
        <v>15309007.516166</v>
      </c>
      <c r="PO49">
        <v>98.886414000000002</v>
      </c>
      <c r="PP49" t="s">
        <v>1608</v>
      </c>
      <c r="PQ49">
        <v>2.72E-4</v>
      </c>
      <c r="PR49">
        <v>0</v>
      </c>
      <c r="PS49">
        <v>1.5999999999999999E-5</v>
      </c>
      <c r="PT49">
        <v>91.154948000000005</v>
      </c>
      <c r="PU49">
        <v>19699183.656530999</v>
      </c>
      <c r="PV49">
        <v>99.204582000000002</v>
      </c>
      <c r="PW49" t="s">
        <v>1608</v>
      </c>
      <c r="PX49">
        <v>0</v>
      </c>
      <c r="PY49">
        <v>0</v>
      </c>
      <c r="PZ49">
        <v>1679.4475540000001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1.2E-5</v>
      </c>
      <c r="QG49">
        <v>0</v>
      </c>
      <c r="QH49">
        <v>3.0000000000000001E-6</v>
      </c>
      <c r="QI49" t="s">
        <v>3242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 t="s">
        <v>3243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 t="s">
        <v>3242</v>
      </c>
      <c r="QX49" s="11">
        <v>44986</v>
      </c>
      <c r="QY49" t="s">
        <v>3307</v>
      </c>
      <c r="QZ49">
        <v>406979.773224</v>
      </c>
      <c r="RA49">
        <v>5672476110.2067699</v>
      </c>
    </row>
    <row r="50" spans="1:469" x14ac:dyDescent="0.35">
      <c r="A50">
        <v>363</v>
      </c>
      <c r="B50" t="s">
        <v>3238</v>
      </c>
      <c r="C50" t="s">
        <v>2295</v>
      </c>
      <c r="D50" t="s">
        <v>1150</v>
      </c>
      <c r="E50" t="s">
        <v>1151</v>
      </c>
      <c r="F50">
        <v>12</v>
      </c>
      <c r="G50" t="s">
        <v>2293</v>
      </c>
      <c r="H50" t="s">
        <v>1153</v>
      </c>
      <c r="I50">
        <v>85</v>
      </c>
      <c r="J50">
        <v>12085</v>
      </c>
      <c r="K50">
        <v>158246</v>
      </c>
      <c r="L50">
        <v>29323001287</v>
      </c>
      <c r="M50">
        <v>129094252</v>
      </c>
      <c r="N50">
        <v>760.72731099999999</v>
      </c>
      <c r="O50">
        <v>143741856.402711</v>
      </c>
      <c r="P50">
        <v>96.531976</v>
      </c>
      <c r="Q50" t="s">
        <v>1608</v>
      </c>
      <c r="R50">
        <v>68.656716000000003</v>
      </c>
      <c r="S50">
        <v>96.564531000000002</v>
      </c>
      <c r="T50" t="s">
        <v>1608</v>
      </c>
      <c r="U50">
        <v>70.149253999999999</v>
      </c>
      <c r="V50">
        <v>130294331.191275</v>
      </c>
      <c r="W50">
        <v>118034027.30395</v>
      </c>
      <c r="X50">
        <v>0.80779299999999998</v>
      </c>
      <c r="Y50">
        <v>9370400.3347810004</v>
      </c>
      <c r="Z50">
        <v>2889903.5525440001</v>
      </c>
      <c r="AA50">
        <v>4.0249999999999999E-3</v>
      </c>
      <c r="AB50">
        <v>5.0000000000000004E-6</v>
      </c>
      <c r="AC50">
        <v>2.2386E-2</v>
      </c>
      <c r="AD50">
        <v>94.521820000000005</v>
      </c>
      <c r="AE50">
        <v>95.863823999999994</v>
      </c>
      <c r="AF50">
        <v>48.98</v>
      </c>
      <c r="AG50" t="s">
        <v>3244</v>
      </c>
      <c r="AH50">
        <v>17.910447999999999</v>
      </c>
      <c r="AI50">
        <v>41.369999</v>
      </c>
      <c r="AJ50" t="s">
        <v>3244</v>
      </c>
      <c r="AK50">
        <v>68.656716000000003</v>
      </c>
      <c r="AL50">
        <v>2.5617070000000002</v>
      </c>
      <c r="AM50">
        <v>1.1032090000000001</v>
      </c>
      <c r="AN50" t="s">
        <v>1607</v>
      </c>
      <c r="AO50" t="s">
        <v>1607</v>
      </c>
      <c r="AP50" t="s">
        <v>1607</v>
      </c>
      <c r="AQ50" t="s">
        <v>1607</v>
      </c>
      <c r="AR50" t="s">
        <v>1607</v>
      </c>
      <c r="AS50" t="s">
        <v>1607</v>
      </c>
      <c r="AT50" t="s">
        <v>1607</v>
      </c>
      <c r="AU50" t="s">
        <v>1607</v>
      </c>
      <c r="AV50" t="s">
        <v>1607</v>
      </c>
      <c r="AW50" t="s">
        <v>3240</v>
      </c>
      <c r="AX50" t="s">
        <v>1607</v>
      </c>
      <c r="AY50" t="s">
        <v>1607</v>
      </c>
      <c r="AZ50" t="s">
        <v>1607</v>
      </c>
      <c r="BA50" t="s">
        <v>1607</v>
      </c>
      <c r="BB50" t="s">
        <v>1607</v>
      </c>
      <c r="BC50" t="s">
        <v>3240</v>
      </c>
      <c r="BD50" t="s">
        <v>1607</v>
      </c>
      <c r="BE50" t="s">
        <v>1607</v>
      </c>
      <c r="BF50" t="s">
        <v>1607</v>
      </c>
      <c r="BG50" t="s">
        <v>1607</v>
      </c>
      <c r="BH50" t="s">
        <v>1607</v>
      </c>
      <c r="BI50" t="s">
        <v>3240</v>
      </c>
      <c r="BJ50" t="s">
        <v>1607</v>
      </c>
      <c r="BK50">
        <v>1.130368</v>
      </c>
      <c r="BL50">
        <v>6.9106949999999996</v>
      </c>
      <c r="BM50">
        <v>4913681230.1204901</v>
      </c>
      <c r="BN50">
        <v>25040.008066999999</v>
      </c>
      <c r="BO50">
        <v>290464093577.71301</v>
      </c>
      <c r="BP50">
        <v>295377774807.83398</v>
      </c>
      <c r="BQ50">
        <v>9.0469999999999995E-3</v>
      </c>
      <c r="BR50">
        <v>1.9999999999999999E-6</v>
      </c>
      <c r="BS50" t="s">
        <v>3239</v>
      </c>
      <c r="BT50">
        <v>2127584.7985200002</v>
      </c>
      <c r="BU50">
        <v>2.532E-3</v>
      </c>
      <c r="BV50">
        <v>29374.281961000001</v>
      </c>
      <c r="BW50">
        <v>2156959.0804809998</v>
      </c>
      <c r="BX50">
        <v>84.615385000000003</v>
      </c>
      <c r="BY50" t="s">
        <v>3244</v>
      </c>
      <c r="BZ50">
        <v>7.2999999999999999E-5</v>
      </c>
      <c r="CA50">
        <v>0</v>
      </c>
      <c r="CB50">
        <v>75.384614999999997</v>
      </c>
      <c r="CC50">
        <v>2014646.563717</v>
      </c>
      <c r="CD50">
        <v>81.086518999999996</v>
      </c>
      <c r="CE50" t="s">
        <v>3244</v>
      </c>
      <c r="CF50">
        <v>3.6581100000000002</v>
      </c>
      <c r="CG50">
        <v>0.29812899999999998</v>
      </c>
      <c r="CH50">
        <v>577.95072100000004</v>
      </c>
      <c r="CI50">
        <v>28043273620.123001</v>
      </c>
      <c r="CJ50">
        <v>152090.21896200001</v>
      </c>
      <c r="CK50">
        <v>1764246539955.9399</v>
      </c>
      <c r="CL50">
        <v>129094192.741143</v>
      </c>
      <c r="CM50">
        <v>1792418907768.8</v>
      </c>
      <c r="CN50">
        <v>9.9999999999999995E-7</v>
      </c>
      <c r="CO50">
        <v>9.9999999999999995E-7</v>
      </c>
      <c r="CP50">
        <v>3.2690000000000002E-3</v>
      </c>
      <c r="CQ50" t="s">
        <v>3241</v>
      </c>
      <c r="CR50">
        <v>4454.6875289999998</v>
      </c>
      <c r="CS50">
        <v>5.7305000000000002E-2</v>
      </c>
      <c r="CT50">
        <v>664742.208614</v>
      </c>
      <c r="CU50">
        <v>130010.462898</v>
      </c>
      <c r="CV50">
        <v>799207.35904100002</v>
      </c>
      <c r="CW50">
        <v>91.922005999999996</v>
      </c>
      <c r="CX50" t="s">
        <v>1608</v>
      </c>
      <c r="CY50">
        <v>0</v>
      </c>
      <c r="CZ50">
        <v>0</v>
      </c>
      <c r="DA50">
        <v>1.0070000000000001E-3</v>
      </c>
      <c r="DB50">
        <v>70.968739999999997</v>
      </c>
      <c r="DC50">
        <v>906844.85328899999</v>
      </c>
      <c r="DD50">
        <v>91.632199</v>
      </c>
      <c r="DE50" t="s">
        <v>1608</v>
      </c>
      <c r="DF50">
        <v>476</v>
      </c>
      <c r="DG50">
        <v>12.829386</v>
      </c>
      <c r="DH50">
        <v>577.95072100000004</v>
      </c>
      <c r="DI50">
        <v>105142868.75438499</v>
      </c>
      <c r="DJ50">
        <v>105142868.75438499</v>
      </c>
      <c r="DK50">
        <v>4.9700000000000005E-4</v>
      </c>
      <c r="DL50" t="s">
        <v>3244</v>
      </c>
      <c r="DM50">
        <v>915159.614038</v>
      </c>
      <c r="DN50">
        <v>915159.614038</v>
      </c>
      <c r="DO50">
        <v>93.951612999999995</v>
      </c>
      <c r="DP50" t="s">
        <v>3244</v>
      </c>
      <c r="DQ50">
        <v>7.0889999999999998E-3</v>
      </c>
      <c r="DR50">
        <v>90.880893</v>
      </c>
      <c r="DS50">
        <v>1030590.9110880001</v>
      </c>
      <c r="DT50">
        <v>94.113904000000005</v>
      </c>
      <c r="DU50" t="s">
        <v>3244</v>
      </c>
      <c r="DV50" t="s">
        <v>1607</v>
      </c>
      <c r="DW50">
        <v>1.07E-4</v>
      </c>
      <c r="DX50">
        <v>577.95072100000004</v>
      </c>
      <c r="DY50">
        <v>29322549000</v>
      </c>
      <c r="DZ50">
        <v>158431</v>
      </c>
      <c r="EA50">
        <v>1837799600000</v>
      </c>
      <c r="EB50">
        <v>1867122149000</v>
      </c>
      <c r="EC50">
        <v>1.0913000000000001E-2</v>
      </c>
      <c r="ED50">
        <v>6.0000000000000002E-5</v>
      </c>
      <c r="EE50" t="s">
        <v>3241</v>
      </c>
      <c r="EF50">
        <v>34151.4</v>
      </c>
      <c r="EG50">
        <v>1.0200000000000001E-3</v>
      </c>
      <c r="EH50">
        <v>11836.640928999999</v>
      </c>
      <c r="EI50">
        <v>45988.040929000003</v>
      </c>
      <c r="EJ50">
        <v>33.890436000000001</v>
      </c>
      <c r="EK50" t="s">
        <v>3241</v>
      </c>
      <c r="EL50">
        <v>9.9999999999999995E-7</v>
      </c>
      <c r="EM50">
        <v>0</v>
      </c>
      <c r="EN50">
        <v>10.523058000000001</v>
      </c>
      <c r="EO50">
        <v>49921.062139000001</v>
      </c>
      <c r="EP50">
        <v>33.280304999999998</v>
      </c>
      <c r="EQ50" t="s">
        <v>3241</v>
      </c>
      <c r="ER50">
        <v>24</v>
      </c>
      <c r="ES50">
        <v>0.91183499999999995</v>
      </c>
      <c r="ET50">
        <v>577.95072100000004</v>
      </c>
      <c r="EU50">
        <v>29323001287</v>
      </c>
      <c r="EV50">
        <v>158246</v>
      </c>
      <c r="EW50">
        <v>1835653600000</v>
      </c>
      <c r="EX50">
        <v>129094252</v>
      </c>
      <c r="EY50">
        <v>1865105695539</v>
      </c>
      <c r="EZ50">
        <v>0</v>
      </c>
      <c r="FA50">
        <v>0</v>
      </c>
      <c r="FB50">
        <v>1.9999999999999999E-6</v>
      </c>
      <c r="FC50" t="s">
        <v>3241</v>
      </c>
      <c r="FD50">
        <v>9965.0990110000002</v>
      </c>
      <c r="FE50">
        <v>9.5699999999999995E-4</v>
      </c>
      <c r="FF50">
        <v>11096.926341</v>
      </c>
      <c r="FG50">
        <v>283.35728799999998</v>
      </c>
      <c r="FH50">
        <v>21345.382641</v>
      </c>
      <c r="FI50">
        <v>22.890819</v>
      </c>
      <c r="FJ50" t="s">
        <v>3241</v>
      </c>
      <c r="FK50">
        <v>0</v>
      </c>
      <c r="FL50">
        <v>0</v>
      </c>
      <c r="FM50">
        <v>1.9999999999999999E-6</v>
      </c>
      <c r="FN50">
        <v>9.4292800000000003</v>
      </c>
      <c r="FO50">
        <v>23928.421031999998</v>
      </c>
      <c r="FP50">
        <v>20.362711000000001</v>
      </c>
      <c r="FQ50" t="s">
        <v>3241</v>
      </c>
      <c r="FR50">
        <v>0</v>
      </c>
      <c r="FS50">
        <v>0</v>
      </c>
      <c r="FT50">
        <v>577.95072100000004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9.9999999999999995E-7</v>
      </c>
      <c r="GA50">
        <v>9.9999999999999995E-7</v>
      </c>
      <c r="GB50">
        <v>6.0000000000000002E-6</v>
      </c>
      <c r="GC50" t="s">
        <v>3242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 t="s">
        <v>3243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 t="s">
        <v>3242</v>
      </c>
      <c r="GR50">
        <v>53</v>
      </c>
      <c r="GS50">
        <v>0.31737199999999999</v>
      </c>
      <c r="GT50">
        <v>577.95072100000004</v>
      </c>
      <c r="GU50">
        <v>29322861584.398998</v>
      </c>
      <c r="GV50">
        <v>158245.38027200001</v>
      </c>
      <c r="GW50">
        <v>1835646411156.0701</v>
      </c>
      <c r="GX50">
        <v>128192302.357283</v>
      </c>
      <c r="GY50">
        <v>1865097465042.8301</v>
      </c>
      <c r="GZ50">
        <v>1.2215999999999999E-2</v>
      </c>
      <c r="HA50">
        <v>9.0000000000000002E-6</v>
      </c>
      <c r="HB50">
        <v>4.6024000000000002E-2</v>
      </c>
      <c r="HC50" t="s">
        <v>1670</v>
      </c>
      <c r="HD50">
        <v>111709417.585472</v>
      </c>
      <c r="HE50">
        <v>0.46712999999999999</v>
      </c>
      <c r="HF50">
        <v>5418704.1513320003</v>
      </c>
      <c r="HG50">
        <v>1796427.8955699999</v>
      </c>
      <c r="HH50">
        <v>118924549.632374</v>
      </c>
      <c r="HI50">
        <v>98.270644000000004</v>
      </c>
      <c r="HJ50" t="s">
        <v>1608</v>
      </c>
      <c r="HK50">
        <v>3.81E-3</v>
      </c>
      <c r="HL50">
        <v>3.0000000000000001E-6</v>
      </c>
      <c r="HM50">
        <v>1.3916E-2</v>
      </c>
      <c r="HN50">
        <v>94.898399999999995</v>
      </c>
      <c r="HO50">
        <v>131705589.682897</v>
      </c>
      <c r="HP50">
        <v>98.160610000000005</v>
      </c>
      <c r="HQ50" t="s">
        <v>1608</v>
      </c>
      <c r="HR50" t="s">
        <v>1607</v>
      </c>
      <c r="HS50" t="s">
        <v>1607</v>
      </c>
      <c r="HT50" t="s">
        <v>1607</v>
      </c>
      <c r="HU50" t="s">
        <v>1607</v>
      </c>
      <c r="HV50" t="s">
        <v>1607</v>
      </c>
      <c r="HW50" t="s">
        <v>1607</v>
      </c>
      <c r="HX50" t="s">
        <v>1607</v>
      </c>
      <c r="HY50" t="s">
        <v>1607</v>
      </c>
      <c r="HZ50" t="s">
        <v>1607</v>
      </c>
      <c r="IA50" t="s">
        <v>3240</v>
      </c>
      <c r="IB50" t="s">
        <v>1607</v>
      </c>
      <c r="IC50" t="s">
        <v>1607</v>
      </c>
      <c r="ID50" t="s">
        <v>1607</v>
      </c>
      <c r="IE50" t="s">
        <v>1607</v>
      </c>
      <c r="IF50" t="s">
        <v>1607</v>
      </c>
      <c r="IG50" t="s">
        <v>3240</v>
      </c>
      <c r="IH50" t="s">
        <v>1607</v>
      </c>
      <c r="II50" t="s">
        <v>1607</v>
      </c>
      <c r="IJ50" t="s">
        <v>1607</v>
      </c>
      <c r="IK50" t="s">
        <v>1607</v>
      </c>
      <c r="IL50" t="s">
        <v>1607</v>
      </c>
      <c r="IM50" t="s">
        <v>3240</v>
      </c>
      <c r="IN50">
        <v>0</v>
      </c>
      <c r="IO50">
        <v>1.0344000000000001E-2</v>
      </c>
      <c r="IP50">
        <v>0.30269000000000001</v>
      </c>
      <c r="IQ50">
        <v>148651513.67895699</v>
      </c>
      <c r="IR50">
        <v>492.58313299999998</v>
      </c>
      <c r="IS50">
        <v>5713964344.8633499</v>
      </c>
      <c r="IT50">
        <v>5862615858.5423002</v>
      </c>
      <c r="IU50">
        <v>3.0270000000000002E-3</v>
      </c>
      <c r="IV50">
        <v>3.0499999999999999E-4</v>
      </c>
      <c r="IW50" t="s">
        <v>3244</v>
      </c>
      <c r="IX50">
        <v>4500</v>
      </c>
      <c r="IY50">
        <v>1.5E-3</v>
      </c>
      <c r="IZ50">
        <v>17400</v>
      </c>
      <c r="JA50">
        <v>21900</v>
      </c>
      <c r="JB50">
        <v>22.876840999999999</v>
      </c>
      <c r="JC50" t="s">
        <v>3239</v>
      </c>
      <c r="JD50">
        <v>0</v>
      </c>
      <c r="JE50">
        <v>0</v>
      </c>
      <c r="JF50">
        <v>9.6834849999999992</v>
      </c>
      <c r="JG50">
        <v>23156.627242999999</v>
      </c>
      <c r="JH50">
        <v>32.187600000000003</v>
      </c>
      <c r="JI50" t="s">
        <v>3239</v>
      </c>
      <c r="JJ50">
        <v>2910</v>
      </c>
      <c r="JK50">
        <v>174.063244</v>
      </c>
      <c r="JL50">
        <v>577.95072100000004</v>
      </c>
      <c r="JM50">
        <v>29323001287</v>
      </c>
      <c r="JN50">
        <v>158246</v>
      </c>
      <c r="JO50">
        <v>1835653600000</v>
      </c>
      <c r="JP50">
        <v>1864976601287</v>
      </c>
      <c r="JQ50">
        <v>0</v>
      </c>
      <c r="JR50">
        <v>0</v>
      </c>
      <c r="JS50" t="s">
        <v>3239</v>
      </c>
      <c r="JT50">
        <v>40253.240108999998</v>
      </c>
      <c r="JU50">
        <v>0.11776</v>
      </c>
      <c r="JV50">
        <v>1366013.6318640001</v>
      </c>
      <c r="JW50">
        <v>1406266.871973</v>
      </c>
      <c r="JX50">
        <v>96.911197000000001</v>
      </c>
      <c r="JY50" t="s">
        <v>1608</v>
      </c>
      <c r="JZ50">
        <v>9.9999999999999995E-7</v>
      </c>
      <c r="KA50">
        <v>9.9999999999999995E-7</v>
      </c>
      <c r="KB50">
        <v>92.149292000000003</v>
      </c>
      <c r="KC50">
        <v>1581348.850418</v>
      </c>
      <c r="KD50">
        <v>96.975547000000006</v>
      </c>
      <c r="KE50" t="s">
        <v>1608</v>
      </c>
      <c r="KF50">
        <v>9</v>
      </c>
      <c r="KG50">
        <v>0.375</v>
      </c>
      <c r="KH50">
        <v>6.0997180000000002</v>
      </c>
      <c r="KI50">
        <v>2536189157.0129299</v>
      </c>
      <c r="KJ50">
        <v>12562.092848</v>
      </c>
      <c r="KK50">
        <v>145720277032.91901</v>
      </c>
      <c r="KL50">
        <v>5070165.3011929998</v>
      </c>
      <c r="KM50">
        <v>148261536355.233</v>
      </c>
      <c r="KN50">
        <v>6.2000000000000003E-5</v>
      </c>
      <c r="KO50">
        <v>1.2E-5</v>
      </c>
      <c r="KP50">
        <v>7.6620000000000004E-3</v>
      </c>
      <c r="KQ50" t="s">
        <v>3241</v>
      </c>
      <c r="KR50">
        <v>59259.478017000001</v>
      </c>
      <c r="KS50">
        <v>5.5173E-2</v>
      </c>
      <c r="KT50">
        <v>640003.62066400005</v>
      </c>
      <c r="KU50">
        <v>14568.000564</v>
      </c>
      <c r="KV50">
        <v>713831.09924500005</v>
      </c>
      <c r="KW50">
        <v>63.478799000000002</v>
      </c>
      <c r="KX50" t="s">
        <v>3239</v>
      </c>
      <c r="KY50">
        <v>1.9999999999999999E-6</v>
      </c>
      <c r="KZ50">
        <v>0</v>
      </c>
      <c r="LA50">
        <v>1.13E-4</v>
      </c>
      <c r="LB50">
        <v>35.345094000000003</v>
      </c>
      <c r="LC50">
        <v>717826.86339399999</v>
      </c>
      <c r="LD50">
        <v>59.115495000000003</v>
      </c>
      <c r="LE50" t="s">
        <v>3239</v>
      </c>
      <c r="LF50">
        <v>22</v>
      </c>
      <c r="LG50">
        <v>0.81853900000000002</v>
      </c>
      <c r="LH50">
        <v>577.95072100000004</v>
      </c>
      <c r="LI50">
        <v>29323001287</v>
      </c>
      <c r="LJ50">
        <v>158246</v>
      </c>
      <c r="LK50">
        <v>1835653600000</v>
      </c>
      <c r="LL50">
        <v>129094252</v>
      </c>
      <c r="LM50">
        <v>1865105695539</v>
      </c>
      <c r="LN50">
        <v>7.9999999999999996E-6</v>
      </c>
      <c r="LO50">
        <v>0</v>
      </c>
      <c r="LP50">
        <v>2.7799999999999998E-4</v>
      </c>
      <c r="LQ50" t="s">
        <v>3239</v>
      </c>
      <c r="LR50">
        <v>161105.996017</v>
      </c>
      <c r="LS50">
        <v>3.1223000000000001E-2</v>
      </c>
      <c r="LT50">
        <v>362187.80613500002</v>
      </c>
      <c r="LU50">
        <v>29198.306041</v>
      </c>
      <c r="LV50">
        <v>552492.10819299996</v>
      </c>
      <c r="LW50">
        <v>68.331265999999999</v>
      </c>
      <c r="LX50" t="s">
        <v>3244</v>
      </c>
      <c r="LY50">
        <v>5.0000000000000004E-6</v>
      </c>
      <c r="LZ50">
        <v>0</v>
      </c>
      <c r="MA50">
        <v>2.2599999999999999E-4</v>
      </c>
      <c r="MB50">
        <v>25.031016999999999</v>
      </c>
      <c r="MC50">
        <v>618667.08537999995</v>
      </c>
      <c r="MD50">
        <v>65.765191999999999</v>
      </c>
      <c r="ME50" t="s">
        <v>3244</v>
      </c>
      <c r="MF50">
        <v>21</v>
      </c>
      <c r="MG50">
        <v>0.29171999999999998</v>
      </c>
      <c r="MH50">
        <v>760.72731099999999</v>
      </c>
      <c r="MI50">
        <v>29323001287</v>
      </c>
      <c r="MJ50">
        <v>158246</v>
      </c>
      <c r="MK50">
        <v>1835653600000</v>
      </c>
      <c r="ML50">
        <v>129094252</v>
      </c>
      <c r="MM50">
        <v>1865105695539</v>
      </c>
      <c r="MN50">
        <v>1.4799999999999999E-4</v>
      </c>
      <c r="MO50">
        <v>1.9999999999999999E-6</v>
      </c>
      <c r="MP50">
        <v>4.1E-5</v>
      </c>
      <c r="MQ50" t="s">
        <v>3239</v>
      </c>
      <c r="MR50">
        <v>1268635.994278</v>
      </c>
      <c r="MS50">
        <v>7.2460999999999998E-2</v>
      </c>
      <c r="MT50">
        <v>840549.46223599999</v>
      </c>
      <c r="MU50">
        <v>1535.3088419999999</v>
      </c>
      <c r="MV50">
        <v>2110720.765356</v>
      </c>
      <c r="MW50">
        <v>71.433002000000002</v>
      </c>
      <c r="MX50" t="s">
        <v>3244</v>
      </c>
      <c r="MY50">
        <v>4.3000000000000002E-5</v>
      </c>
      <c r="MZ50">
        <v>0</v>
      </c>
      <c r="NA50">
        <v>1.2E-5</v>
      </c>
      <c r="NB50">
        <v>30.148883000000001</v>
      </c>
      <c r="NC50">
        <v>2357186.418203</v>
      </c>
      <c r="ND50">
        <v>69.583201000000003</v>
      </c>
      <c r="NE50" t="s">
        <v>3239</v>
      </c>
      <c r="NF50" t="s">
        <v>1607</v>
      </c>
      <c r="NG50" t="s">
        <v>1607</v>
      </c>
      <c r="NH50" t="s">
        <v>1607</v>
      </c>
      <c r="NI50" t="s">
        <v>1607</v>
      </c>
      <c r="NJ50" t="s">
        <v>1607</v>
      </c>
      <c r="NK50" t="s">
        <v>1607</v>
      </c>
      <c r="NL50" t="s">
        <v>1607</v>
      </c>
      <c r="NM50" t="s">
        <v>1607</v>
      </c>
      <c r="NN50" t="s">
        <v>1607</v>
      </c>
      <c r="NO50" t="s">
        <v>3245</v>
      </c>
      <c r="NP50" t="s">
        <v>1607</v>
      </c>
      <c r="NQ50" t="s">
        <v>1607</v>
      </c>
      <c r="NR50" t="s">
        <v>1607</v>
      </c>
      <c r="NS50" t="s">
        <v>1607</v>
      </c>
      <c r="NT50" t="s">
        <v>1607</v>
      </c>
      <c r="NU50" t="s">
        <v>3245</v>
      </c>
      <c r="NV50" t="s">
        <v>1607</v>
      </c>
      <c r="NW50" t="s">
        <v>1607</v>
      </c>
      <c r="NX50" t="s">
        <v>1607</v>
      </c>
      <c r="NY50" t="s">
        <v>1607</v>
      </c>
      <c r="NZ50" t="s">
        <v>1607</v>
      </c>
      <c r="OA50" t="s">
        <v>3245</v>
      </c>
      <c r="OB50" t="s">
        <v>1607</v>
      </c>
      <c r="OC50" t="s">
        <v>1607</v>
      </c>
      <c r="OD50" t="s">
        <v>1607</v>
      </c>
      <c r="OE50" t="s">
        <v>1607</v>
      </c>
      <c r="OF50" t="s">
        <v>1607</v>
      </c>
      <c r="OG50" t="s">
        <v>1607</v>
      </c>
      <c r="OH50" t="s">
        <v>1607</v>
      </c>
      <c r="OI50" t="s">
        <v>1607</v>
      </c>
      <c r="OJ50" t="s">
        <v>1607</v>
      </c>
      <c r="OK50" t="s">
        <v>3240</v>
      </c>
      <c r="OL50" t="s">
        <v>1607</v>
      </c>
      <c r="OM50" t="s">
        <v>1607</v>
      </c>
      <c r="ON50" t="s">
        <v>1607</v>
      </c>
      <c r="OO50" t="s">
        <v>1607</v>
      </c>
      <c r="OP50" t="s">
        <v>1607</v>
      </c>
      <c r="OQ50" t="s">
        <v>3240</v>
      </c>
      <c r="OR50" t="s">
        <v>1607</v>
      </c>
      <c r="OS50" t="s">
        <v>1607</v>
      </c>
      <c r="OT50" t="s">
        <v>1607</v>
      </c>
      <c r="OU50" t="s">
        <v>1607</v>
      </c>
      <c r="OV50" t="s">
        <v>1607</v>
      </c>
      <c r="OW50" t="s">
        <v>3240</v>
      </c>
      <c r="OX50" t="s">
        <v>1607</v>
      </c>
      <c r="OY50">
        <v>5.3319999999999999E-3</v>
      </c>
      <c r="OZ50">
        <v>73.235992999999993</v>
      </c>
      <c r="PA50">
        <v>2760293681.52209</v>
      </c>
      <c r="PB50">
        <v>14721.153876</v>
      </c>
      <c r="PC50">
        <v>170765384956.54901</v>
      </c>
      <c r="PD50">
        <v>36323200.288897</v>
      </c>
      <c r="PE50">
        <v>173562001838.35999</v>
      </c>
      <c r="PF50">
        <v>0.4</v>
      </c>
      <c r="PG50">
        <v>2.0999999999999999E-5</v>
      </c>
      <c r="PH50">
        <v>1.3579000000000001E-2</v>
      </c>
      <c r="PI50" t="s">
        <v>3241</v>
      </c>
      <c r="PJ50">
        <v>2614699.0249959999</v>
      </c>
      <c r="PK50">
        <v>7.3200000000000001E-4</v>
      </c>
      <c r="PL50">
        <v>8491.6047060000001</v>
      </c>
      <c r="PM50">
        <v>2720.6073029999998</v>
      </c>
      <c r="PN50">
        <v>2625911.237005</v>
      </c>
      <c r="PO50">
        <v>93.573019000000002</v>
      </c>
      <c r="PP50" t="s">
        <v>3244</v>
      </c>
      <c r="PQ50">
        <v>8.8999999999999995E-5</v>
      </c>
      <c r="PR50">
        <v>0</v>
      </c>
      <c r="PS50">
        <v>2.0999999999999999E-5</v>
      </c>
      <c r="PT50">
        <v>79.796373000000003</v>
      </c>
      <c r="PU50">
        <v>2712149.0639109998</v>
      </c>
      <c r="PV50">
        <v>92.841234</v>
      </c>
      <c r="PW50" t="s">
        <v>3244</v>
      </c>
      <c r="PX50">
        <v>0</v>
      </c>
      <c r="PY50">
        <v>0</v>
      </c>
      <c r="PZ50">
        <v>577.95072100000004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5.0000000000000004E-6</v>
      </c>
      <c r="QG50">
        <v>0</v>
      </c>
      <c r="QH50">
        <v>3.0000000000000001E-6</v>
      </c>
      <c r="QI50" t="s">
        <v>3242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 t="s">
        <v>3243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 t="s">
        <v>3242</v>
      </c>
      <c r="QX50" s="11">
        <v>44986</v>
      </c>
      <c r="QY50" t="s">
        <v>3308</v>
      </c>
      <c r="QZ50">
        <v>394980.96441199997</v>
      </c>
      <c r="RA50">
        <v>1852392634.40206</v>
      </c>
    </row>
    <row r="51" spans="1:469" x14ac:dyDescent="0.35">
      <c r="A51">
        <v>364</v>
      </c>
      <c r="B51" t="s">
        <v>3238</v>
      </c>
      <c r="C51" t="s">
        <v>1204</v>
      </c>
      <c r="D51" t="s">
        <v>1150</v>
      </c>
      <c r="E51" t="s">
        <v>1151</v>
      </c>
      <c r="F51">
        <v>12</v>
      </c>
      <c r="G51" t="s">
        <v>1205</v>
      </c>
      <c r="H51" t="s">
        <v>1153</v>
      </c>
      <c r="I51">
        <v>86</v>
      </c>
      <c r="J51">
        <v>12086</v>
      </c>
      <c r="K51">
        <v>2698679</v>
      </c>
      <c r="L51">
        <v>319574411037</v>
      </c>
      <c r="M51">
        <v>960869503</v>
      </c>
      <c r="N51">
        <v>2413.4420129999999</v>
      </c>
      <c r="O51">
        <v>1301109036.7829001</v>
      </c>
      <c r="P51">
        <v>99.809100000000001</v>
      </c>
      <c r="Q51" t="s">
        <v>1670</v>
      </c>
      <c r="R51">
        <v>100</v>
      </c>
      <c r="S51">
        <v>99.783349000000001</v>
      </c>
      <c r="T51" t="s">
        <v>1670</v>
      </c>
      <c r="U51">
        <v>100</v>
      </c>
      <c r="V51">
        <v>959496229.18051803</v>
      </c>
      <c r="W51">
        <v>802495653.600734</v>
      </c>
      <c r="X51">
        <v>10.796305</v>
      </c>
      <c r="Y51">
        <v>125237141.770632</v>
      </c>
      <c r="Z51">
        <v>31763433.809156001</v>
      </c>
      <c r="AA51">
        <v>2.5110000000000002E-3</v>
      </c>
      <c r="AB51">
        <v>3.9999999999999998E-6</v>
      </c>
      <c r="AC51">
        <v>3.3057000000000003E-2</v>
      </c>
      <c r="AD51">
        <v>86.846177999999995</v>
      </c>
      <c r="AE51">
        <v>89.341393999999994</v>
      </c>
      <c r="AF51">
        <v>90.07</v>
      </c>
      <c r="AG51" t="s">
        <v>1670</v>
      </c>
      <c r="AH51">
        <v>85.074627000000007</v>
      </c>
      <c r="AI51">
        <v>37.110000999999997</v>
      </c>
      <c r="AJ51" t="s">
        <v>3239</v>
      </c>
      <c r="AK51">
        <v>64.179103999999995</v>
      </c>
      <c r="AL51">
        <v>2.5459640000000001</v>
      </c>
      <c r="AM51">
        <v>1.356034</v>
      </c>
      <c r="AN51" t="s">
        <v>1607</v>
      </c>
      <c r="AO51" t="s">
        <v>1607</v>
      </c>
      <c r="AP51" t="s">
        <v>1607</v>
      </c>
      <c r="AQ51" t="s">
        <v>1607</v>
      </c>
      <c r="AR51" t="s">
        <v>1607</v>
      </c>
      <c r="AS51" t="s">
        <v>1607</v>
      </c>
      <c r="AT51" t="s">
        <v>1607</v>
      </c>
      <c r="AU51" t="s">
        <v>1607</v>
      </c>
      <c r="AV51" t="s">
        <v>1607</v>
      </c>
      <c r="AW51" t="s">
        <v>3240</v>
      </c>
      <c r="AX51" t="s">
        <v>1607</v>
      </c>
      <c r="AY51" t="s">
        <v>1607</v>
      </c>
      <c r="AZ51" t="s">
        <v>1607</v>
      </c>
      <c r="BA51" t="s">
        <v>1607</v>
      </c>
      <c r="BB51" t="s">
        <v>1607</v>
      </c>
      <c r="BC51" t="s">
        <v>3240</v>
      </c>
      <c r="BD51" t="s">
        <v>1607</v>
      </c>
      <c r="BE51" t="s">
        <v>1607</v>
      </c>
      <c r="BF51" t="s">
        <v>1607</v>
      </c>
      <c r="BG51" t="s">
        <v>1607</v>
      </c>
      <c r="BH51" t="s">
        <v>1607</v>
      </c>
      <c r="BI51" t="s">
        <v>3240</v>
      </c>
      <c r="BJ51" t="s">
        <v>1607</v>
      </c>
      <c r="BK51">
        <v>2.2502369999999998</v>
      </c>
      <c r="BL51">
        <v>105.18226900000001</v>
      </c>
      <c r="BM51">
        <v>138281387274.09601</v>
      </c>
      <c r="BN51">
        <v>1193154.449028</v>
      </c>
      <c r="BO51">
        <v>13840591608721.199</v>
      </c>
      <c r="BP51">
        <v>13978872995995.301</v>
      </c>
      <c r="BQ51">
        <v>2.9E-5</v>
      </c>
      <c r="BR51">
        <v>1.9999999999999999E-6</v>
      </c>
      <c r="BS51" t="s">
        <v>3241</v>
      </c>
      <c r="BT51">
        <v>129548.853558</v>
      </c>
      <c r="BU51">
        <v>8.2784999999999997E-2</v>
      </c>
      <c r="BV51">
        <v>960302.609345</v>
      </c>
      <c r="BW51">
        <v>1089851.4629029999</v>
      </c>
      <c r="BX51">
        <v>75.897435999999999</v>
      </c>
      <c r="BY51" t="s">
        <v>3244</v>
      </c>
      <c r="BZ51">
        <v>0</v>
      </c>
      <c r="CA51">
        <v>0</v>
      </c>
      <c r="CB51">
        <v>64.615385000000003</v>
      </c>
      <c r="CC51">
        <v>1443071.6365209999</v>
      </c>
      <c r="CD51">
        <v>76.458753000000002</v>
      </c>
      <c r="CE51" t="s">
        <v>3244</v>
      </c>
      <c r="CF51">
        <v>3.6561789999999998</v>
      </c>
      <c r="CG51">
        <v>0.271507</v>
      </c>
      <c r="CH51">
        <v>2012.2160449999999</v>
      </c>
      <c r="CI51">
        <v>317501840227.271</v>
      </c>
      <c r="CJ51">
        <v>2686714.071273</v>
      </c>
      <c r="CK51">
        <v>31165883226772.301</v>
      </c>
      <c r="CL51">
        <v>960869503</v>
      </c>
      <c r="CM51">
        <v>31484345936502.5</v>
      </c>
      <c r="CN51">
        <v>0</v>
      </c>
      <c r="CO51">
        <v>0</v>
      </c>
      <c r="CP51">
        <v>1.2130000000000001E-3</v>
      </c>
      <c r="CQ51" t="s">
        <v>3241</v>
      </c>
      <c r="CR51">
        <v>6111.9058429999995</v>
      </c>
      <c r="CS51">
        <v>6.2755000000000005E-2</v>
      </c>
      <c r="CT51">
        <v>727958.01519199996</v>
      </c>
      <c r="CU51">
        <v>337649.89843</v>
      </c>
      <c r="CV51">
        <v>1071719.8194649999</v>
      </c>
      <c r="CW51">
        <v>93.964716999999993</v>
      </c>
      <c r="CX51" t="s">
        <v>1608</v>
      </c>
      <c r="CY51">
        <v>0</v>
      </c>
      <c r="CZ51">
        <v>0</v>
      </c>
      <c r="DA51">
        <v>3.5100000000000002E-4</v>
      </c>
      <c r="DB51">
        <v>39.770969000000001</v>
      </c>
      <c r="DC51">
        <v>1438204.3286250001</v>
      </c>
      <c r="DD51">
        <v>95.450207000000006</v>
      </c>
      <c r="DE51" t="s">
        <v>1608</v>
      </c>
      <c r="DF51">
        <v>329</v>
      </c>
      <c r="DG51">
        <v>8.1063670000000005</v>
      </c>
      <c r="DH51">
        <v>2012.2160449999999</v>
      </c>
      <c r="DI51">
        <v>640249083.15610397</v>
      </c>
      <c r="DJ51">
        <v>640249083.15610397</v>
      </c>
      <c r="DK51">
        <v>4.9700000000000005E-4</v>
      </c>
      <c r="DL51" t="s">
        <v>3244</v>
      </c>
      <c r="DM51">
        <v>2507932.5699220002</v>
      </c>
      <c r="DN51">
        <v>2507932.5699220002</v>
      </c>
      <c r="DO51">
        <v>98.200992999999997</v>
      </c>
      <c r="DP51" t="s">
        <v>3244</v>
      </c>
      <c r="DQ51">
        <v>2.6099999999999999E-3</v>
      </c>
      <c r="DR51">
        <v>78.691067000000004</v>
      </c>
      <c r="DS51">
        <v>3014627.8178130002</v>
      </c>
      <c r="DT51">
        <v>98.122812999999994</v>
      </c>
      <c r="DU51" t="s">
        <v>3244</v>
      </c>
      <c r="DV51" t="s">
        <v>1607</v>
      </c>
      <c r="DW51">
        <v>1.0900000000000001E-4</v>
      </c>
      <c r="DX51">
        <v>2012.2160449999999</v>
      </c>
      <c r="DY51">
        <v>319567546000</v>
      </c>
      <c r="DZ51">
        <v>2701767</v>
      </c>
      <c r="EA51">
        <v>31340497200000</v>
      </c>
      <c r="EB51">
        <v>31660064746000</v>
      </c>
      <c r="EC51">
        <v>4.9760000000000004E-3</v>
      </c>
      <c r="ED51">
        <v>2.5999999999999998E-5</v>
      </c>
      <c r="EE51" t="s">
        <v>3241</v>
      </c>
      <c r="EF51">
        <v>172933.2</v>
      </c>
      <c r="EG51">
        <v>7.6810000000000003E-3</v>
      </c>
      <c r="EH51">
        <v>89096.567433999997</v>
      </c>
      <c r="EI51">
        <v>262029.76743400001</v>
      </c>
      <c r="EJ51">
        <v>61.250387000000003</v>
      </c>
      <c r="EK51" t="s">
        <v>3241</v>
      </c>
      <c r="EL51">
        <v>9.9999999999999995E-7</v>
      </c>
      <c r="EM51">
        <v>0</v>
      </c>
      <c r="EN51">
        <v>5.3853299999999997</v>
      </c>
      <c r="EO51">
        <v>358866.61616500001</v>
      </c>
      <c r="EP51">
        <v>64.969774000000001</v>
      </c>
      <c r="EQ51" t="s">
        <v>3241</v>
      </c>
      <c r="ER51">
        <v>18</v>
      </c>
      <c r="ES51">
        <v>0.617282</v>
      </c>
      <c r="ET51">
        <v>2012.2160449999999</v>
      </c>
      <c r="EU51">
        <v>319574411037</v>
      </c>
      <c r="EV51">
        <v>2698679</v>
      </c>
      <c r="EW51">
        <v>31304676400000</v>
      </c>
      <c r="EX51">
        <v>960869503</v>
      </c>
      <c r="EY51">
        <v>31625211680540</v>
      </c>
      <c r="EZ51">
        <v>0</v>
      </c>
      <c r="FA51">
        <v>0</v>
      </c>
      <c r="FB51">
        <v>9.9999999999999995E-7</v>
      </c>
      <c r="FC51" t="s">
        <v>3241</v>
      </c>
      <c r="FD51">
        <v>1110.199098</v>
      </c>
      <c r="FE51">
        <v>1.526E-3</v>
      </c>
      <c r="FF51">
        <v>17703.563385000001</v>
      </c>
      <c r="FG51">
        <v>454.40981399999998</v>
      </c>
      <c r="FH51">
        <v>19268.172297000001</v>
      </c>
      <c r="FI51">
        <v>21.650124000000002</v>
      </c>
      <c r="FJ51" t="s">
        <v>3241</v>
      </c>
      <c r="FK51">
        <v>0</v>
      </c>
      <c r="FL51">
        <v>0</v>
      </c>
      <c r="FM51">
        <v>0</v>
      </c>
      <c r="FN51">
        <v>1.3957820000000001</v>
      </c>
      <c r="FO51">
        <v>27059.995674000002</v>
      </c>
      <c r="FP51">
        <v>22.017181000000001</v>
      </c>
      <c r="FQ51" t="s">
        <v>3241</v>
      </c>
      <c r="FR51">
        <v>0</v>
      </c>
      <c r="FS51">
        <v>0</v>
      </c>
      <c r="FT51">
        <v>2012.2160449999999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6.0000000000000002E-6</v>
      </c>
      <c r="GC51" t="s">
        <v>3242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 t="s">
        <v>3243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 t="s">
        <v>3242</v>
      </c>
      <c r="GR51">
        <v>62</v>
      </c>
      <c r="GS51">
        <v>0.32112000000000002</v>
      </c>
      <c r="GT51">
        <v>2012.2160449999999</v>
      </c>
      <c r="GU51">
        <v>319563930645.50201</v>
      </c>
      <c r="GV51">
        <v>2698638.632272</v>
      </c>
      <c r="GW51">
        <v>31304208134349.699</v>
      </c>
      <c r="GX51">
        <v>957966933.33133698</v>
      </c>
      <c r="GY51">
        <v>31624730031928.5</v>
      </c>
      <c r="GZ51">
        <v>7.8569999999999994E-3</v>
      </c>
      <c r="HA51">
        <v>9.0000000000000002E-6</v>
      </c>
      <c r="HB51">
        <v>1.4779E-2</v>
      </c>
      <c r="HC51" t="s">
        <v>1608</v>
      </c>
      <c r="HD51">
        <v>739709650.53380704</v>
      </c>
      <c r="HE51">
        <v>7.5500290000000003</v>
      </c>
      <c r="HF51">
        <v>87580335.330238</v>
      </c>
      <c r="HG51">
        <v>4451566.4289680002</v>
      </c>
      <c r="HH51">
        <v>831741552.29300904</v>
      </c>
      <c r="HI51">
        <v>99.870298000000005</v>
      </c>
      <c r="HJ51" t="s">
        <v>1670</v>
      </c>
      <c r="HK51">
        <v>2.3149999999999998E-3</v>
      </c>
      <c r="HL51">
        <v>3.0000000000000001E-6</v>
      </c>
      <c r="HM51">
        <v>4.633E-3</v>
      </c>
      <c r="HN51">
        <v>92.823172999999997</v>
      </c>
      <c r="HO51">
        <v>1133826280.63469</v>
      </c>
      <c r="HP51">
        <v>99.955136999999993</v>
      </c>
      <c r="HQ51" t="s">
        <v>1670</v>
      </c>
      <c r="HR51" t="s">
        <v>1607</v>
      </c>
      <c r="HS51" t="s">
        <v>1607</v>
      </c>
      <c r="HT51" t="s">
        <v>1607</v>
      </c>
      <c r="HU51" t="s">
        <v>1607</v>
      </c>
      <c r="HV51" t="s">
        <v>1607</v>
      </c>
      <c r="HW51" t="s">
        <v>1607</v>
      </c>
      <c r="HX51" t="s">
        <v>1607</v>
      </c>
      <c r="HY51" t="s">
        <v>1607</v>
      </c>
      <c r="HZ51" t="s">
        <v>1607</v>
      </c>
      <c r="IA51" t="s">
        <v>3240</v>
      </c>
      <c r="IB51" t="s">
        <v>1607</v>
      </c>
      <c r="IC51" t="s">
        <v>1607</v>
      </c>
      <c r="ID51" t="s">
        <v>1607</v>
      </c>
      <c r="IE51" t="s">
        <v>1607</v>
      </c>
      <c r="IF51" t="s">
        <v>1607</v>
      </c>
      <c r="IG51" t="s">
        <v>3240</v>
      </c>
      <c r="IH51" t="s">
        <v>1607</v>
      </c>
      <c r="II51" t="s">
        <v>1607</v>
      </c>
      <c r="IJ51" t="s">
        <v>1607</v>
      </c>
      <c r="IK51" t="s">
        <v>1607</v>
      </c>
      <c r="IL51" t="s">
        <v>1607</v>
      </c>
      <c r="IM51" t="s">
        <v>3240</v>
      </c>
      <c r="IN51">
        <v>0</v>
      </c>
      <c r="IO51">
        <v>1.0404999999999999E-2</v>
      </c>
      <c r="IP51">
        <v>5.0286520000000001</v>
      </c>
      <c r="IQ51">
        <v>14029292352.276199</v>
      </c>
      <c r="IR51">
        <v>96329.856306000001</v>
      </c>
      <c r="IS51">
        <v>1117426333148.3</v>
      </c>
      <c r="IT51">
        <v>1131455625500.5701</v>
      </c>
      <c r="IU51">
        <v>7.4799999999999997E-4</v>
      </c>
      <c r="IV51">
        <v>1.9999999999999999E-6</v>
      </c>
      <c r="IW51" t="s">
        <v>3241</v>
      </c>
      <c r="IX51">
        <v>105000</v>
      </c>
      <c r="IY51">
        <v>1.5E-3</v>
      </c>
      <c r="IZ51">
        <v>17400</v>
      </c>
      <c r="JA51">
        <v>122400</v>
      </c>
      <c r="JB51">
        <v>82.795361999999997</v>
      </c>
      <c r="JC51" t="s">
        <v>3244</v>
      </c>
      <c r="JD51">
        <v>0</v>
      </c>
      <c r="JE51">
        <v>0</v>
      </c>
      <c r="JF51">
        <v>9.7461610000000007</v>
      </c>
      <c r="JG51">
        <v>146731.56730900001</v>
      </c>
      <c r="JH51">
        <v>86.636685</v>
      </c>
      <c r="JI51" t="s">
        <v>3244</v>
      </c>
      <c r="JJ51">
        <v>2235</v>
      </c>
      <c r="JK51">
        <v>121.83544500000001</v>
      </c>
      <c r="JL51">
        <v>2012.2160449999999</v>
      </c>
      <c r="JM51">
        <v>319574411037</v>
      </c>
      <c r="JN51">
        <v>2698679</v>
      </c>
      <c r="JO51">
        <v>31304676400000</v>
      </c>
      <c r="JP51">
        <v>31624250811037</v>
      </c>
      <c r="JQ51">
        <v>0</v>
      </c>
      <c r="JR51">
        <v>0</v>
      </c>
      <c r="JS51" t="s">
        <v>3241</v>
      </c>
      <c r="JT51">
        <v>45202.885346000003</v>
      </c>
      <c r="JU51">
        <v>0.74201600000000001</v>
      </c>
      <c r="JV51">
        <v>8607387.7494789995</v>
      </c>
      <c r="JW51">
        <v>8652590.6348240003</v>
      </c>
      <c r="JX51">
        <v>99.871300000000005</v>
      </c>
      <c r="JY51" t="s">
        <v>1670</v>
      </c>
      <c r="JZ51">
        <v>0</v>
      </c>
      <c r="KA51">
        <v>0</v>
      </c>
      <c r="KB51">
        <v>45.366795000000003</v>
      </c>
      <c r="KC51">
        <v>12198989.686443999</v>
      </c>
      <c r="KD51">
        <v>99.871300000000005</v>
      </c>
      <c r="KE51" t="s">
        <v>1670</v>
      </c>
      <c r="KF51">
        <v>55</v>
      </c>
      <c r="KG51">
        <v>2.2916669999999999</v>
      </c>
      <c r="KH51">
        <v>112.158145</v>
      </c>
      <c r="KI51">
        <v>145793948236.371</v>
      </c>
      <c r="KJ51">
        <v>1259959.5989580001</v>
      </c>
      <c r="KK51">
        <v>14615531347913.199</v>
      </c>
      <c r="KL51">
        <v>725746593.09636903</v>
      </c>
      <c r="KM51">
        <v>14762051042742.801</v>
      </c>
      <c r="KN51">
        <v>1.2400000000000001E-4</v>
      </c>
      <c r="KO51">
        <v>0</v>
      </c>
      <c r="KP51">
        <v>1.4697E-2</v>
      </c>
      <c r="KQ51" t="s">
        <v>3241</v>
      </c>
      <c r="KR51">
        <v>41451604.429603003</v>
      </c>
      <c r="KS51">
        <v>1.0699339999999999</v>
      </c>
      <c r="KT51">
        <v>12411230.089105001</v>
      </c>
      <c r="KU51">
        <v>24443013.411520999</v>
      </c>
      <c r="KV51">
        <v>78305847.930228993</v>
      </c>
      <c r="KW51">
        <v>99.814299000000005</v>
      </c>
      <c r="KX51" t="s">
        <v>1670</v>
      </c>
      <c r="KY51">
        <v>1.2999999999999999E-4</v>
      </c>
      <c r="KZ51">
        <v>0</v>
      </c>
      <c r="LA51">
        <v>2.5437999999999999E-2</v>
      </c>
      <c r="LB51">
        <v>81.027546000000001</v>
      </c>
      <c r="LC51">
        <v>102694999.36531299</v>
      </c>
      <c r="LD51">
        <v>99.809100000000001</v>
      </c>
      <c r="LE51" t="s">
        <v>1670</v>
      </c>
      <c r="LF51">
        <v>24</v>
      </c>
      <c r="LG51">
        <v>0.83117099999999999</v>
      </c>
      <c r="LH51">
        <v>2012.2160449999999</v>
      </c>
      <c r="LI51">
        <v>319574411037</v>
      </c>
      <c r="LJ51">
        <v>2698679</v>
      </c>
      <c r="LK51">
        <v>31304676400000</v>
      </c>
      <c r="LL51">
        <v>960869503</v>
      </c>
      <c r="LM51">
        <v>31625211680540</v>
      </c>
      <c r="LN51">
        <v>0</v>
      </c>
      <c r="LO51">
        <v>0</v>
      </c>
      <c r="LP51">
        <v>0</v>
      </c>
      <c r="LQ51" t="s">
        <v>3241</v>
      </c>
      <c r="LR51">
        <v>8093.5408909999996</v>
      </c>
      <c r="LS51">
        <v>2.5581E-2</v>
      </c>
      <c r="LT51">
        <v>296739.92282400001</v>
      </c>
      <c r="LU51">
        <v>153.07321099999999</v>
      </c>
      <c r="LV51">
        <v>304986.53692500002</v>
      </c>
      <c r="LW51">
        <v>50.093052</v>
      </c>
      <c r="LX51" t="s">
        <v>3239</v>
      </c>
      <c r="LY51">
        <v>0</v>
      </c>
      <c r="LZ51">
        <v>0</v>
      </c>
      <c r="MA51">
        <v>0</v>
      </c>
      <c r="MB51">
        <v>5.5210920000000003</v>
      </c>
      <c r="MC51">
        <v>429982.696757</v>
      </c>
      <c r="MD51">
        <v>53.547566000000003</v>
      </c>
      <c r="ME51" t="s">
        <v>3239</v>
      </c>
      <c r="MF51">
        <v>92</v>
      </c>
      <c r="MG51">
        <v>0.91616399999999998</v>
      </c>
      <c r="MH51">
        <v>2413.4420129999999</v>
      </c>
      <c r="MI51">
        <v>319574411037</v>
      </c>
      <c r="MJ51">
        <v>2698679</v>
      </c>
      <c r="MK51">
        <v>31304676400000</v>
      </c>
      <c r="ML51">
        <v>960869503</v>
      </c>
      <c r="MM51">
        <v>31625211680540</v>
      </c>
      <c r="MN51">
        <v>2.3E-5</v>
      </c>
      <c r="MO51">
        <v>9.9999999999999995E-7</v>
      </c>
      <c r="MP51">
        <v>5.0000000000000004E-6</v>
      </c>
      <c r="MQ51" t="s">
        <v>3241</v>
      </c>
      <c r="MR51">
        <v>6709443.9362209998</v>
      </c>
      <c r="MS51">
        <v>1.251822</v>
      </c>
      <c r="MT51">
        <v>14521134.988802999</v>
      </c>
      <c r="MU51">
        <v>4119.200202</v>
      </c>
      <c r="MV51">
        <v>21234698.125225998</v>
      </c>
      <c r="MW51">
        <v>97.890818999999993</v>
      </c>
      <c r="MX51" t="s">
        <v>1608</v>
      </c>
      <c r="MY51">
        <v>2.0999999999999999E-5</v>
      </c>
      <c r="MZ51">
        <v>0</v>
      </c>
      <c r="NA51">
        <v>3.9999999999999998E-6</v>
      </c>
      <c r="NB51">
        <v>24.596774</v>
      </c>
      <c r="NC51">
        <v>29656452.548257999</v>
      </c>
      <c r="ND51">
        <v>98.472797</v>
      </c>
      <c r="NE51" t="s">
        <v>1608</v>
      </c>
      <c r="NF51" t="s">
        <v>1607</v>
      </c>
      <c r="NG51" t="s">
        <v>1607</v>
      </c>
      <c r="NH51" t="s">
        <v>1607</v>
      </c>
      <c r="NI51" t="s">
        <v>1607</v>
      </c>
      <c r="NJ51" t="s">
        <v>1607</v>
      </c>
      <c r="NK51" t="s">
        <v>1607</v>
      </c>
      <c r="NL51" t="s">
        <v>1607</v>
      </c>
      <c r="NM51" t="s">
        <v>1607</v>
      </c>
      <c r="NN51" t="s">
        <v>1607</v>
      </c>
      <c r="NO51" t="s">
        <v>3245</v>
      </c>
      <c r="NP51" t="s">
        <v>1607</v>
      </c>
      <c r="NQ51" t="s">
        <v>1607</v>
      </c>
      <c r="NR51" t="s">
        <v>1607</v>
      </c>
      <c r="NS51" t="s">
        <v>1607</v>
      </c>
      <c r="NT51" t="s">
        <v>1607</v>
      </c>
      <c r="NU51" t="s">
        <v>3245</v>
      </c>
      <c r="NV51" t="s">
        <v>1607</v>
      </c>
      <c r="NW51" t="s">
        <v>1607</v>
      </c>
      <c r="NX51" t="s">
        <v>1607</v>
      </c>
      <c r="NY51" t="s">
        <v>1607</v>
      </c>
      <c r="NZ51" t="s">
        <v>1607</v>
      </c>
      <c r="OA51" t="s">
        <v>3245</v>
      </c>
      <c r="OB51" t="s">
        <v>1607</v>
      </c>
      <c r="OC51" t="s">
        <v>1607</v>
      </c>
      <c r="OD51" t="s">
        <v>1607</v>
      </c>
      <c r="OE51" t="s">
        <v>1607</v>
      </c>
      <c r="OF51" t="s">
        <v>1607</v>
      </c>
      <c r="OG51" t="s">
        <v>1607</v>
      </c>
      <c r="OH51" t="s">
        <v>1607</v>
      </c>
      <c r="OI51" t="s">
        <v>1607</v>
      </c>
      <c r="OJ51" t="s">
        <v>1607</v>
      </c>
      <c r="OK51" t="s">
        <v>3240</v>
      </c>
      <c r="OL51" t="s">
        <v>1607</v>
      </c>
      <c r="OM51" t="s">
        <v>1607</v>
      </c>
      <c r="ON51" t="s">
        <v>1607</v>
      </c>
      <c r="OO51" t="s">
        <v>1607</v>
      </c>
      <c r="OP51" t="s">
        <v>1607</v>
      </c>
      <c r="OQ51" t="s">
        <v>3240</v>
      </c>
      <c r="OR51" t="s">
        <v>1607</v>
      </c>
      <c r="OS51" t="s">
        <v>1607</v>
      </c>
      <c r="OT51" t="s">
        <v>1607</v>
      </c>
      <c r="OU51" t="s">
        <v>1607</v>
      </c>
      <c r="OV51" t="s">
        <v>1607</v>
      </c>
      <c r="OW51" t="s">
        <v>3240</v>
      </c>
      <c r="OX51" t="s">
        <v>1607</v>
      </c>
      <c r="OY51">
        <v>6.4099999999999999E-3</v>
      </c>
      <c r="OZ51">
        <v>27.723053</v>
      </c>
      <c r="PA51">
        <v>6580381062.1515799</v>
      </c>
      <c r="PB51">
        <v>46465.366301000002</v>
      </c>
      <c r="PC51">
        <v>538998249092.39301</v>
      </c>
      <c r="PD51">
        <v>213620439.84529901</v>
      </c>
      <c r="PE51">
        <v>545792250594.39001</v>
      </c>
      <c r="PF51">
        <v>0.4</v>
      </c>
      <c r="PG51">
        <v>3.0000000000000001E-6</v>
      </c>
      <c r="PH51">
        <v>1.3579000000000001E-2</v>
      </c>
      <c r="PI51" t="s">
        <v>3241</v>
      </c>
      <c r="PJ51">
        <v>14156954.116367999</v>
      </c>
      <c r="PK51">
        <v>6.7699999999999998E-4</v>
      </c>
      <c r="PL51">
        <v>7852.9348280000004</v>
      </c>
      <c r="PM51">
        <v>18544.817089</v>
      </c>
      <c r="PN51">
        <v>14183351.868285</v>
      </c>
      <c r="PO51">
        <v>98.727331000000007</v>
      </c>
      <c r="PP51" t="s">
        <v>1608</v>
      </c>
      <c r="PQ51">
        <v>4.3999999999999999E-5</v>
      </c>
      <c r="PR51">
        <v>0</v>
      </c>
      <c r="PS51">
        <v>1.9000000000000001E-5</v>
      </c>
      <c r="PT51">
        <v>72.796690999999996</v>
      </c>
      <c r="PU51">
        <v>15873769.88933</v>
      </c>
      <c r="PV51">
        <v>98.663696999999999</v>
      </c>
      <c r="PW51" t="s">
        <v>1608</v>
      </c>
      <c r="PX51">
        <v>0</v>
      </c>
      <c r="PY51">
        <v>0</v>
      </c>
      <c r="PZ51">
        <v>2012.2160449999999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3.0000000000000001E-6</v>
      </c>
      <c r="QI51" t="s">
        <v>3242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 t="s">
        <v>3243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 t="s">
        <v>3242</v>
      </c>
      <c r="QX51" s="11">
        <v>44986</v>
      </c>
      <c r="QY51" t="s">
        <v>3309</v>
      </c>
      <c r="QZ51">
        <v>1168524.8272859999</v>
      </c>
      <c r="RA51">
        <v>6320252850.1084995</v>
      </c>
    </row>
    <row r="52" spans="1:469" x14ac:dyDescent="0.35">
      <c r="A52">
        <v>365</v>
      </c>
      <c r="B52" t="s">
        <v>3238</v>
      </c>
      <c r="C52" t="s">
        <v>2564</v>
      </c>
      <c r="D52" t="s">
        <v>1150</v>
      </c>
      <c r="E52" t="s">
        <v>1151</v>
      </c>
      <c r="F52">
        <v>12</v>
      </c>
      <c r="G52" t="s">
        <v>2562</v>
      </c>
      <c r="H52" t="s">
        <v>1153</v>
      </c>
      <c r="I52">
        <v>87</v>
      </c>
      <c r="J52">
        <v>12087</v>
      </c>
      <c r="K52">
        <v>82390</v>
      </c>
      <c r="L52">
        <v>18080802414</v>
      </c>
      <c r="M52">
        <v>4513371</v>
      </c>
      <c r="N52">
        <v>5342.9647160000004</v>
      </c>
      <c r="O52">
        <v>122306359.221038</v>
      </c>
      <c r="P52">
        <v>95.927458000000001</v>
      </c>
      <c r="Q52" t="s">
        <v>1608</v>
      </c>
      <c r="R52">
        <v>65.671642000000006</v>
      </c>
      <c r="S52">
        <v>95.450325000000007</v>
      </c>
      <c r="T52" t="s">
        <v>1608</v>
      </c>
      <c r="U52">
        <v>61.194029999999998</v>
      </c>
      <c r="V52">
        <v>97291381.487693995</v>
      </c>
      <c r="W52">
        <v>89963435.206431001</v>
      </c>
      <c r="X52">
        <v>0.62277000000000005</v>
      </c>
      <c r="Y52">
        <v>7224131.0290200002</v>
      </c>
      <c r="Z52">
        <v>103815.252243</v>
      </c>
      <c r="AA52">
        <v>4.9760000000000004E-3</v>
      </c>
      <c r="AB52">
        <v>7.9999999999999996E-6</v>
      </c>
      <c r="AC52">
        <v>2.3002000000000002E-2</v>
      </c>
      <c r="AD52">
        <v>97.647786999999994</v>
      </c>
      <c r="AE52">
        <v>98.950047999999995</v>
      </c>
      <c r="AF52">
        <v>69.860000999999997</v>
      </c>
      <c r="AG52" t="s">
        <v>1608</v>
      </c>
      <c r="AH52">
        <v>40.298507000000001</v>
      </c>
      <c r="AI52">
        <v>27.879999000000002</v>
      </c>
      <c r="AJ52" t="s">
        <v>3239</v>
      </c>
      <c r="AK52">
        <v>49.253731000000002</v>
      </c>
      <c r="AL52">
        <v>2.5093290000000001</v>
      </c>
      <c r="AM52">
        <v>1.2571140000000001</v>
      </c>
      <c r="AN52" t="s">
        <v>1607</v>
      </c>
      <c r="AO52" t="s">
        <v>1607</v>
      </c>
      <c r="AP52" t="s">
        <v>1607</v>
      </c>
      <c r="AQ52" t="s">
        <v>1607</v>
      </c>
      <c r="AR52" t="s">
        <v>1607</v>
      </c>
      <c r="AS52" t="s">
        <v>1607</v>
      </c>
      <c r="AT52" t="s">
        <v>1607</v>
      </c>
      <c r="AU52" t="s">
        <v>1607</v>
      </c>
      <c r="AV52" t="s">
        <v>1607</v>
      </c>
      <c r="AW52" t="s">
        <v>3240</v>
      </c>
      <c r="AX52" t="s">
        <v>1607</v>
      </c>
      <c r="AY52" t="s">
        <v>1607</v>
      </c>
      <c r="AZ52" t="s">
        <v>1607</v>
      </c>
      <c r="BA52" t="s">
        <v>1607</v>
      </c>
      <c r="BB52" t="s">
        <v>1607</v>
      </c>
      <c r="BC52" t="s">
        <v>3240</v>
      </c>
      <c r="BD52" t="s">
        <v>1607</v>
      </c>
      <c r="BE52" t="s">
        <v>1607</v>
      </c>
      <c r="BF52" t="s">
        <v>1607</v>
      </c>
      <c r="BG52" t="s">
        <v>1607</v>
      </c>
      <c r="BH52" t="s">
        <v>1607</v>
      </c>
      <c r="BI52" t="s">
        <v>3240</v>
      </c>
      <c r="BJ52" t="s">
        <v>1607</v>
      </c>
      <c r="BK52">
        <v>2.2793429999999999</v>
      </c>
      <c r="BL52">
        <v>35.303642000000004</v>
      </c>
      <c r="BM52">
        <v>23272334365.310799</v>
      </c>
      <c r="BN52">
        <v>111679.47322499999</v>
      </c>
      <c r="BO52">
        <v>1295481889415.24</v>
      </c>
      <c r="BP52">
        <v>1318754223780.55</v>
      </c>
      <c r="BQ52">
        <v>2.9E-5</v>
      </c>
      <c r="BR52">
        <v>1.9999999999999999E-6</v>
      </c>
      <c r="BS52" t="s">
        <v>3241</v>
      </c>
      <c r="BT52">
        <v>132559.96575</v>
      </c>
      <c r="BU52">
        <v>5.2068999999999997E-2</v>
      </c>
      <c r="BV52">
        <v>604003.55707800004</v>
      </c>
      <c r="BW52">
        <v>736563.52282700001</v>
      </c>
      <c r="BX52">
        <v>71.794871999999998</v>
      </c>
      <c r="BY52" t="s">
        <v>3239</v>
      </c>
      <c r="BZ52">
        <v>6.9999999999999999E-6</v>
      </c>
      <c r="CA52">
        <v>9.9999999999999995E-7</v>
      </c>
      <c r="CB52">
        <v>89.401708999999997</v>
      </c>
      <c r="CC52">
        <v>922042.02299500001</v>
      </c>
      <c r="CD52">
        <v>71.026156999999998</v>
      </c>
      <c r="CE52" t="s">
        <v>3239</v>
      </c>
      <c r="CF52">
        <v>0.73539100000000002</v>
      </c>
      <c r="CG52">
        <v>0.20452699999999999</v>
      </c>
      <c r="CH52">
        <v>1189.5362769999999</v>
      </c>
      <c r="CI52">
        <v>21708631.488428</v>
      </c>
      <c r="CJ52">
        <v>79.764527999999999</v>
      </c>
      <c r="CK52">
        <v>925268520.220204</v>
      </c>
      <c r="CL52">
        <v>4513371</v>
      </c>
      <c r="CM52">
        <v>951490522.70863199</v>
      </c>
      <c r="CN52">
        <v>9.9999999999999995E-7</v>
      </c>
      <c r="CO52">
        <v>0</v>
      </c>
      <c r="CP52">
        <v>1.2130000000000001E-3</v>
      </c>
      <c r="CQ52" t="s">
        <v>3241</v>
      </c>
      <c r="CR52">
        <v>3.5770149999999998</v>
      </c>
      <c r="CS52">
        <v>0</v>
      </c>
      <c r="CT52">
        <v>1.7531429999999999</v>
      </c>
      <c r="CU52">
        <v>8.2577949999999998</v>
      </c>
      <c r="CV52">
        <v>13.587954</v>
      </c>
      <c r="CW52">
        <v>30.95017</v>
      </c>
      <c r="CX52" t="s">
        <v>3241</v>
      </c>
      <c r="CY52">
        <v>0</v>
      </c>
      <c r="CZ52">
        <v>0</v>
      </c>
      <c r="DA52">
        <v>1.9999999999999999E-6</v>
      </c>
      <c r="DB52">
        <v>31.631074000000002</v>
      </c>
      <c r="DC52">
        <v>7.9190509999999996</v>
      </c>
      <c r="DD52">
        <v>28.857779000000001</v>
      </c>
      <c r="DE52" t="s">
        <v>3241</v>
      </c>
      <c r="DF52">
        <v>182</v>
      </c>
      <c r="DG52">
        <v>2.2764820000000001</v>
      </c>
      <c r="DH52">
        <v>1189.5362769999999</v>
      </c>
      <c r="DI52">
        <v>0</v>
      </c>
      <c r="DJ52">
        <v>0</v>
      </c>
      <c r="DK52">
        <v>4.9700000000000005E-4</v>
      </c>
      <c r="DL52" t="s">
        <v>3242</v>
      </c>
      <c r="DM52">
        <v>0</v>
      </c>
      <c r="DN52">
        <v>0</v>
      </c>
      <c r="DO52">
        <v>0</v>
      </c>
      <c r="DP52" t="s">
        <v>3243</v>
      </c>
      <c r="DQ52">
        <v>0</v>
      </c>
      <c r="DR52">
        <v>0</v>
      </c>
      <c r="DS52">
        <v>0</v>
      </c>
      <c r="DT52">
        <v>0</v>
      </c>
      <c r="DU52" t="s">
        <v>3242</v>
      </c>
      <c r="DV52" t="s">
        <v>1607</v>
      </c>
      <c r="DW52">
        <v>1.7000000000000001E-4</v>
      </c>
      <c r="DX52">
        <v>1189.5362769999999</v>
      </c>
      <c r="DY52">
        <v>18080471000</v>
      </c>
      <c r="DZ52">
        <v>82863</v>
      </c>
      <c r="EA52">
        <v>961210800000</v>
      </c>
      <c r="EB52">
        <v>979291271000</v>
      </c>
      <c r="EC52">
        <v>5.1800000000000001E-4</v>
      </c>
      <c r="ED52">
        <v>1.9999999999999999E-6</v>
      </c>
      <c r="EE52" t="s">
        <v>3241</v>
      </c>
      <c r="EF52">
        <v>1591.3</v>
      </c>
      <c r="EG52">
        <v>3.3000000000000003E-5</v>
      </c>
      <c r="EH52">
        <v>379.78945399999998</v>
      </c>
      <c r="EI52">
        <v>1971.0894539999999</v>
      </c>
      <c r="EJ52">
        <v>5.323429</v>
      </c>
      <c r="EK52" t="s">
        <v>3241</v>
      </c>
      <c r="EL52">
        <v>0</v>
      </c>
      <c r="EM52">
        <v>0</v>
      </c>
      <c r="EN52">
        <v>0.34045199999999998</v>
      </c>
      <c r="EO52">
        <v>2522.433489</v>
      </c>
      <c r="EP52">
        <v>5.9815459999999998</v>
      </c>
      <c r="EQ52" t="s">
        <v>3241</v>
      </c>
      <c r="ER52">
        <v>5</v>
      </c>
      <c r="ES52">
        <v>0.65597399999999995</v>
      </c>
      <c r="ET52">
        <v>1189.5362769999999</v>
      </c>
      <c r="EU52">
        <v>18080802414</v>
      </c>
      <c r="EV52">
        <v>82390</v>
      </c>
      <c r="EW52">
        <v>955724000000</v>
      </c>
      <c r="EX52">
        <v>4513371</v>
      </c>
      <c r="EY52">
        <v>973809315785</v>
      </c>
      <c r="EZ52">
        <v>0</v>
      </c>
      <c r="FA52">
        <v>0</v>
      </c>
      <c r="FB52">
        <v>5.0000000000000004E-6</v>
      </c>
      <c r="FC52" t="s">
        <v>3241</v>
      </c>
      <c r="FD52">
        <v>20.730145</v>
      </c>
      <c r="FE52">
        <v>3.28E-4</v>
      </c>
      <c r="FF52">
        <v>3801.0031690000001</v>
      </c>
      <c r="FG52">
        <v>5.0685000000000002</v>
      </c>
      <c r="FH52">
        <v>3826.8018139999999</v>
      </c>
      <c r="FI52">
        <v>7.878412</v>
      </c>
      <c r="FJ52" t="s">
        <v>3241</v>
      </c>
      <c r="FK52">
        <v>0</v>
      </c>
      <c r="FL52">
        <v>0</v>
      </c>
      <c r="FM52">
        <v>9.9999999999999995E-7</v>
      </c>
      <c r="FN52">
        <v>8.2816379999999992</v>
      </c>
      <c r="FO52">
        <v>4821.0921879999996</v>
      </c>
      <c r="FP52">
        <v>5.9815459999999998</v>
      </c>
      <c r="FQ52" t="s">
        <v>3241</v>
      </c>
      <c r="FR52">
        <v>0</v>
      </c>
      <c r="FS52">
        <v>0</v>
      </c>
      <c r="FT52">
        <v>1189.5362769999999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9.9999999999999995E-7</v>
      </c>
      <c r="GA52">
        <v>9.9999999999999995E-7</v>
      </c>
      <c r="GB52">
        <v>6.0000000000000002E-6</v>
      </c>
      <c r="GC52" t="s">
        <v>3242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 t="s">
        <v>3243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 t="s">
        <v>3242</v>
      </c>
      <c r="GR52">
        <v>95</v>
      </c>
      <c r="GS52">
        <v>0.64542699999999997</v>
      </c>
      <c r="GT52">
        <v>1189.5362769999999</v>
      </c>
      <c r="GU52">
        <v>18079139392.0191</v>
      </c>
      <c r="GV52">
        <v>82382.030215999999</v>
      </c>
      <c r="GW52">
        <v>955631550507.24194</v>
      </c>
      <c r="GX52">
        <v>4513371</v>
      </c>
      <c r="GY52">
        <v>973715203270.26099</v>
      </c>
      <c r="GZ52">
        <v>1.8945E-2</v>
      </c>
      <c r="HA52">
        <v>9.0000000000000002E-6</v>
      </c>
      <c r="HB52">
        <v>6.8038000000000001E-2</v>
      </c>
      <c r="HC52" t="s">
        <v>1670</v>
      </c>
      <c r="HD52">
        <v>89520737.683157995</v>
      </c>
      <c r="HE52">
        <v>0.205707</v>
      </c>
      <c r="HF52">
        <v>2386196.2453439999</v>
      </c>
      <c r="HG52">
        <v>87936.780551000003</v>
      </c>
      <c r="HH52">
        <v>91994870.709052995</v>
      </c>
      <c r="HI52">
        <v>97.622135999999998</v>
      </c>
      <c r="HJ52" t="s">
        <v>1608</v>
      </c>
      <c r="HK52">
        <v>4.9509999999999997E-3</v>
      </c>
      <c r="HL52">
        <v>1.9999999999999999E-6</v>
      </c>
      <c r="HM52">
        <v>1.9484000000000001E-2</v>
      </c>
      <c r="HN52">
        <v>98.530047999999994</v>
      </c>
      <c r="HO52">
        <v>115539473.561088</v>
      </c>
      <c r="HP52">
        <v>97.936294000000004</v>
      </c>
      <c r="HQ52" t="s">
        <v>1608</v>
      </c>
      <c r="HR52" t="s">
        <v>1607</v>
      </c>
      <c r="HS52" t="s">
        <v>1607</v>
      </c>
      <c r="HT52" t="s">
        <v>1607</v>
      </c>
      <c r="HU52" t="s">
        <v>1607</v>
      </c>
      <c r="HV52" t="s">
        <v>1607</v>
      </c>
      <c r="HW52" t="s">
        <v>1607</v>
      </c>
      <c r="HX52" t="s">
        <v>1607</v>
      </c>
      <c r="HY52" t="s">
        <v>1607</v>
      </c>
      <c r="HZ52" t="s">
        <v>1607</v>
      </c>
      <c r="IA52" t="s">
        <v>3240</v>
      </c>
      <c r="IB52" t="s">
        <v>1607</v>
      </c>
      <c r="IC52" t="s">
        <v>1607</v>
      </c>
      <c r="ID52" t="s">
        <v>1607</v>
      </c>
      <c r="IE52" t="s">
        <v>1607</v>
      </c>
      <c r="IF52" t="s">
        <v>1607</v>
      </c>
      <c r="IG52" t="s">
        <v>3240</v>
      </c>
      <c r="IH52" t="s">
        <v>1607</v>
      </c>
      <c r="II52" t="s">
        <v>1607</v>
      </c>
      <c r="IJ52" t="s">
        <v>1607</v>
      </c>
      <c r="IK52" t="s">
        <v>1607</v>
      </c>
      <c r="IL52" t="s">
        <v>1607</v>
      </c>
      <c r="IM52" t="s">
        <v>3240</v>
      </c>
      <c r="IN52">
        <v>0</v>
      </c>
      <c r="IO52">
        <v>2.3314000000000001E-2</v>
      </c>
      <c r="IP52">
        <v>0.20238600000000001</v>
      </c>
      <c r="IQ52">
        <v>152055696.19859201</v>
      </c>
      <c r="IR52">
        <v>749.08858399999997</v>
      </c>
      <c r="IS52">
        <v>8689427578.3877907</v>
      </c>
      <c r="IT52">
        <v>8841483274.58638</v>
      </c>
      <c r="IU52">
        <v>2.9589999999999998E-3</v>
      </c>
      <c r="IV52">
        <v>2.0000000000000001E-4</v>
      </c>
      <c r="IW52" t="s">
        <v>3239</v>
      </c>
      <c r="IX52">
        <v>4500</v>
      </c>
      <c r="IY52">
        <v>1.5E-3</v>
      </c>
      <c r="IZ52">
        <v>17400</v>
      </c>
      <c r="JA52">
        <v>21900</v>
      </c>
      <c r="JB52">
        <v>22.250077999999998</v>
      </c>
      <c r="JC52" t="s">
        <v>3239</v>
      </c>
      <c r="JD52">
        <v>0</v>
      </c>
      <c r="JE52">
        <v>0</v>
      </c>
      <c r="JF52">
        <v>15.575055000000001</v>
      </c>
      <c r="JG52">
        <v>26788.156921000002</v>
      </c>
      <c r="JH52">
        <v>51.044009000000003</v>
      </c>
      <c r="JI52" t="s">
        <v>3239</v>
      </c>
      <c r="JJ52">
        <v>886</v>
      </c>
      <c r="JK52">
        <v>180.70231200000001</v>
      </c>
      <c r="JL52">
        <v>1189.5362769999999</v>
      </c>
      <c r="JM52">
        <v>18080802414</v>
      </c>
      <c r="JN52">
        <v>82390</v>
      </c>
      <c r="JO52">
        <v>955724000000</v>
      </c>
      <c r="JP52">
        <v>973804802414</v>
      </c>
      <c r="JQ52">
        <v>0</v>
      </c>
      <c r="JR52">
        <v>0</v>
      </c>
      <c r="JS52" t="s">
        <v>3241</v>
      </c>
      <c r="JT52">
        <v>3023.044684</v>
      </c>
      <c r="JU52">
        <v>1.4425E-2</v>
      </c>
      <c r="JV52">
        <v>167332.71402399999</v>
      </c>
      <c r="JW52">
        <v>170355.75870800001</v>
      </c>
      <c r="JX52">
        <v>69.787644999999998</v>
      </c>
      <c r="JY52" t="s">
        <v>3244</v>
      </c>
      <c r="JZ52">
        <v>0</v>
      </c>
      <c r="KA52">
        <v>0</v>
      </c>
      <c r="KB52">
        <v>21.621621999999999</v>
      </c>
      <c r="KC52">
        <v>220187.15258699999</v>
      </c>
      <c r="KD52">
        <v>71.653796999999997</v>
      </c>
      <c r="KE52" t="s">
        <v>3244</v>
      </c>
      <c r="KF52">
        <v>11</v>
      </c>
      <c r="KG52">
        <v>0.45833299999999999</v>
      </c>
      <c r="KH52">
        <v>22.446714</v>
      </c>
      <c r="KI52">
        <v>15815760987.7302</v>
      </c>
      <c r="KJ52">
        <v>72728.789464000001</v>
      </c>
      <c r="KK52">
        <v>843653957784.31995</v>
      </c>
      <c r="KL52">
        <v>4513368.6931959996</v>
      </c>
      <c r="KM52">
        <v>859474232140.745</v>
      </c>
      <c r="KN52">
        <v>0</v>
      </c>
      <c r="KO52">
        <v>1.0000000000000001E-5</v>
      </c>
      <c r="KP52">
        <v>7.6620000000000004E-3</v>
      </c>
      <c r="KQ52" t="s">
        <v>3241</v>
      </c>
      <c r="KR52">
        <v>1818.3353850000001</v>
      </c>
      <c r="KS52">
        <v>0.33334000000000003</v>
      </c>
      <c r="KT52">
        <v>3866747.3065109998</v>
      </c>
      <c r="KU52">
        <v>15849.983654</v>
      </c>
      <c r="KV52">
        <v>3884415.6255509998</v>
      </c>
      <c r="KW52">
        <v>91.395853000000002</v>
      </c>
      <c r="KX52" t="s">
        <v>3244</v>
      </c>
      <c r="KY52">
        <v>0</v>
      </c>
      <c r="KZ52">
        <v>3.9999999999999998E-6</v>
      </c>
      <c r="LA52">
        <v>3.5119999999999999E-3</v>
      </c>
      <c r="LB52">
        <v>95.636026000000001</v>
      </c>
      <c r="LC52">
        <v>5055052.4442379996</v>
      </c>
      <c r="LD52">
        <v>92.363983000000005</v>
      </c>
      <c r="LE52" t="s">
        <v>3244</v>
      </c>
      <c r="LF52">
        <v>8</v>
      </c>
      <c r="LG52">
        <v>0.94590799999999997</v>
      </c>
      <c r="LH52">
        <v>1189.5362769999999</v>
      </c>
      <c r="LI52">
        <v>18080802414</v>
      </c>
      <c r="LJ52">
        <v>82390</v>
      </c>
      <c r="LK52">
        <v>955724000000</v>
      </c>
      <c r="LL52">
        <v>4513371</v>
      </c>
      <c r="LM52">
        <v>973809315785</v>
      </c>
      <c r="LN52">
        <v>0</v>
      </c>
      <c r="LO52">
        <v>0</v>
      </c>
      <c r="LP52">
        <v>0</v>
      </c>
      <c r="LQ52" t="s">
        <v>3241</v>
      </c>
      <c r="LR52">
        <v>1186.736543</v>
      </c>
      <c r="LS52">
        <v>5.5789999999999998E-3</v>
      </c>
      <c r="LT52">
        <v>64719.740897999996</v>
      </c>
      <c r="LU52">
        <v>0.209979</v>
      </c>
      <c r="LV52">
        <v>65906.687420999995</v>
      </c>
      <c r="LW52">
        <v>18.145161000000002</v>
      </c>
      <c r="LX52" t="s">
        <v>3241</v>
      </c>
      <c r="LY52">
        <v>0</v>
      </c>
      <c r="LZ52">
        <v>0</v>
      </c>
      <c r="MA52">
        <v>0</v>
      </c>
      <c r="MB52">
        <v>11.724565999999999</v>
      </c>
      <c r="MC52">
        <v>83763.314459999994</v>
      </c>
      <c r="MD52">
        <v>16.544702999999998</v>
      </c>
      <c r="ME52" t="s">
        <v>3241</v>
      </c>
      <c r="MF52">
        <v>58</v>
      </c>
      <c r="MG52">
        <v>0.152195</v>
      </c>
      <c r="MH52">
        <v>5342.9647160000004</v>
      </c>
      <c r="MI52">
        <v>18080802414</v>
      </c>
      <c r="MJ52">
        <v>82390</v>
      </c>
      <c r="MK52">
        <v>955724000000</v>
      </c>
      <c r="ML52">
        <v>4513371</v>
      </c>
      <c r="MM52">
        <v>973809315785</v>
      </c>
      <c r="MN52">
        <v>6.7000000000000002E-5</v>
      </c>
      <c r="MO52">
        <v>9.9999999999999995E-7</v>
      </c>
      <c r="MP52">
        <v>2.1999999999999999E-5</v>
      </c>
      <c r="MQ52" t="s">
        <v>3241</v>
      </c>
      <c r="MR52">
        <v>184461.18621799999</v>
      </c>
      <c r="MS52">
        <v>9.75E-3</v>
      </c>
      <c r="MT52">
        <v>113094.899123</v>
      </c>
      <c r="MU52">
        <v>14.951763</v>
      </c>
      <c r="MV52">
        <v>297571.037105</v>
      </c>
      <c r="MW52">
        <v>27.295285</v>
      </c>
      <c r="MX52" t="s">
        <v>3241</v>
      </c>
      <c r="MY52">
        <v>1.0000000000000001E-5</v>
      </c>
      <c r="MZ52">
        <v>0</v>
      </c>
      <c r="NA52">
        <v>3.0000000000000001E-6</v>
      </c>
      <c r="NB52">
        <v>15.539702</v>
      </c>
      <c r="NC52">
        <v>373483.14878799999</v>
      </c>
      <c r="ND52">
        <v>26.248806999999999</v>
      </c>
      <c r="NE52" t="s">
        <v>3241</v>
      </c>
      <c r="NF52" t="s">
        <v>1607</v>
      </c>
      <c r="NG52" t="s">
        <v>1607</v>
      </c>
      <c r="NH52" t="s">
        <v>1607</v>
      </c>
      <c r="NI52" t="s">
        <v>1607</v>
      </c>
      <c r="NJ52" t="s">
        <v>1607</v>
      </c>
      <c r="NK52" t="s">
        <v>1607</v>
      </c>
      <c r="NL52" t="s">
        <v>1607</v>
      </c>
      <c r="NM52" t="s">
        <v>1607</v>
      </c>
      <c r="NN52" t="s">
        <v>1607</v>
      </c>
      <c r="NO52" t="s">
        <v>3245</v>
      </c>
      <c r="NP52" t="s">
        <v>1607</v>
      </c>
      <c r="NQ52" t="s">
        <v>1607</v>
      </c>
      <c r="NR52" t="s">
        <v>1607</v>
      </c>
      <c r="NS52" t="s">
        <v>1607</v>
      </c>
      <c r="NT52" t="s">
        <v>1607</v>
      </c>
      <c r="NU52" t="s">
        <v>3245</v>
      </c>
      <c r="NV52" t="s">
        <v>1607</v>
      </c>
      <c r="NW52" t="s">
        <v>1607</v>
      </c>
      <c r="NX52" t="s">
        <v>1607</v>
      </c>
      <c r="NY52" t="s">
        <v>1607</v>
      </c>
      <c r="NZ52" t="s">
        <v>1607</v>
      </c>
      <c r="OA52" t="s">
        <v>3245</v>
      </c>
      <c r="OB52" t="s">
        <v>1607</v>
      </c>
      <c r="OC52" t="s">
        <v>1607</v>
      </c>
      <c r="OD52" t="s">
        <v>1607</v>
      </c>
      <c r="OE52" t="s">
        <v>1607</v>
      </c>
      <c r="OF52" t="s">
        <v>1607</v>
      </c>
      <c r="OG52" t="s">
        <v>1607</v>
      </c>
      <c r="OH52" t="s">
        <v>1607</v>
      </c>
      <c r="OI52" t="s">
        <v>1607</v>
      </c>
      <c r="OJ52" t="s">
        <v>1607</v>
      </c>
      <c r="OK52" t="s">
        <v>3240</v>
      </c>
      <c r="OL52" t="s">
        <v>1607</v>
      </c>
      <c r="OM52" t="s">
        <v>1607</v>
      </c>
      <c r="ON52" t="s">
        <v>1607</v>
      </c>
      <c r="OO52" t="s">
        <v>1607</v>
      </c>
      <c r="OP52" t="s">
        <v>1607</v>
      </c>
      <c r="OQ52" t="s">
        <v>3240</v>
      </c>
      <c r="OR52" t="s">
        <v>1607</v>
      </c>
      <c r="OS52" t="s">
        <v>1607</v>
      </c>
      <c r="OT52" t="s">
        <v>1607</v>
      </c>
      <c r="OU52" t="s">
        <v>1607</v>
      </c>
      <c r="OV52" t="s">
        <v>1607</v>
      </c>
      <c r="OW52" t="s">
        <v>3240</v>
      </c>
      <c r="OX52" t="s">
        <v>1607</v>
      </c>
      <c r="OY52">
        <v>2.1359999999999999E-3</v>
      </c>
      <c r="OZ52">
        <v>4.2804339999999996</v>
      </c>
      <c r="PA52">
        <v>1899192092.71977</v>
      </c>
      <c r="PB52">
        <v>8124.3827579999997</v>
      </c>
      <c r="PC52">
        <v>94242839993.392807</v>
      </c>
      <c r="PD52">
        <v>0</v>
      </c>
      <c r="PE52">
        <v>96142032086.112595</v>
      </c>
      <c r="PF52">
        <v>0.4</v>
      </c>
      <c r="PG52">
        <v>3.4999999999999997E-5</v>
      </c>
      <c r="PH52">
        <v>1.3579000000000001E-2</v>
      </c>
      <c r="PI52" t="s">
        <v>3241</v>
      </c>
      <c r="PJ52">
        <v>113532.647533</v>
      </c>
      <c r="PK52">
        <v>3.8999999999999999E-5</v>
      </c>
      <c r="PL52">
        <v>454.02027500000003</v>
      </c>
      <c r="PM52">
        <v>0</v>
      </c>
      <c r="PN52">
        <v>113986.667808</v>
      </c>
      <c r="PO52">
        <v>65.987909999999999</v>
      </c>
      <c r="PP52" t="s">
        <v>3239</v>
      </c>
      <c r="PQ52">
        <v>6.0000000000000002E-6</v>
      </c>
      <c r="PR52">
        <v>0</v>
      </c>
      <c r="PS52">
        <v>0</v>
      </c>
      <c r="PT52">
        <v>53.165765</v>
      </c>
      <c r="PU52">
        <v>78217.975233000005</v>
      </c>
      <c r="PV52">
        <v>59.847279999999998</v>
      </c>
      <c r="PW52" t="s">
        <v>3241</v>
      </c>
      <c r="PX52">
        <v>0</v>
      </c>
      <c r="PY52">
        <v>0</v>
      </c>
      <c r="PZ52">
        <v>1189.5362769999999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5.0000000000000004E-6</v>
      </c>
      <c r="QG52">
        <v>0</v>
      </c>
      <c r="QH52">
        <v>3.0000000000000001E-6</v>
      </c>
      <c r="QI52" t="s">
        <v>3242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 t="s">
        <v>3243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 t="s">
        <v>3242</v>
      </c>
      <c r="QX52" s="11">
        <v>44986</v>
      </c>
      <c r="QY52" t="s">
        <v>3310</v>
      </c>
      <c r="QZ52">
        <v>4004516.1170529998</v>
      </c>
      <c r="RA52">
        <v>3241138773.2269602</v>
      </c>
    </row>
    <row r="53" spans="1:469" x14ac:dyDescent="0.35">
      <c r="A53">
        <v>367</v>
      </c>
      <c r="B53" t="s">
        <v>3238</v>
      </c>
      <c r="C53" t="s">
        <v>2323</v>
      </c>
      <c r="D53" t="s">
        <v>1150</v>
      </c>
      <c r="E53" t="s">
        <v>1151</v>
      </c>
      <c r="F53">
        <v>12</v>
      </c>
      <c r="G53" t="s">
        <v>2321</v>
      </c>
      <c r="H53" t="s">
        <v>1153</v>
      </c>
      <c r="I53">
        <v>91</v>
      </c>
      <c r="J53">
        <v>12091</v>
      </c>
      <c r="K53">
        <v>211293</v>
      </c>
      <c r="L53">
        <v>35973926628</v>
      </c>
      <c r="M53">
        <v>9553076</v>
      </c>
      <c r="N53">
        <v>1259.274854</v>
      </c>
      <c r="O53">
        <v>186294068.37587199</v>
      </c>
      <c r="P53">
        <v>97.422843999999998</v>
      </c>
      <c r="Q53" t="s">
        <v>1608</v>
      </c>
      <c r="R53">
        <v>73.134327999999996</v>
      </c>
      <c r="S53">
        <v>97.493036000000004</v>
      </c>
      <c r="T53" t="s">
        <v>1608</v>
      </c>
      <c r="U53">
        <v>76.119403000000005</v>
      </c>
      <c r="V53">
        <v>162979344.85225001</v>
      </c>
      <c r="W53">
        <v>144757455.94011101</v>
      </c>
      <c r="X53">
        <v>1.557571</v>
      </c>
      <c r="Y53">
        <v>18067818.437573001</v>
      </c>
      <c r="Z53">
        <v>154070.47456599999</v>
      </c>
      <c r="AA53">
        <v>4.0239999999999998E-3</v>
      </c>
      <c r="AB53">
        <v>6.9999999999999999E-6</v>
      </c>
      <c r="AC53">
        <v>1.6128E-2</v>
      </c>
      <c r="AD53">
        <v>94.398019000000005</v>
      </c>
      <c r="AE53">
        <v>95.927458000000001</v>
      </c>
      <c r="AF53">
        <v>53.849997999999999</v>
      </c>
      <c r="AG53" t="s">
        <v>3244</v>
      </c>
      <c r="AH53">
        <v>20.895522</v>
      </c>
      <c r="AI53">
        <v>45.23</v>
      </c>
      <c r="AJ53" t="s">
        <v>3244</v>
      </c>
      <c r="AK53">
        <v>74.626866000000007</v>
      </c>
      <c r="AL53">
        <v>2.577582</v>
      </c>
      <c r="AM53">
        <v>1.1430530000000001</v>
      </c>
      <c r="AN53" t="s">
        <v>1607</v>
      </c>
      <c r="AO53" t="s">
        <v>1607</v>
      </c>
      <c r="AP53" t="s">
        <v>1607</v>
      </c>
      <c r="AQ53" t="s">
        <v>1607</v>
      </c>
      <c r="AR53" t="s">
        <v>1607</v>
      </c>
      <c r="AS53" t="s">
        <v>1607</v>
      </c>
      <c r="AT53" t="s">
        <v>1607</v>
      </c>
      <c r="AU53" t="s">
        <v>1607</v>
      </c>
      <c r="AV53" t="s">
        <v>1607</v>
      </c>
      <c r="AW53" t="s">
        <v>3240</v>
      </c>
      <c r="AX53" t="s">
        <v>1607</v>
      </c>
      <c r="AY53" t="s">
        <v>1607</v>
      </c>
      <c r="AZ53" t="s">
        <v>1607</v>
      </c>
      <c r="BA53" t="s">
        <v>1607</v>
      </c>
      <c r="BB53" t="s">
        <v>1607</v>
      </c>
      <c r="BC53" t="s">
        <v>3240</v>
      </c>
      <c r="BD53" t="s">
        <v>1607</v>
      </c>
      <c r="BE53" t="s">
        <v>1607</v>
      </c>
      <c r="BF53" t="s">
        <v>1607</v>
      </c>
      <c r="BG53" t="s">
        <v>1607</v>
      </c>
      <c r="BH53" t="s">
        <v>1607</v>
      </c>
      <c r="BI53" t="s">
        <v>3240</v>
      </c>
      <c r="BJ53" t="s">
        <v>1607</v>
      </c>
      <c r="BK53">
        <v>1.94597</v>
      </c>
      <c r="BL53">
        <v>5.8765530000000004</v>
      </c>
      <c r="BM53">
        <v>4855895190.4352503</v>
      </c>
      <c r="BN53">
        <v>23470.603962000001</v>
      </c>
      <c r="BO53">
        <v>272259005961.79401</v>
      </c>
      <c r="BP53">
        <v>277114901152.229</v>
      </c>
      <c r="BQ53">
        <v>1.55E-4</v>
      </c>
      <c r="BR53">
        <v>1.9999999999999999E-6</v>
      </c>
      <c r="BS53" t="s">
        <v>3241</v>
      </c>
      <c r="BT53">
        <v>24999.222527999998</v>
      </c>
      <c r="BU53">
        <v>1.7910000000000001E-3</v>
      </c>
      <c r="BV53">
        <v>20777.379064000001</v>
      </c>
      <c r="BW53">
        <v>45776.601591999999</v>
      </c>
      <c r="BX53">
        <v>44.273504000000003</v>
      </c>
      <c r="BY53" t="s">
        <v>3241</v>
      </c>
      <c r="BZ53">
        <v>9.9999999999999995E-7</v>
      </c>
      <c r="CA53">
        <v>0</v>
      </c>
      <c r="CB53">
        <v>41.880341999999999</v>
      </c>
      <c r="CC53">
        <v>47808.773142999999</v>
      </c>
      <c r="CD53">
        <v>41.851106999999999</v>
      </c>
      <c r="CE53" t="s">
        <v>3241</v>
      </c>
      <c r="CF53">
        <v>0</v>
      </c>
      <c r="CG53">
        <v>0</v>
      </c>
      <c r="CH53">
        <v>958.535259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9.9999999999999995E-7</v>
      </c>
      <c r="CO53">
        <v>9.9999999999999995E-7</v>
      </c>
      <c r="CP53">
        <v>9.9069999999999991E-3</v>
      </c>
      <c r="CQ53" t="s">
        <v>3242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 t="s">
        <v>3243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 t="s">
        <v>3242</v>
      </c>
      <c r="DF53">
        <v>385</v>
      </c>
      <c r="DG53">
        <v>12.122691</v>
      </c>
      <c r="DH53">
        <v>958.535259</v>
      </c>
      <c r="DI53">
        <v>6293873.7170120003</v>
      </c>
      <c r="DJ53">
        <v>6293873.7170120003</v>
      </c>
      <c r="DK53">
        <v>4.9700000000000005E-4</v>
      </c>
      <c r="DL53" t="s">
        <v>3244</v>
      </c>
      <c r="DM53">
        <v>50486.463853000001</v>
      </c>
      <c r="DN53">
        <v>50486.463853000001</v>
      </c>
      <c r="DO53">
        <v>59.801488999999997</v>
      </c>
      <c r="DP53" t="s">
        <v>3239</v>
      </c>
      <c r="DQ53">
        <v>5.2849999999999998E-3</v>
      </c>
      <c r="DR53">
        <v>87.531017000000006</v>
      </c>
      <c r="DS53">
        <v>53500.091761999996</v>
      </c>
      <c r="DT53">
        <v>58.033726000000001</v>
      </c>
      <c r="DU53" t="s">
        <v>3239</v>
      </c>
      <c r="DV53" t="s">
        <v>1607</v>
      </c>
      <c r="DW53">
        <v>2.4000000000000001E-4</v>
      </c>
      <c r="DX53">
        <v>958.535259</v>
      </c>
      <c r="DY53">
        <v>35973383000</v>
      </c>
      <c r="DZ53">
        <v>211668</v>
      </c>
      <c r="EA53">
        <v>2455348800000</v>
      </c>
      <c r="EB53">
        <v>2491322183000</v>
      </c>
      <c r="EC53">
        <v>3.2447999999999998E-2</v>
      </c>
      <c r="ED53">
        <v>1.73E-4</v>
      </c>
      <c r="EE53" t="s">
        <v>3239</v>
      </c>
      <c r="EF53">
        <v>279934.2</v>
      </c>
      <c r="EG53">
        <v>8.763E-3</v>
      </c>
      <c r="EH53">
        <v>101653.74561500001</v>
      </c>
      <c r="EI53">
        <v>381587.94561499998</v>
      </c>
      <c r="EJ53">
        <v>67.31662</v>
      </c>
      <c r="EK53" t="s">
        <v>3239</v>
      </c>
      <c r="EL53">
        <v>7.9999999999999996E-6</v>
      </c>
      <c r="EM53">
        <v>0</v>
      </c>
      <c r="EN53">
        <v>38.223460000000003</v>
      </c>
      <c r="EO53">
        <v>439932.54034000001</v>
      </c>
      <c r="EP53">
        <v>68.087813999999995</v>
      </c>
      <c r="EQ53" t="s">
        <v>3239</v>
      </c>
      <c r="ER53">
        <v>29</v>
      </c>
      <c r="ES53">
        <v>1.085167</v>
      </c>
      <c r="ET53">
        <v>958.535259</v>
      </c>
      <c r="EU53">
        <v>35973926628</v>
      </c>
      <c r="EV53">
        <v>211293</v>
      </c>
      <c r="EW53">
        <v>2450998800000</v>
      </c>
      <c r="EX53">
        <v>9553076</v>
      </c>
      <c r="EY53">
        <v>2486982279704</v>
      </c>
      <c r="EZ53">
        <v>0</v>
      </c>
      <c r="FA53">
        <v>0</v>
      </c>
      <c r="FB53">
        <v>1.2E-5</v>
      </c>
      <c r="FC53" t="s">
        <v>3241</v>
      </c>
      <c r="FD53">
        <v>1248.714741</v>
      </c>
      <c r="FE53">
        <v>6.3429999999999997E-3</v>
      </c>
      <c r="FF53">
        <v>73584.561423000006</v>
      </c>
      <c r="FG53">
        <v>134.88502299999999</v>
      </c>
      <c r="FH53">
        <v>74968.161187000005</v>
      </c>
      <c r="FI53">
        <v>46.960298000000002</v>
      </c>
      <c r="FJ53" t="s">
        <v>3239</v>
      </c>
      <c r="FK53">
        <v>0</v>
      </c>
      <c r="FL53">
        <v>0</v>
      </c>
      <c r="FM53">
        <v>1.4E-5</v>
      </c>
      <c r="FN53">
        <v>28.070720000000001</v>
      </c>
      <c r="FO53">
        <v>87132.518312</v>
      </c>
      <c r="FP53">
        <v>44.957047000000003</v>
      </c>
      <c r="FQ53" t="s">
        <v>3239</v>
      </c>
      <c r="FR53">
        <v>12.237971</v>
      </c>
      <c r="FS53">
        <v>0.99082999999999999</v>
      </c>
      <c r="FT53">
        <v>958.535259</v>
      </c>
      <c r="FU53">
        <v>35973926628</v>
      </c>
      <c r="FV53">
        <v>211293</v>
      </c>
      <c r="FW53">
        <v>2450998800000</v>
      </c>
      <c r="FX53">
        <v>9553076</v>
      </c>
      <c r="FY53">
        <v>2486982279704</v>
      </c>
      <c r="FZ53">
        <v>9.9999999999999995E-7</v>
      </c>
      <c r="GA53">
        <v>0</v>
      </c>
      <c r="GB53">
        <v>6.9999999999999999E-6</v>
      </c>
      <c r="GC53" t="s">
        <v>3241</v>
      </c>
      <c r="GD53">
        <v>15148.753167000001</v>
      </c>
      <c r="GE53">
        <v>1.736E-2</v>
      </c>
      <c r="GF53">
        <v>201374.711977</v>
      </c>
      <c r="GG53">
        <v>73.747254999999996</v>
      </c>
      <c r="GH53">
        <v>216597.21239900001</v>
      </c>
      <c r="GI53">
        <v>69.359330999999997</v>
      </c>
      <c r="GJ53" t="s">
        <v>3239</v>
      </c>
      <c r="GK53">
        <v>0</v>
      </c>
      <c r="GL53">
        <v>0</v>
      </c>
      <c r="GM53">
        <v>7.9999999999999996E-6</v>
      </c>
      <c r="GN53">
        <v>30.826370000000001</v>
      </c>
      <c r="GO53">
        <v>254968.17384800001</v>
      </c>
      <c r="GP53">
        <v>67.769647000000006</v>
      </c>
      <c r="GQ53" t="s">
        <v>3239</v>
      </c>
      <c r="GR53">
        <v>46</v>
      </c>
      <c r="GS53">
        <v>0.24940799999999999</v>
      </c>
      <c r="GT53">
        <v>958.535259</v>
      </c>
      <c r="GU53">
        <v>35973904417.996803</v>
      </c>
      <c r="GV53">
        <v>211292.59695100001</v>
      </c>
      <c r="GW53">
        <v>2450994124634.9102</v>
      </c>
      <c r="GX53">
        <v>9553076</v>
      </c>
      <c r="GY53">
        <v>2486977582128.9102</v>
      </c>
      <c r="GZ53">
        <v>1.5218000000000001E-2</v>
      </c>
      <c r="HA53">
        <v>9.0000000000000002E-6</v>
      </c>
      <c r="HB53">
        <v>4.539E-2</v>
      </c>
      <c r="HC53" t="s">
        <v>1670</v>
      </c>
      <c r="HD53">
        <v>139828647.04114801</v>
      </c>
      <c r="HE53">
        <v>0.50772200000000001</v>
      </c>
      <c r="HF53">
        <v>5889579.1582629997</v>
      </c>
      <c r="HG53">
        <v>102823.268494</v>
      </c>
      <c r="HH53">
        <v>145821049.46790501</v>
      </c>
      <c r="HI53">
        <v>98.789451</v>
      </c>
      <c r="HJ53" t="s">
        <v>1608</v>
      </c>
      <c r="HK53">
        <v>3.8869999999999998E-3</v>
      </c>
      <c r="HL53">
        <v>1.9999999999999999E-6</v>
      </c>
      <c r="HM53">
        <v>1.0763E-2</v>
      </c>
      <c r="HN53">
        <v>94.855165999999997</v>
      </c>
      <c r="HO53">
        <v>166595324.71906301</v>
      </c>
      <c r="HP53">
        <v>98.698967999999994</v>
      </c>
      <c r="HQ53" t="s">
        <v>1608</v>
      </c>
      <c r="HR53">
        <v>5</v>
      </c>
      <c r="HS53">
        <v>8.3250000000000005E-2</v>
      </c>
      <c r="HT53">
        <v>958.535259</v>
      </c>
      <c r="HU53">
        <v>35973926628</v>
      </c>
      <c r="HV53">
        <v>211293</v>
      </c>
      <c r="HW53">
        <v>2450998800000</v>
      </c>
      <c r="HX53">
        <v>2486972726628</v>
      </c>
      <c r="HY53">
        <v>0</v>
      </c>
      <c r="HZ53">
        <v>0</v>
      </c>
      <c r="IA53" t="s">
        <v>3241</v>
      </c>
      <c r="IB53">
        <v>38.399256999999999</v>
      </c>
      <c r="IC53">
        <v>4.2900000000000002E-4</v>
      </c>
      <c r="ID53">
        <v>4980.9084650000004</v>
      </c>
      <c r="IE53">
        <v>5019.3077219999996</v>
      </c>
      <c r="IF53">
        <v>13.124584</v>
      </c>
      <c r="IG53" t="s">
        <v>3241</v>
      </c>
      <c r="IH53">
        <v>0</v>
      </c>
      <c r="II53">
        <v>0</v>
      </c>
      <c r="IJ53">
        <v>2.0652900000000001</v>
      </c>
      <c r="IK53">
        <v>5881.9013020000002</v>
      </c>
      <c r="IL53">
        <v>12.524983000000001</v>
      </c>
      <c r="IM53" t="s">
        <v>3241</v>
      </c>
      <c r="IN53">
        <v>0</v>
      </c>
      <c r="IO53">
        <v>1.0179000000000001E-2</v>
      </c>
      <c r="IP53">
        <v>2.6750180000000001</v>
      </c>
      <c r="IQ53">
        <v>2060997382.2994001</v>
      </c>
      <c r="IR53">
        <v>9299.7967740000004</v>
      </c>
      <c r="IS53">
        <v>107877642583.50999</v>
      </c>
      <c r="IT53">
        <v>109938639965.80901</v>
      </c>
      <c r="IU53">
        <v>2.1800000000000001E-4</v>
      </c>
      <c r="IV53">
        <v>1.5999999999999999E-5</v>
      </c>
      <c r="IW53" t="s">
        <v>3241</v>
      </c>
      <c r="IX53">
        <v>4500</v>
      </c>
      <c r="IY53">
        <v>1.5E-3</v>
      </c>
      <c r="IZ53">
        <v>17400</v>
      </c>
      <c r="JA53">
        <v>21900</v>
      </c>
      <c r="JB53">
        <v>32.967722000000002</v>
      </c>
      <c r="JC53" t="s">
        <v>3239</v>
      </c>
      <c r="JD53">
        <v>0</v>
      </c>
      <c r="JE53">
        <v>0</v>
      </c>
      <c r="JF53">
        <v>7.5838299999999998</v>
      </c>
      <c r="JG53">
        <v>24560.376916000001</v>
      </c>
      <c r="JH53">
        <v>39.511724999999998</v>
      </c>
      <c r="JI53" t="s">
        <v>3239</v>
      </c>
      <c r="JJ53">
        <v>2194</v>
      </c>
      <c r="JK53">
        <v>130.98404400000001</v>
      </c>
      <c r="JL53">
        <v>958.535259</v>
      </c>
      <c r="JM53">
        <v>35973926628</v>
      </c>
      <c r="JN53">
        <v>211293</v>
      </c>
      <c r="JO53">
        <v>2450998800000</v>
      </c>
      <c r="JP53">
        <v>2486972726628</v>
      </c>
      <c r="JQ53">
        <v>0</v>
      </c>
      <c r="JR53">
        <v>0</v>
      </c>
      <c r="JS53" t="s">
        <v>3244</v>
      </c>
      <c r="JT53">
        <v>102331.113509</v>
      </c>
      <c r="JU53">
        <v>0.36332700000000001</v>
      </c>
      <c r="JV53">
        <v>4214595.0486239996</v>
      </c>
      <c r="JW53">
        <v>4316926.1621329999</v>
      </c>
      <c r="JX53">
        <v>99.517375000000001</v>
      </c>
      <c r="JY53" t="s">
        <v>1670</v>
      </c>
      <c r="JZ53">
        <v>3.0000000000000001E-6</v>
      </c>
      <c r="KA53">
        <v>1.9999999999999999E-6</v>
      </c>
      <c r="KB53">
        <v>99.646074999999996</v>
      </c>
      <c r="KC53">
        <v>5008580.2749110004</v>
      </c>
      <c r="KD53">
        <v>99.549549999999996</v>
      </c>
      <c r="KE53" t="s">
        <v>1670</v>
      </c>
      <c r="KF53">
        <v>37</v>
      </c>
      <c r="KG53">
        <v>1.5416669999999999</v>
      </c>
      <c r="KH53">
        <v>3.2956460000000001</v>
      </c>
      <c r="KI53">
        <v>2757983782.5501299</v>
      </c>
      <c r="KJ53">
        <v>12474.059539</v>
      </c>
      <c r="KK53">
        <v>144699090647.83301</v>
      </c>
      <c r="KL53">
        <v>32898.920848000002</v>
      </c>
      <c r="KM53">
        <v>147457107329.30399</v>
      </c>
      <c r="KN53">
        <v>5.5999999999999999E-5</v>
      </c>
      <c r="KO53">
        <v>3.0000000000000001E-6</v>
      </c>
      <c r="KP53">
        <v>7.6620000000000004E-3</v>
      </c>
      <c r="KQ53" t="s">
        <v>3241</v>
      </c>
      <c r="KR53">
        <v>237029.452051</v>
      </c>
      <c r="KS53">
        <v>5.6609E-2</v>
      </c>
      <c r="KT53">
        <v>656660.85450300004</v>
      </c>
      <c r="KU53">
        <v>388.61422900000002</v>
      </c>
      <c r="KV53">
        <v>894078.92078199994</v>
      </c>
      <c r="KW53">
        <v>68.276076000000003</v>
      </c>
      <c r="KX53" t="s">
        <v>3239</v>
      </c>
      <c r="KY53">
        <v>6.9999999999999999E-6</v>
      </c>
      <c r="KZ53">
        <v>0</v>
      </c>
      <c r="LA53">
        <v>4.1E-5</v>
      </c>
      <c r="LB53">
        <v>28.102754999999998</v>
      </c>
      <c r="LC53">
        <v>941281.83732100006</v>
      </c>
      <c r="LD53">
        <v>65.606109000000004</v>
      </c>
      <c r="LE53" t="s">
        <v>3239</v>
      </c>
      <c r="LF53">
        <v>47</v>
      </c>
      <c r="LG53">
        <v>1.7924389999999999</v>
      </c>
      <c r="LH53">
        <v>958.535259</v>
      </c>
      <c r="LI53">
        <v>35973926628</v>
      </c>
      <c r="LJ53">
        <v>211293</v>
      </c>
      <c r="LK53">
        <v>2450998800000</v>
      </c>
      <c r="LL53">
        <v>9553076</v>
      </c>
      <c r="LM53">
        <v>2486982279704</v>
      </c>
      <c r="LN53">
        <v>5.0000000000000004E-6</v>
      </c>
      <c r="LO53">
        <v>0</v>
      </c>
      <c r="LP53">
        <v>0</v>
      </c>
      <c r="LQ53" t="s">
        <v>3241</v>
      </c>
      <c r="LR53">
        <v>254103.606386</v>
      </c>
      <c r="LS53">
        <v>1.5270000000000001E-2</v>
      </c>
      <c r="LT53">
        <v>177133.39871099999</v>
      </c>
      <c r="LU53">
        <v>5.5182279999999997</v>
      </c>
      <c r="LV53">
        <v>431242.52332400001</v>
      </c>
      <c r="LW53">
        <v>59.894540999999997</v>
      </c>
      <c r="LX53" t="s">
        <v>3244</v>
      </c>
      <c r="LY53">
        <v>6.9999999999999999E-6</v>
      </c>
      <c r="LZ53">
        <v>0</v>
      </c>
      <c r="MA53">
        <v>9.9999999999999995E-7</v>
      </c>
      <c r="MB53">
        <v>17.183623000000001</v>
      </c>
      <c r="MC53">
        <v>497659.13127299998</v>
      </c>
      <c r="MD53">
        <v>58.638244</v>
      </c>
      <c r="ME53" t="s">
        <v>3239</v>
      </c>
      <c r="MF53">
        <v>61</v>
      </c>
      <c r="MG53">
        <v>0.61607500000000004</v>
      </c>
      <c r="MH53">
        <v>1259.274854</v>
      </c>
      <c r="MI53">
        <v>35973926628</v>
      </c>
      <c r="MJ53">
        <v>211293</v>
      </c>
      <c r="MK53">
        <v>2450998800000</v>
      </c>
      <c r="ML53">
        <v>9553076</v>
      </c>
      <c r="MM53">
        <v>2486982279704</v>
      </c>
      <c r="MN53">
        <v>1.46E-4</v>
      </c>
      <c r="MO53">
        <v>3.9999999999999998E-6</v>
      </c>
      <c r="MP53">
        <v>2.0000000000000002E-5</v>
      </c>
      <c r="MQ53" t="s">
        <v>3239</v>
      </c>
      <c r="MR53">
        <v>3246634.7986460002</v>
      </c>
      <c r="MS53">
        <v>0.57007399999999997</v>
      </c>
      <c r="MT53">
        <v>6612855.5800799998</v>
      </c>
      <c r="MU53">
        <v>116.973889</v>
      </c>
      <c r="MV53">
        <v>9859607.3526160009</v>
      </c>
      <c r="MW53">
        <v>94.509925999999993</v>
      </c>
      <c r="MX53" t="s">
        <v>1608</v>
      </c>
      <c r="MY53">
        <v>9.0000000000000006E-5</v>
      </c>
      <c r="MZ53">
        <v>3.0000000000000001E-6</v>
      </c>
      <c r="NA53">
        <v>1.2E-5</v>
      </c>
      <c r="NB53">
        <v>55.738213000000002</v>
      </c>
      <c r="NC53">
        <v>11423329.314998999</v>
      </c>
      <c r="ND53">
        <v>94.432070999999993</v>
      </c>
      <c r="NE53" t="s">
        <v>1608</v>
      </c>
      <c r="NF53" t="s">
        <v>1607</v>
      </c>
      <c r="NG53" t="s">
        <v>1607</v>
      </c>
      <c r="NH53" t="s">
        <v>1607</v>
      </c>
      <c r="NI53" t="s">
        <v>1607</v>
      </c>
      <c r="NJ53" t="s">
        <v>1607</v>
      </c>
      <c r="NK53" t="s">
        <v>1607</v>
      </c>
      <c r="NL53" t="s">
        <v>1607</v>
      </c>
      <c r="NM53" t="s">
        <v>1607</v>
      </c>
      <c r="NN53" t="s">
        <v>1607</v>
      </c>
      <c r="NO53" t="s">
        <v>3245</v>
      </c>
      <c r="NP53" t="s">
        <v>1607</v>
      </c>
      <c r="NQ53" t="s">
        <v>1607</v>
      </c>
      <c r="NR53" t="s">
        <v>1607</v>
      </c>
      <c r="NS53" t="s">
        <v>1607</v>
      </c>
      <c r="NT53" t="s">
        <v>1607</v>
      </c>
      <c r="NU53" t="s">
        <v>3245</v>
      </c>
      <c r="NV53" t="s">
        <v>1607</v>
      </c>
      <c r="NW53" t="s">
        <v>1607</v>
      </c>
      <c r="NX53" t="s">
        <v>1607</v>
      </c>
      <c r="NY53" t="s">
        <v>1607</v>
      </c>
      <c r="NZ53" t="s">
        <v>1607</v>
      </c>
      <c r="OA53" t="s">
        <v>3245</v>
      </c>
      <c r="OB53" t="s">
        <v>1607</v>
      </c>
      <c r="OC53" t="s">
        <v>1607</v>
      </c>
      <c r="OD53" t="s">
        <v>1607</v>
      </c>
      <c r="OE53" t="s">
        <v>1607</v>
      </c>
      <c r="OF53" t="s">
        <v>1607</v>
      </c>
      <c r="OG53" t="s">
        <v>1607</v>
      </c>
      <c r="OH53" t="s">
        <v>1607</v>
      </c>
      <c r="OI53" t="s">
        <v>1607</v>
      </c>
      <c r="OJ53" t="s">
        <v>1607</v>
      </c>
      <c r="OK53" t="s">
        <v>3240</v>
      </c>
      <c r="OL53" t="s">
        <v>1607</v>
      </c>
      <c r="OM53" t="s">
        <v>1607</v>
      </c>
      <c r="ON53" t="s">
        <v>1607</v>
      </c>
      <c r="OO53" t="s">
        <v>1607</v>
      </c>
      <c r="OP53" t="s">
        <v>1607</v>
      </c>
      <c r="OQ53" t="s">
        <v>3240</v>
      </c>
      <c r="OR53" t="s">
        <v>1607</v>
      </c>
      <c r="OS53" t="s">
        <v>1607</v>
      </c>
      <c r="OT53" t="s">
        <v>1607</v>
      </c>
      <c r="OU53" t="s">
        <v>1607</v>
      </c>
      <c r="OV53" t="s">
        <v>1607</v>
      </c>
      <c r="OW53" t="s">
        <v>3240</v>
      </c>
      <c r="OX53" t="s">
        <v>1607</v>
      </c>
      <c r="OY53">
        <v>1.7440000000000001E-3</v>
      </c>
      <c r="OZ53">
        <v>7.1535169999999999</v>
      </c>
      <c r="PA53">
        <v>1219231247.83149</v>
      </c>
      <c r="PB53">
        <v>8369.0494789999993</v>
      </c>
      <c r="PC53">
        <v>97080973960.295395</v>
      </c>
      <c r="PD53">
        <v>714541.22973499994</v>
      </c>
      <c r="PE53">
        <v>98300919749.356705</v>
      </c>
      <c r="PF53">
        <v>0.4</v>
      </c>
      <c r="PG53">
        <v>4.0200000000000001E-4</v>
      </c>
      <c r="PH53">
        <v>1.3579000000000001E-2</v>
      </c>
      <c r="PI53" t="s">
        <v>3241</v>
      </c>
      <c r="PJ53">
        <v>747998.770334</v>
      </c>
      <c r="PK53">
        <v>4.6150000000000002E-3</v>
      </c>
      <c r="PL53">
        <v>53531.497031999999</v>
      </c>
      <c r="PM53">
        <v>18.113638000000002</v>
      </c>
      <c r="PN53">
        <v>801548.38100299996</v>
      </c>
      <c r="PO53">
        <v>85.300668000000002</v>
      </c>
      <c r="PP53" t="s">
        <v>3239</v>
      </c>
      <c r="PQ53">
        <v>2.0999999999999999E-5</v>
      </c>
      <c r="PR53">
        <v>0</v>
      </c>
      <c r="PS53">
        <v>1.9999999999999999E-6</v>
      </c>
      <c r="PT53">
        <v>65.128857999999994</v>
      </c>
      <c r="PU53">
        <v>844890.81866999995</v>
      </c>
      <c r="PV53">
        <v>84.791600000000003</v>
      </c>
      <c r="PW53" t="s">
        <v>3239</v>
      </c>
      <c r="PX53">
        <v>2.2189269999999999</v>
      </c>
      <c r="PY53">
        <v>0.179421</v>
      </c>
      <c r="PZ53">
        <v>958.535259</v>
      </c>
      <c r="QA53">
        <v>27975599124.984001</v>
      </c>
      <c r="QB53">
        <v>171871.431319</v>
      </c>
      <c r="QC53">
        <v>1993708603296.8501</v>
      </c>
      <c r="QD53">
        <v>9552912</v>
      </c>
      <c r="QE53">
        <v>2021693755333.8301</v>
      </c>
      <c r="QF53">
        <v>3.0000000000000001E-6</v>
      </c>
      <c r="QG53">
        <v>0</v>
      </c>
      <c r="QH53">
        <v>1.2999999999999999E-5</v>
      </c>
      <c r="QI53" t="s">
        <v>3244</v>
      </c>
      <c r="QJ53">
        <v>14841.868345000001</v>
      </c>
      <c r="QK53">
        <v>3.7669999999999999E-3</v>
      </c>
      <c r="QL53">
        <v>43691.593817000001</v>
      </c>
      <c r="QM53">
        <v>22.889956999999999</v>
      </c>
      <c r="QN53">
        <v>58556.352119000003</v>
      </c>
      <c r="QO53">
        <v>55.060352999999999</v>
      </c>
      <c r="QP53" t="s">
        <v>3244</v>
      </c>
      <c r="QQ53">
        <v>0</v>
      </c>
      <c r="QR53">
        <v>0</v>
      </c>
      <c r="QS53">
        <v>1.9999999999999999E-6</v>
      </c>
      <c r="QT53">
        <v>12.78242</v>
      </c>
      <c r="QU53">
        <v>69217.904011999999</v>
      </c>
      <c r="QV53">
        <v>53.770282999999999</v>
      </c>
      <c r="QW53" t="s">
        <v>3239</v>
      </c>
      <c r="QX53" s="11">
        <v>44986</v>
      </c>
      <c r="QY53" t="s">
        <v>3311</v>
      </c>
      <c r="QZ53">
        <v>483615.01695600001</v>
      </c>
      <c r="RA53">
        <v>3295658390.7269902</v>
      </c>
    </row>
    <row r="54" spans="1:469" x14ac:dyDescent="0.35">
      <c r="A54">
        <v>369</v>
      </c>
      <c r="B54" t="s">
        <v>3238</v>
      </c>
      <c r="C54" t="s">
        <v>1329</v>
      </c>
      <c r="D54" t="s">
        <v>1150</v>
      </c>
      <c r="E54" t="s">
        <v>1151</v>
      </c>
      <c r="F54">
        <v>12</v>
      </c>
      <c r="G54" t="s">
        <v>1323</v>
      </c>
      <c r="H54" t="s">
        <v>1153</v>
      </c>
      <c r="I54">
        <v>95</v>
      </c>
      <c r="J54">
        <v>12095</v>
      </c>
      <c r="K54">
        <v>1428790</v>
      </c>
      <c r="L54">
        <v>232470356635</v>
      </c>
      <c r="M54">
        <v>266063973</v>
      </c>
      <c r="N54">
        <v>1013.564631</v>
      </c>
      <c r="O54">
        <v>304674883.39027202</v>
      </c>
      <c r="P54">
        <v>98.568247</v>
      </c>
      <c r="Q54" t="s">
        <v>1608</v>
      </c>
      <c r="R54">
        <v>86.567164000000005</v>
      </c>
      <c r="S54">
        <v>98.576291999999995</v>
      </c>
      <c r="T54" t="s">
        <v>1608</v>
      </c>
      <c r="U54">
        <v>85.074627000000007</v>
      </c>
      <c r="V54">
        <v>251714974.74562401</v>
      </c>
      <c r="W54">
        <v>209994301.34814501</v>
      </c>
      <c r="X54">
        <v>3.300802</v>
      </c>
      <c r="Y54">
        <v>38289298.213215999</v>
      </c>
      <c r="Z54">
        <v>3431375.184264</v>
      </c>
      <c r="AA54">
        <v>9.0300000000000005E-4</v>
      </c>
      <c r="AB54">
        <v>1.9999999999999999E-6</v>
      </c>
      <c r="AC54">
        <v>1.2897E-2</v>
      </c>
      <c r="AD54">
        <v>59.950479999999999</v>
      </c>
      <c r="AE54">
        <v>62.551701999999999</v>
      </c>
      <c r="AF54">
        <v>80.110000999999997</v>
      </c>
      <c r="AG54" t="s">
        <v>1670</v>
      </c>
      <c r="AH54">
        <v>65.671642000000006</v>
      </c>
      <c r="AI54">
        <v>43.919998</v>
      </c>
      <c r="AJ54" t="s">
        <v>3244</v>
      </c>
      <c r="AK54">
        <v>71.641790999999998</v>
      </c>
      <c r="AL54">
        <v>2.5724610000000001</v>
      </c>
      <c r="AM54">
        <v>1.210396</v>
      </c>
      <c r="AN54" t="s">
        <v>1607</v>
      </c>
      <c r="AO54" t="s">
        <v>1607</v>
      </c>
      <c r="AP54" t="s">
        <v>1607</v>
      </c>
      <c r="AQ54" t="s">
        <v>1607</v>
      </c>
      <c r="AR54" t="s">
        <v>1607</v>
      </c>
      <c r="AS54" t="s">
        <v>1607</v>
      </c>
      <c r="AT54" t="s">
        <v>1607</v>
      </c>
      <c r="AU54" t="s">
        <v>1607</v>
      </c>
      <c r="AV54" t="s">
        <v>1607</v>
      </c>
      <c r="AW54" t="s">
        <v>3240</v>
      </c>
      <c r="AX54" t="s">
        <v>1607</v>
      </c>
      <c r="AY54" t="s">
        <v>1607</v>
      </c>
      <c r="AZ54" t="s">
        <v>1607</v>
      </c>
      <c r="BA54" t="s">
        <v>1607</v>
      </c>
      <c r="BB54" t="s">
        <v>1607</v>
      </c>
      <c r="BC54" t="s">
        <v>3240</v>
      </c>
      <c r="BD54" t="s">
        <v>1607</v>
      </c>
      <c r="BE54" t="s">
        <v>1607</v>
      </c>
      <c r="BF54" t="s">
        <v>1607</v>
      </c>
      <c r="BG54" t="s">
        <v>1607</v>
      </c>
      <c r="BH54" t="s">
        <v>1607</v>
      </c>
      <c r="BI54" t="s">
        <v>3240</v>
      </c>
      <c r="BJ54" t="s">
        <v>1607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9.0469999999999995E-3</v>
      </c>
      <c r="BR54">
        <v>1.9999999999999999E-6</v>
      </c>
      <c r="BS54" t="s">
        <v>3242</v>
      </c>
      <c r="BT54">
        <v>0</v>
      </c>
      <c r="BU54">
        <v>0</v>
      </c>
      <c r="BV54">
        <v>0</v>
      </c>
      <c r="BW54">
        <v>0</v>
      </c>
      <c r="BX54">
        <v>0</v>
      </c>
      <c r="BY54" t="s">
        <v>3243</v>
      </c>
      <c r="BZ54">
        <v>0</v>
      </c>
      <c r="CA54">
        <v>0</v>
      </c>
      <c r="CB54">
        <v>0</v>
      </c>
      <c r="CC54">
        <v>0</v>
      </c>
      <c r="CD54">
        <v>0</v>
      </c>
      <c r="CE54" t="s">
        <v>3242</v>
      </c>
      <c r="CF54">
        <v>6.0614619999999997</v>
      </c>
      <c r="CG54">
        <v>0.37540099999999998</v>
      </c>
      <c r="CH54">
        <v>981.38586899999996</v>
      </c>
      <c r="CI54">
        <v>232470356620.155</v>
      </c>
      <c r="CJ54">
        <v>1428789.9982459999</v>
      </c>
      <c r="CK54">
        <v>16573963979649.1</v>
      </c>
      <c r="CL54">
        <v>266063973</v>
      </c>
      <c r="CM54">
        <v>16806700400242.301</v>
      </c>
      <c r="CN54">
        <v>0</v>
      </c>
      <c r="CO54">
        <v>0</v>
      </c>
      <c r="CP54">
        <v>3.2690000000000002E-3</v>
      </c>
      <c r="CQ54" t="s">
        <v>3241</v>
      </c>
      <c r="CR54">
        <v>8954.1450939999995</v>
      </c>
      <c r="CS54">
        <v>0.13167300000000001</v>
      </c>
      <c r="CT54">
        <v>1527404.785474</v>
      </c>
      <c r="CU54">
        <v>331038.71986999997</v>
      </c>
      <c r="CV54">
        <v>1867397.650437</v>
      </c>
      <c r="CW54">
        <v>97.307334999999995</v>
      </c>
      <c r="CX54" t="s">
        <v>1670</v>
      </c>
      <c r="CY54">
        <v>0</v>
      </c>
      <c r="CZ54">
        <v>0</v>
      </c>
      <c r="DA54">
        <v>1.2440000000000001E-3</v>
      </c>
      <c r="DB54">
        <v>49.056019999999997</v>
      </c>
      <c r="DC54">
        <v>2257170.425049</v>
      </c>
      <c r="DD54">
        <v>97.454661000000002</v>
      </c>
      <c r="DE54" t="s">
        <v>1670</v>
      </c>
      <c r="DF54">
        <v>518</v>
      </c>
      <c r="DG54">
        <v>16.019251000000001</v>
      </c>
      <c r="DH54">
        <v>981.38586899999996</v>
      </c>
      <c r="DI54">
        <v>240791788.39147601</v>
      </c>
      <c r="DJ54">
        <v>240791788.39147601</v>
      </c>
      <c r="DK54">
        <v>4.9700000000000005E-4</v>
      </c>
      <c r="DL54" t="s">
        <v>3244</v>
      </c>
      <c r="DM54">
        <v>2031829.6535130001</v>
      </c>
      <c r="DN54">
        <v>2031829.6535130001</v>
      </c>
      <c r="DO54">
        <v>97.890818999999993</v>
      </c>
      <c r="DP54" t="s">
        <v>3244</v>
      </c>
      <c r="DQ54">
        <v>7.6369999999999997E-3</v>
      </c>
      <c r="DR54">
        <v>91.625309999999999</v>
      </c>
      <c r="DS54">
        <v>1940601.747854</v>
      </c>
      <c r="DT54">
        <v>97.581928000000005</v>
      </c>
      <c r="DU54" t="s">
        <v>3244</v>
      </c>
      <c r="DV54" t="s">
        <v>1607</v>
      </c>
      <c r="DW54">
        <v>1.3899999999999999E-4</v>
      </c>
      <c r="DX54">
        <v>981.38586899999996</v>
      </c>
      <c r="DY54">
        <v>232467490000</v>
      </c>
      <c r="DZ54">
        <v>1429908</v>
      </c>
      <c r="EA54">
        <v>16586932800000</v>
      </c>
      <c r="EB54">
        <v>16819400290000</v>
      </c>
      <c r="EC54">
        <v>2.8948999999999999E-2</v>
      </c>
      <c r="ED54">
        <v>1.4799999999999999E-4</v>
      </c>
      <c r="EE54" t="s">
        <v>3239</v>
      </c>
      <c r="EF54">
        <v>933511.4</v>
      </c>
      <c r="EG54">
        <v>2.9433000000000001E-2</v>
      </c>
      <c r="EH54">
        <v>341426.92623799999</v>
      </c>
      <c r="EI54">
        <v>1274938.3262380001</v>
      </c>
      <c r="EJ54">
        <v>81.460847999999999</v>
      </c>
      <c r="EK54" t="s">
        <v>3239</v>
      </c>
      <c r="EL54">
        <v>3.9999999999999998E-6</v>
      </c>
      <c r="EM54">
        <v>0</v>
      </c>
      <c r="EN54">
        <v>26.060043</v>
      </c>
      <c r="EO54">
        <v>1588537.5425489999</v>
      </c>
      <c r="EP54">
        <v>83.996182000000005</v>
      </c>
      <c r="EQ54" t="s">
        <v>3239</v>
      </c>
      <c r="ER54">
        <v>78</v>
      </c>
      <c r="ES54">
        <v>2.353002</v>
      </c>
      <c r="ET54">
        <v>981.38586899999996</v>
      </c>
      <c r="EU54">
        <v>232470356635</v>
      </c>
      <c r="EV54">
        <v>1428790</v>
      </c>
      <c r="EW54">
        <v>16573964000000</v>
      </c>
      <c r="EX54">
        <v>266063973</v>
      </c>
      <c r="EY54">
        <v>16806700420608</v>
      </c>
      <c r="EZ54">
        <v>0</v>
      </c>
      <c r="FA54">
        <v>0</v>
      </c>
      <c r="FB54">
        <v>1.9999999999999999E-6</v>
      </c>
      <c r="FC54" t="s">
        <v>3241</v>
      </c>
      <c r="FD54">
        <v>2471.192078</v>
      </c>
      <c r="FE54">
        <v>1.642E-3</v>
      </c>
      <c r="FF54">
        <v>19050.266414999998</v>
      </c>
      <c r="FG54">
        <v>1718.494087</v>
      </c>
      <c r="FH54">
        <v>23239.952580000001</v>
      </c>
      <c r="FI54">
        <v>24.131513999999999</v>
      </c>
      <c r="FJ54" t="s">
        <v>3241</v>
      </c>
      <c r="FK54">
        <v>0</v>
      </c>
      <c r="FL54">
        <v>0</v>
      </c>
      <c r="FM54">
        <v>6.0000000000000002E-6</v>
      </c>
      <c r="FN54">
        <v>2.2332510000000001</v>
      </c>
      <c r="FO54">
        <v>28684.014449999999</v>
      </c>
      <c r="FP54">
        <v>22.939865999999999</v>
      </c>
      <c r="FQ54" t="s">
        <v>3241</v>
      </c>
      <c r="FR54">
        <v>0</v>
      </c>
      <c r="FS54">
        <v>0</v>
      </c>
      <c r="FT54">
        <v>981.38586899999996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9.9999999999999995E-7</v>
      </c>
      <c r="GB54">
        <v>6.0000000000000002E-6</v>
      </c>
      <c r="GC54" t="s">
        <v>3242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 t="s">
        <v>3243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 t="s">
        <v>3242</v>
      </c>
      <c r="GR54">
        <v>45</v>
      </c>
      <c r="GS54">
        <v>0.24191199999999999</v>
      </c>
      <c r="GT54">
        <v>981.38586899999996</v>
      </c>
      <c r="GU54">
        <v>232459872889.828</v>
      </c>
      <c r="GV54">
        <v>1428656.944936</v>
      </c>
      <c r="GW54">
        <v>16572420561261.699</v>
      </c>
      <c r="GX54">
        <v>266063973</v>
      </c>
      <c r="GY54">
        <v>16805146498124.6</v>
      </c>
      <c r="GZ54">
        <v>2.928E-3</v>
      </c>
      <c r="HA54">
        <v>1.9999999999999999E-6</v>
      </c>
      <c r="HB54">
        <v>1.3668E-2</v>
      </c>
      <c r="HC54" t="s">
        <v>3244</v>
      </c>
      <c r="HD54">
        <v>163318297.528501</v>
      </c>
      <c r="HE54">
        <v>0.705959</v>
      </c>
      <c r="HF54">
        <v>8189123.5248800004</v>
      </c>
      <c r="HG54">
        <v>883846.34107600001</v>
      </c>
      <c r="HH54">
        <v>172391267.394456</v>
      </c>
      <c r="HI54">
        <v>98.962387000000007</v>
      </c>
      <c r="HJ54" t="s">
        <v>1608</v>
      </c>
      <c r="HK54">
        <v>7.0299999999999996E-4</v>
      </c>
      <c r="HL54">
        <v>0</v>
      </c>
      <c r="HM54">
        <v>3.3219999999999999E-3</v>
      </c>
      <c r="HN54">
        <v>83.571119999999993</v>
      </c>
      <c r="HO54">
        <v>211501591.462237</v>
      </c>
      <c r="HP54">
        <v>99.057873000000001</v>
      </c>
      <c r="HQ54" t="s">
        <v>1608</v>
      </c>
      <c r="HR54" t="s">
        <v>1607</v>
      </c>
      <c r="HS54" t="s">
        <v>1607</v>
      </c>
      <c r="HT54" t="s">
        <v>1607</v>
      </c>
      <c r="HU54" t="s">
        <v>1607</v>
      </c>
      <c r="HV54" t="s">
        <v>1607</v>
      </c>
      <c r="HW54" t="s">
        <v>1607</v>
      </c>
      <c r="HX54" t="s">
        <v>1607</v>
      </c>
      <c r="HY54" t="s">
        <v>1607</v>
      </c>
      <c r="HZ54" t="s">
        <v>1607</v>
      </c>
      <c r="IA54" t="s">
        <v>3240</v>
      </c>
      <c r="IB54" t="s">
        <v>1607</v>
      </c>
      <c r="IC54" t="s">
        <v>1607</v>
      </c>
      <c r="ID54" t="s">
        <v>1607</v>
      </c>
      <c r="IE54" t="s">
        <v>1607</v>
      </c>
      <c r="IF54" t="s">
        <v>1607</v>
      </c>
      <c r="IG54" t="s">
        <v>3240</v>
      </c>
      <c r="IH54" t="s">
        <v>1607</v>
      </c>
      <c r="II54" t="s">
        <v>1607</v>
      </c>
      <c r="IJ54" t="s">
        <v>1607</v>
      </c>
      <c r="IK54" t="s">
        <v>1607</v>
      </c>
      <c r="IL54" t="s">
        <v>1607</v>
      </c>
      <c r="IM54" t="s">
        <v>3240</v>
      </c>
      <c r="IN54">
        <v>0</v>
      </c>
      <c r="IO54">
        <v>0.01</v>
      </c>
      <c r="IP54">
        <v>20.123301999999999</v>
      </c>
      <c r="IQ54">
        <v>18735732261.554401</v>
      </c>
      <c r="IR54">
        <v>104719.518325</v>
      </c>
      <c r="IS54">
        <v>1214746412567.8999</v>
      </c>
      <c r="IT54">
        <v>1233482144829.46</v>
      </c>
      <c r="IU54">
        <v>5.5999999999999995E-4</v>
      </c>
      <c r="IV54">
        <v>9.9999999999999995E-7</v>
      </c>
      <c r="IW54" t="s">
        <v>3241</v>
      </c>
      <c r="IX54">
        <v>105000</v>
      </c>
      <c r="IY54">
        <v>1.5E-3</v>
      </c>
      <c r="IZ54">
        <v>17400</v>
      </c>
      <c r="JA54">
        <v>122400</v>
      </c>
      <c r="JB54">
        <v>85.459103999999996</v>
      </c>
      <c r="JC54" t="s">
        <v>3244</v>
      </c>
      <c r="JD54">
        <v>0</v>
      </c>
      <c r="JE54">
        <v>0</v>
      </c>
      <c r="JF54">
        <v>13.914134000000001</v>
      </c>
      <c r="JG54">
        <v>157098.28484400001</v>
      </c>
      <c r="JH54">
        <v>88.403469000000001</v>
      </c>
      <c r="JI54" t="s">
        <v>3244</v>
      </c>
      <c r="JJ54">
        <v>4244</v>
      </c>
      <c r="JK54">
        <v>199.20321100000001</v>
      </c>
      <c r="JL54">
        <v>981.38586899999996</v>
      </c>
      <c r="JM54">
        <v>232470356635</v>
      </c>
      <c r="JN54">
        <v>1428790</v>
      </c>
      <c r="JO54">
        <v>16573964000000</v>
      </c>
      <c r="JP54">
        <v>16806434356635</v>
      </c>
      <c r="JQ54">
        <v>0</v>
      </c>
      <c r="JR54">
        <v>0</v>
      </c>
      <c r="JS54" t="s">
        <v>3241</v>
      </c>
      <c r="JT54">
        <v>437899.490338</v>
      </c>
      <c r="JU54">
        <v>0.474107</v>
      </c>
      <c r="JV54">
        <v>5499636.5074199997</v>
      </c>
      <c r="JW54">
        <v>5937535.9977569999</v>
      </c>
      <c r="JX54">
        <v>99.710425000000001</v>
      </c>
      <c r="JY54" t="s">
        <v>1670</v>
      </c>
      <c r="JZ54">
        <v>1.9999999999999999E-6</v>
      </c>
      <c r="KA54">
        <v>0</v>
      </c>
      <c r="KB54">
        <v>58.204633000000001</v>
      </c>
      <c r="KC54">
        <v>7453326.5613019997</v>
      </c>
      <c r="KD54">
        <v>99.710425000000001</v>
      </c>
      <c r="KE54" t="s">
        <v>1670</v>
      </c>
      <c r="KF54">
        <v>8</v>
      </c>
      <c r="KG54">
        <v>0.33333299999999999</v>
      </c>
      <c r="KH54">
        <v>12.889986</v>
      </c>
      <c r="KI54">
        <v>9484908974.7018795</v>
      </c>
      <c r="KJ54">
        <v>62911.598732999999</v>
      </c>
      <c r="KK54">
        <v>729774545303.93201</v>
      </c>
      <c r="KL54">
        <v>16627459.286622999</v>
      </c>
      <c r="KM54">
        <v>739276081737.92102</v>
      </c>
      <c r="KN54">
        <v>0</v>
      </c>
      <c r="KO54">
        <v>7.9999999999999996E-6</v>
      </c>
      <c r="KP54">
        <v>7.6620000000000004E-3</v>
      </c>
      <c r="KQ54" t="s">
        <v>3241</v>
      </c>
      <c r="KR54">
        <v>543.78576599999997</v>
      </c>
      <c r="KS54">
        <v>0.167764</v>
      </c>
      <c r="KT54">
        <v>1946065.4541440001</v>
      </c>
      <c r="KU54">
        <v>42466.962778000001</v>
      </c>
      <c r="KV54">
        <v>1989076.2026879999</v>
      </c>
      <c r="KW54">
        <v>83.874960999999999</v>
      </c>
      <c r="KX54" t="s">
        <v>3244</v>
      </c>
      <c r="KY54">
        <v>0</v>
      </c>
      <c r="KZ54">
        <v>0</v>
      </c>
      <c r="LA54">
        <v>1.6000000000000001E-4</v>
      </c>
      <c r="LB54">
        <v>17.765398000000001</v>
      </c>
      <c r="LC54">
        <v>2573293.4553899998</v>
      </c>
      <c r="LD54">
        <v>85.491568999999998</v>
      </c>
      <c r="LE54" t="s">
        <v>3244</v>
      </c>
      <c r="LF54">
        <v>38</v>
      </c>
      <c r="LG54">
        <v>1.1332089999999999</v>
      </c>
      <c r="LH54">
        <v>981.38586899999996</v>
      </c>
      <c r="LI54">
        <v>232470356635</v>
      </c>
      <c r="LJ54">
        <v>1428790</v>
      </c>
      <c r="LK54">
        <v>16573964000000</v>
      </c>
      <c r="LL54">
        <v>266063973</v>
      </c>
      <c r="LM54">
        <v>16806700420608</v>
      </c>
      <c r="LN54">
        <v>6.9999999999999999E-6</v>
      </c>
      <c r="LO54">
        <v>0</v>
      </c>
      <c r="LP54">
        <v>3.8200000000000002E-4</v>
      </c>
      <c r="LQ54" t="s">
        <v>3241</v>
      </c>
      <c r="LR54">
        <v>1799528.566378</v>
      </c>
      <c r="LS54">
        <v>5.7825000000000001E-2</v>
      </c>
      <c r="LT54">
        <v>670769.22048400005</v>
      </c>
      <c r="LU54">
        <v>127857.44209300001</v>
      </c>
      <c r="LV54">
        <v>2598155.2289550002</v>
      </c>
      <c r="LW54">
        <v>95.564515999999998</v>
      </c>
      <c r="LX54" t="s">
        <v>1608</v>
      </c>
      <c r="LY54">
        <v>7.9999999999999996E-6</v>
      </c>
      <c r="LZ54">
        <v>0</v>
      </c>
      <c r="MA54">
        <v>4.8099999999999998E-4</v>
      </c>
      <c r="MB54">
        <v>20.254342000000001</v>
      </c>
      <c r="MC54">
        <v>3168925.395546</v>
      </c>
      <c r="MD54">
        <v>96.150175000000004</v>
      </c>
      <c r="ME54" t="s">
        <v>1608</v>
      </c>
      <c r="MF54">
        <v>36</v>
      </c>
      <c r="MG54">
        <v>0.744147</v>
      </c>
      <c r="MH54">
        <v>1013.564631</v>
      </c>
      <c r="MI54">
        <v>232470356635</v>
      </c>
      <c r="MJ54">
        <v>1428790</v>
      </c>
      <c r="MK54">
        <v>16573964000000</v>
      </c>
      <c r="ML54">
        <v>266063973</v>
      </c>
      <c r="MM54">
        <v>16806700420608</v>
      </c>
      <c r="MN54">
        <v>1.1900000000000001E-4</v>
      </c>
      <c r="MO54">
        <v>1.9999999999999999E-6</v>
      </c>
      <c r="MP54">
        <v>3.6000000000000001E-5</v>
      </c>
      <c r="MQ54" t="s">
        <v>3239</v>
      </c>
      <c r="MR54">
        <v>20556333.400651</v>
      </c>
      <c r="MS54">
        <v>1.722299</v>
      </c>
      <c r="MT54">
        <v>19978669.477689002</v>
      </c>
      <c r="MU54">
        <v>7199.5316679999996</v>
      </c>
      <c r="MV54">
        <v>40542202.410007</v>
      </c>
      <c r="MW54">
        <v>99.162531000000001</v>
      </c>
      <c r="MX54" t="s">
        <v>1670</v>
      </c>
      <c r="MY54">
        <v>8.7999999999999998E-5</v>
      </c>
      <c r="MZ54">
        <v>9.9999999999999995E-7</v>
      </c>
      <c r="NA54">
        <v>2.6999999999999999E-5</v>
      </c>
      <c r="NB54">
        <v>42.524813999999999</v>
      </c>
      <c r="NC54">
        <v>50366216.547785997</v>
      </c>
      <c r="ND54">
        <v>99.268214999999998</v>
      </c>
      <c r="NE54" t="s">
        <v>1670</v>
      </c>
      <c r="NF54" t="s">
        <v>1607</v>
      </c>
      <c r="NG54" t="s">
        <v>1607</v>
      </c>
      <c r="NH54" t="s">
        <v>1607</v>
      </c>
      <c r="NI54" t="s">
        <v>1607</v>
      </c>
      <c r="NJ54" t="s">
        <v>1607</v>
      </c>
      <c r="NK54" t="s">
        <v>1607</v>
      </c>
      <c r="NL54" t="s">
        <v>1607</v>
      </c>
      <c r="NM54" t="s">
        <v>1607</v>
      </c>
      <c r="NN54" t="s">
        <v>1607</v>
      </c>
      <c r="NO54" t="s">
        <v>3245</v>
      </c>
      <c r="NP54" t="s">
        <v>1607</v>
      </c>
      <c r="NQ54" t="s">
        <v>1607</v>
      </c>
      <c r="NR54" t="s">
        <v>1607</v>
      </c>
      <c r="NS54" t="s">
        <v>1607</v>
      </c>
      <c r="NT54" t="s">
        <v>1607</v>
      </c>
      <c r="NU54" t="s">
        <v>3245</v>
      </c>
      <c r="NV54" t="s">
        <v>1607</v>
      </c>
      <c r="NW54" t="s">
        <v>1607</v>
      </c>
      <c r="NX54" t="s">
        <v>1607</v>
      </c>
      <c r="NY54" t="s">
        <v>1607</v>
      </c>
      <c r="NZ54" t="s">
        <v>1607</v>
      </c>
      <c r="OA54" t="s">
        <v>3245</v>
      </c>
      <c r="OB54" t="s">
        <v>1607</v>
      </c>
      <c r="OC54" t="s">
        <v>1607</v>
      </c>
      <c r="OD54" t="s">
        <v>1607</v>
      </c>
      <c r="OE54" t="s">
        <v>1607</v>
      </c>
      <c r="OF54" t="s">
        <v>1607</v>
      </c>
      <c r="OG54" t="s">
        <v>1607</v>
      </c>
      <c r="OH54" t="s">
        <v>1607</v>
      </c>
      <c r="OI54" t="s">
        <v>1607</v>
      </c>
      <c r="OJ54" t="s">
        <v>1607</v>
      </c>
      <c r="OK54" t="s">
        <v>3240</v>
      </c>
      <c r="OL54" t="s">
        <v>1607</v>
      </c>
      <c r="OM54" t="s">
        <v>1607</v>
      </c>
      <c r="ON54" t="s">
        <v>1607</v>
      </c>
      <c r="OO54" t="s">
        <v>1607</v>
      </c>
      <c r="OP54" t="s">
        <v>1607</v>
      </c>
      <c r="OQ54" t="s">
        <v>3240</v>
      </c>
      <c r="OR54" t="s">
        <v>1607</v>
      </c>
      <c r="OS54" t="s">
        <v>1607</v>
      </c>
      <c r="OT54" t="s">
        <v>1607</v>
      </c>
      <c r="OU54" t="s">
        <v>1607</v>
      </c>
      <c r="OV54" t="s">
        <v>1607</v>
      </c>
      <c r="OW54" t="s">
        <v>3240</v>
      </c>
      <c r="OX54" t="s">
        <v>1607</v>
      </c>
      <c r="OY54">
        <v>7.3460000000000001E-3</v>
      </c>
      <c r="OZ54">
        <v>45.994602999999998</v>
      </c>
      <c r="PA54">
        <v>12252801630.097</v>
      </c>
      <c r="PB54">
        <v>77008.023354000004</v>
      </c>
      <c r="PC54">
        <v>893293070905.93201</v>
      </c>
      <c r="PD54">
        <v>70818765.158133999</v>
      </c>
      <c r="PE54">
        <v>905616691301.18604</v>
      </c>
      <c r="PF54">
        <v>0.4</v>
      </c>
      <c r="PG54">
        <v>2.5000000000000001E-5</v>
      </c>
      <c r="PH54">
        <v>1.3579000000000001E-2</v>
      </c>
      <c r="PI54" t="s">
        <v>3241</v>
      </c>
      <c r="PJ54">
        <v>22831761.839338999</v>
      </c>
      <c r="PK54">
        <v>8.5990000000000007E-3</v>
      </c>
      <c r="PL54">
        <v>99752.050472999996</v>
      </c>
      <c r="PM54">
        <v>5418.0391790000003</v>
      </c>
      <c r="PN54">
        <v>22936931.928991999</v>
      </c>
      <c r="PO54">
        <v>99.363664999999997</v>
      </c>
      <c r="PP54" t="s">
        <v>1608</v>
      </c>
      <c r="PQ54">
        <v>9.7999999999999997E-5</v>
      </c>
      <c r="PR54">
        <v>0</v>
      </c>
      <c r="PS54">
        <v>2.0000000000000002E-5</v>
      </c>
      <c r="PT54">
        <v>80.814508000000004</v>
      </c>
      <c r="PU54">
        <v>23639437.953265999</v>
      </c>
      <c r="PV54">
        <v>99.459114999999997</v>
      </c>
      <c r="PW54" t="s">
        <v>1608</v>
      </c>
      <c r="PX54">
        <v>0</v>
      </c>
      <c r="PY54">
        <v>0</v>
      </c>
      <c r="PZ54">
        <v>981.38586899999996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9.9999999999999995E-7</v>
      </c>
      <c r="QG54">
        <v>0</v>
      </c>
      <c r="QH54">
        <v>3.0000000000000001E-6</v>
      </c>
      <c r="QI54" t="s">
        <v>3242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 t="s">
        <v>3243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 t="s">
        <v>3242</v>
      </c>
      <c r="QX54" s="11">
        <v>44986</v>
      </c>
      <c r="QY54" t="s">
        <v>3312</v>
      </c>
      <c r="QZ54">
        <v>335124.81321499997</v>
      </c>
      <c r="RA54">
        <v>3270848675.7533898</v>
      </c>
    </row>
    <row r="55" spans="1:469" x14ac:dyDescent="0.35">
      <c r="A55">
        <v>371</v>
      </c>
      <c r="B55" t="s">
        <v>3238</v>
      </c>
      <c r="C55" t="s">
        <v>1334</v>
      </c>
      <c r="D55" t="s">
        <v>1150</v>
      </c>
      <c r="E55" t="s">
        <v>1151</v>
      </c>
      <c r="F55">
        <v>12</v>
      </c>
      <c r="G55" t="s">
        <v>1335</v>
      </c>
      <c r="H55" t="s">
        <v>1153</v>
      </c>
      <c r="I55">
        <v>99</v>
      </c>
      <c r="J55">
        <v>12099</v>
      </c>
      <c r="K55">
        <v>1489461</v>
      </c>
      <c r="L55">
        <v>238567827560</v>
      </c>
      <c r="M55">
        <v>1034305981</v>
      </c>
      <c r="N55">
        <v>2407.259806</v>
      </c>
      <c r="O55">
        <v>1064699260.08983</v>
      </c>
      <c r="P55">
        <v>99.713649000000004</v>
      </c>
      <c r="Q55" t="s">
        <v>1670</v>
      </c>
      <c r="R55">
        <v>97.014925000000005</v>
      </c>
      <c r="S55">
        <v>99.721447999999995</v>
      </c>
      <c r="T55" t="s">
        <v>1670</v>
      </c>
      <c r="U55">
        <v>97.014925000000005</v>
      </c>
      <c r="V55">
        <v>905373060.08119798</v>
      </c>
      <c r="W55">
        <v>820336672.03398204</v>
      </c>
      <c r="X55">
        <v>5.7792479999999999</v>
      </c>
      <c r="Y55">
        <v>67039277.260560997</v>
      </c>
      <c r="Z55">
        <v>17997110.786646999</v>
      </c>
      <c r="AA55">
        <v>3.4390000000000002E-3</v>
      </c>
      <c r="AB55">
        <v>3.9999999999999998E-6</v>
      </c>
      <c r="AC55">
        <v>1.7399999999999999E-2</v>
      </c>
      <c r="AD55">
        <v>92.541009000000003</v>
      </c>
      <c r="AE55">
        <v>94.463887999999997</v>
      </c>
      <c r="AF55">
        <v>78.839995999999999</v>
      </c>
      <c r="AG55" t="s">
        <v>1608</v>
      </c>
      <c r="AH55">
        <v>59.701492999999999</v>
      </c>
      <c r="AI55">
        <v>23.65</v>
      </c>
      <c r="AJ55" t="s">
        <v>3239</v>
      </c>
      <c r="AK55">
        <v>44.776119000000001</v>
      </c>
      <c r="AL55">
        <v>2.4924490000000001</v>
      </c>
      <c r="AM55">
        <v>1.1759790000000001</v>
      </c>
      <c r="AN55" t="s">
        <v>1607</v>
      </c>
      <c r="AO55" t="s">
        <v>1607</v>
      </c>
      <c r="AP55" t="s">
        <v>1607</v>
      </c>
      <c r="AQ55" t="s">
        <v>1607</v>
      </c>
      <c r="AR55" t="s">
        <v>1607</v>
      </c>
      <c r="AS55" t="s">
        <v>1607</v>
      </c>
      <c r="AT55" t="s">
        <v>1607</v>
      </c>
      <c r="AU55" t="s">
        <v>1607</v>
      </c>
      <c r="AV55" t="s">
        <v>1607</v>
      </c>
      <c r="AW55" t="s">
        <v>3240</v>
      </c>
      <c r="AX55" t="s">
        <v>1607</v>
      </c>
      <c r="AY55" t="s">
        <v>1607</v>
      </c>
      <c r="AZ55" t="s">
        <v>1607</v>
      </c>
      <c r="BA55" t="s">
        <v>1607</v>
      </c>
      <c r="BB55" t="s">
        <v>1607</v>
      </c>
      <c r="BC55" t="s">
        <v>3240</v>
      </c>
      <c r="BD55" t="s">
        <v>1607</v>
      </c>
      <c r="BE55" t="s">
        <v>1607</v>
      </c>
      <c r="BF55" t="s">
        <v>1607</v>
      </c>
      <c r="BG55" t="s">
        <v>1607</v>
      </c>
      <c r="BH55" t="s">
        <v>1607</v>
      </c>
      <c r="BI55" t="s">
        <v>3240</v>
      </c>
      <c r="BJ55" t="s">
        <v>1607</v>
      </c>
      <c r="BK55">
        <v>2.9099270000000002</v>
      </c>
      <c r="BL55">
        <v>13.871606999999999</v>
      </c>
      <c r="BM55">
        <v>20806411804.568001</v>
      </c>
      <c r="BN55">
        <v>83516.831720000002</v>
      </c>
      <c r="BO55">
        <v>968795247952.55701</v>
      </c>
      <c r="BP55">
        <v>989601659757.12402</v>
      </c>
      <c r="BQ55">
        <v>2.9E-5</v>
      </c>
      <c r="BR55">
        <v>1.9999999999999999E-6</v>
      </c>
      <c r="BS55" t="s">
        <v>3241</v>
      </c>
      <c r="BT55">
        <v>48047.991570999999</v>
      </c>
      <c r="BU55">
        <v>1.3677E-2</v>
      </c>
      <c r="BV55">
        <v>158656.31924800001</v>
      </c>
      <c r="BW55">
        <v>206704.31081900001</v>
      </c>
      <c r="BX55">
        <v>57.948718</v>
      </c>
      <c r="BY55" t="s">
        <v>3239</v>
      </c>
      <c r="BZ55">
        <v>0</v>
      </c>
      <c r="CA55">
        <v>0</v>
      </c>
      <c r="CB55">
        <v>48.376067999999997</v>
      </c>
      <c r="CC55">
        <v>201494.94875800001</v>
      </c>
      <c r="CD55">
        <v>56.338028000000001</v>
      </c>
      <c r="CE55" t="s">
        <v>3239</v>
      </c>
      <c r="CF55">
        <v>4.0550750000000004</v>
      </c>
      <c r="CG55">
        <v>0.301259</v>
      </c>
      <c r="CH55">
        <v>2006.362427</v>
      </c>
      <c r="CI55">
        <v>238352446743.86899</v>
      </c>
      <c r="CJ55">
        <v>1488643.992754</v>
      </c>
      <c r="CK55">
        <v>17268270315942.5</v>
      </c>
      <c r="CL55">
        <v>1034305977.81916</v>
      </c>
      <c r="CM55">
        <v>17507657068664.1</v>
      </c>
      <c r="CN55">
        <v>9.9999999999999995E-7</v>
      </c>
      <c r="CO55">
        <v>0</v>
      </c>
      <c r="CP55">
        <v>1.743E-3</v>
      </c>
      <c r="CQ55" t="s">
        <v>3241</v>
      </c>
      <c r="CR55">
        <v>35485.001071999999</v>
      </c>
      <c r="CS55">
        <v>1.4399E-2</v>
      </c>
      <c r="CT55">
        <v>167031.85308599999</v>
      </c>
      <c r="CU55">
        <v>557812.37008699996</v>
      </c>
      <c r="CV55">
        <v>760329.22424400004</v>
      </c>
      <c r="CW55">
        <v>91.395853000000002</v>
      </c>
      <c r="CX55" t="s">
        <v>1608</v>
      </c>
      <c r="CY55">
        <v>0</v>
      </c>
      <c r="CZ55">
        <v>0</v>
      </c>
      <c r="DA55">
        <v>5.3899999999999998E-4</v>
      </c>
      <c r="DB55">
        <v>57.783968000000002</v>
      </c>
      <c r="DC55">
        <v>877435.10334499995</v>
      </c>
      <c r="DD55">
        <v>91.314031</v>
      </c>
      <c r="DE55" t="s">
        <v>1608</v>
      </c>
      <c r="DF55">
        <v>539</v>
      </c>
      <c r="DG55">
        <v>13.771444000000001</v>
      </c>
      <c r="DH55">
        <v>2006.362427</v>
      </c>
      <c r="DI55">
        <v>799631335.35810697</v>
      </c>
      <c r="DJ55">
        <v>799631335.35810602</v>
      </c>
      <c r="DK55">
        <v>4.9700000000000005E-4</v>
      </c>
      <c r="DL55" t="s">
        <v>3244</v>
      </c>
      <c r="DM55">
        <v>7387282.4157069996</v>
      </c>
      <c r="DN55">
        <v>7387282.4157069996</v>
      </c>
      <c r="DO55">
        <v>99.100496000000007</v>
      </c>
      <c r="DP55" t="s">
        <v>1608</v>
      </c>
      <c r="DQ55">
        <v>7.1419999999999999E-3</v>
      </c>
      <c r="DR55">
        <v>91.066997999999998</v>
      </c>
      <c r="DS55">
        <v>8464024.9152199998</v>
      </c>
      <c r="DT55">
        <v>98.950047999999995</v>
      </c>
      <c r="DU55" t="s">
        <v>1608</v>
      </c>
      <c r="DV55" t="s">
        <v>1607</v>
      </c>
      <c r="DW55">
        <v>1.16E-4</v>
      </c>
      <c r="DX55">
        <v>2006.362427</v>
      </c>
      <c r="DY55">
        <v>238564103000</v>
      </c>
      <c r="DZ55">
        <v>1492191</v>
      </c>
      <c r="EA55">
        <v>17309415600000</v>
      </c>
      <c r="EB55">
        <v>17547979703000</v>
      </c>
      <c r="EC55">
        <v>7.4650000000000003E-3</v>
      </c>
      <c r="ED55">
        <v>4.0000000000000003E-5</v>
      </c>
      <c r="EE55" t="s">
        <v>3241</v>
      </c>
      <c r="EF55">
        <v>206146.6</v>
      </c>
      <c r="EG55">
        <v>6.9239999999999996E-3</v>
      </c>
      <c r="EH55">
        <v>80313.878131000005</v>
      </c>
      <c r="EI55">
        <v>286460.47813100001</v>
      </c>
      <c r="EJ55">
        <v>62.581243999999998</v>
      </c>
      <c r="EK55" t="s">
        <v>3239</v>
      </c>
      <c r="EL55">
        <v>9.9999999999999995E-7</v>
      </c>
      <c r="EM55">
        <v>0</v>
      </c>
      <c r="EN55">
        <v>8.0779940000000003</v>
      </c>
      <c r="EO55">
        <v>336727.82319600001</v>
      </c>
      <c r="EP55">
        <v>63.856188000000003</v>
      </c>
      <c r="EQ55" t="s">
        <v>3241</v>
      </c>
      <c r="ER55">
        <v>29</v>
      </c>
      <c r="ES55">
        <v>1.020186</v>
      </c>
      <c r="ET55">
        <v>2006.362427</v>
      </c>
      <c r="EU55">
        <v>238567827560</v>
      </c>
      <c r="EV55">
        <v>1489461</v>
      </c>
      <c r="EW55">
        <v>17277747600000</v>
      </c>
      <c r="EX55">
        <v>1034305981</v>
      </c>
      <c r="EY55">
        <v>17517349733541</v>
      </c>
      <c r="EZ55">
        <v>0</v>
      </c>
      <c r="FA55">
        <v>0</v>
      </c>
      <c r="FB55">
        <v>3.9999999999999998E-6</v>
      </c>
      <c r="FC55" t="s">
        <v>3241</v>
      </c>
      <c r="FD55">
        <v>7037.0864320000001</v>
      </c>
      <c r="FE55">
        <v>5.2729999999999999E-3</v>
      </c>
      <c r="FF55">
        <v>61165.367860999999</v>
      </c>
      <c r="FG55">
        <v>4936.2935980000002</v>
      </c>
      <c r="FH55">
        <v>73138.747891000006</v>
      </c>
      <c r="FI55">
        <v>46.495037000000004</v>
      </c>
      <c r="FJ55" t="s">
        <v>3239</v>
      </c>
      <c r="FK55">
        <v>0</v>
      </c>
      <c r="FL55">
        <v>0</v>
      </c>
      <c r="FM55">
        <v>5.0000000000000004E-6</v>
      </c>
      <c r="FN55">
        <v>7.0099260000000001</v>
      </c>
      <c r="FO55">
        <v>91001.449062999993</v>
      </c>
      <c r="FP55">
        <v>46.102449999999997</v>
      </c>
      <c r="FQ55" t="s">
        <v>3239</v>
      </c>
      <c r="FR55">
        <v>0</v>
      </c>
      <c r="FS55">
        <v>0</v>
      </c>
      <c r="FT55">
        <v>2006.362427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9.9999999999999995E-7</v>
      </c>
      <c r="GA55">
        <v>9.9999999999999995E-7</v>
      </c>
      <c r="GB55">
        <v>6.0000000000000002E-6</v>
      </c>
      <c r="GC55" t="s">
        <v>3242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 t="s">
        <v>3243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 t="s">
        <v>3242</v>
      </c>
      <c r="GR55">
        <v>70</v>
      </c>
      <c r="GS55">
        <v>0.330681</v>
      </c>
      <c r="GT55">
        <v>2006.362427</v>
      </c>
      <c r="GU55">
        <v>238563730751.655</v>
      </c>
      <c r="GV55">
        <v>1489405.231744</v>
      </c>
      <c r="GW55">
        <v>17277100688234.6</v>
      </c>
      <c r="GX55">
        <v>971442915.86713302</v>
      </c>
      <c r="GY55">
        <v>17516635861902.1</v>
      </c>
      <c r="GZ55">
        <v>9.7990000000000004E-3</v>
      </c>
      <c r="HA55">
        <v>9.0000000000000002E-6</v>
      </c>
      <c r="HB55">
        <v>1.6903000000000001E-2</v>
      </c>
      <c r="HC55" t="s">
        <v>1670</v>
      </c>
      <c r="HD55">
        <v>802168974.75557995</v>
      </c>
      <c r="HE55">
        <v>4.8656940000000004</v>
      </c>
      <c r="HF55">
        <v>56442048.909933001</v>
      </c>
      <c r="HG55">
        <v>5199872.989263</v>
      </c>
      <c r="HH55">
        <v>863810896.65478396</v>
      </c>
      <c r="HI55">
        <v>99.913532000000004</v>
      </c>
      <c r="HJ55" t="s">
        <v>1670</v>
      </c>
      <c r="HK55">
        <v>3.362E-3</v>
      </c>
      <c r="HL55">
        <v>3.0000000000000001E-6</v>
      </c>
      <c r="HM55">
        <v>5.0270000000000002E-3</v>
      </c>
      <c r="HN55">
        <v>94.595763000000005</v>
      </c>
      <c r="HO55">
        <v>1017083783.97664</v>
      </c>
      <c r="HP55">
        <v>99.865409999999997</v>
      </c>
      <c r="HQ55" t="s">
        <v>1670</v>
      </c>
      <c r="HR55" t="s">
        <v>1607</v>
      </c>
      <c r="HS55" t="s">
        <v>1607</v>
      </c>
      <c r="HT55" t="s">
        <v>1607</v>
      </c>
      <c r="HU55" t="s">
        <v>1607</v>
      </c>
      <c r="HV55" t="s">
        <v>1607</v>
      </c>
      <c r="HW55" t="s">
        <v>1607</v>
      </c>
      <c r="HX55" t="s">
        <v>1607</v>
      </c>
      <c r="HY55" t="s">
        <v>1607</v>
      </c>
      <c r="HZ55" t="s">
        <v>1607</v>
      </c>
      <c r="IA55" t="s">
        <v>3240</v>
      </c>
      <c r="IB55" t="s">
        <v>1607</v>
      </c>
      <c r="IC55" t="s">
        <v>1607</v>
      </c>
      <c r="ID55" t="s">
        <v>1607</v>
      </c>
      <c r="IE55" t="s">
        <v>1607</v>
      </c>
      <c r="IF55" t="s">
        <v>1607</v>
      </c>
      <c r="IG55" t="s">
        <v>3240</v>
      </c>
      <c r="IH55" t="s">
        <v>1607</v>
      </c>
      <c r="II55" t="s">
        <v>1607</v>
      </c>
      <c r="IJ55" t="s">
        <v>1607</v>
      </c>
      <c r="IK55" t="s">
        <v>1607</v>
      </c>
      <c r="IL55" t="s">
        <v>1607</v>
      </c>
      <c r="IM55" t="s">
        <v>3240</v>
      </c>
      <c r="IN55">
        <v>0</v>
      </c>
      <c r="IO55">
        <v>1.0199E-2</v>
      </c>
      <c r="IP55">
        <v>3.4422359999999999</v>
      </c>
      <c r="IQ55">
        <v>5972832348.9363298</v>
      </c>
      <c r="IR55">
        <v>25470.866045999999</v>
      </c>
      <c r="IS55">
        <v>295462046133.02802</v>
      </c>
      <c r="IT55">
        <v>301434878481.96399</v>
      </c>
      <c r="IU55">
        <v>1.758E-3</v>
      </c>
      <c r="IV55">
        <v>6.0000000000000002E-6</v>
      </c>
      <c r="IW55" t="s">
        <v>3239</v>
      </c>
      <c r="IX55">
        <v>105000</v>
      </c>
      <c r="IY55">
        <v>1.5E-3</v>
      </c>
      <c r="IZ55">
        <v>17400</v>
      </c>
      <c r="JA55">
        <v>122400</v>
      </c>
      <c r="JB55">
        <v>84.268253999999999</v>
      </c>
      <c r="JC55" t="s">
        <v>3244</v>
      </c>
      <c r="JD55">
        <v>0</v>
      </c>
      <c r="JE55">
        <v>0</v>
      </c>
      <c r="JF55">
        <v>13.224694</v>
      </c>
      <c r="JG55">
        <v>138000.31547</v>
      </c>
      <c r="JH55">
        <v>85.287503999999998</v>
      </c>
      <c r="JI55" t="s">
        <v>3244</v>
      </c>
      <c r="JJ55">
        <v>3349</v>
      </c>
      <c r="JK55">
        <v>182.63259500000001</v>
      </c>
      <c r="JL55">
        <v>2006.362427</v>
      </c>
      <c r="JM55">
        <v>238567827560</v>
      </c>
      <c r="JN55">
        <v>1489461</v>
      </c>
      <c r="JO55">
        <v>17277747600000</v>
      </c>
      <c r="JP55">
        <v>17516315427560</v>
      </c>
      <c r="JQ55">
        <v>0</v>
      </c>
      <c r="JR55">
        <v>0</v>
      </c>
      <c r="JS55" t="s">
        <v>3239</v>
      </c>
      <c r="JT55">
        <v>734061.64244700002</v>
      </c>
      <c r="JU55">
        <v>0.67244999999999999</v>
      </c>
      <c r="JV55">
        <v>7800420.550245</v>
      </c>
      <c r="JW55">
        <v>8534482.1926920004</v>
      </c>
      <c r="JX55">
        <v>99.839124999999996</v>
      </c>
      <c r="JY55" t="s">
        <v>1670</v>
      </c>
      <c r="JZ55">
        <v>3.0000000000000001E-6</v>
      </c>
      <c r="KA55">
        <v>0</v>
      </c>
      <c r="KB55">
        <v>75.804376000000005</v>
      </c>
      <c r="KC55">
        <v>10554219.152318001</v>
      </c>
      <c r="KD55">
        <v>99.839124999999996</v>
      </c>
      <c r="KE55" t="s">
        <v>1670</v>
      </c>
      <c r="KF55">
        <v>32</v>
      </c>
      <c r="KG55">
        <v>1.3333330000000001</v>
      </c>
      <c r="KH55">
        <v>356.574836</v>
      </c>
      <c r="KI55">
        <v>27419940028.844101</v>
      </c>
      <c r="KJ55">
        <v>153761.501387</v>
      </c>
      <c r="KK55">
        <v>1783633416090.9099</v>
      </c>
      <c r="KL55">
        <v>491788089.43258798</v>
      </c>
      <c r="KM55">
        <v>1811545144209.1799</v>
      </c>
      <c r="KN55">
        <v>8.2999999999999998E-5</v>
      </c>
      <c r="KO55">
        <v>0</v>
      </c>
      <c r="KP55">
        <v>7.3689999999999997E-3</v>
      </c>
      <c r="KQ55" t="s">
        <v>3241</v>
      </c>
      <c r="KR55">
        <v>3025702.4921349999</v>
      </c>
      <c r="KS55">
        <v>4.172E-2</v>
      </c>
      <c r="KT55">
        <v>483949.52104899997</v>
      </c>
      <c r="KU55">
        <v>4831679.9501510002</v>
      </c>
      <c r="KV55">
        <v>8341331.963335</v>
      </c>
      <c r="KW55">
        <v>96.255028999999993</v>
      </c>
      <c r="KX55" t="s">
        <v>1608</v>
      </c>
      <c r="KY55">
        <v>1.2999999999999999E-5</v>
      </c>
      <c r="KZ55">
        <v>0</v>
      </c>
      <c r="LA55">
        <v>4.6709999999999998E-3</v>
      </c>
      <c r="LB55">
        <v>61.157536</v>
      </c>
      <c r="LC55">
        <v>10260818.369416</v>
      </c>
      <c r="LD55">
        <v>96.404708999999997</v>
      </c>
      <c r="LE55" t="s">
        <v>1608</v>
      </c>
      <c r="LF55">
        <v>30</v>
      </c>
      <c r="LG55">
        <v>1.034743</v>
      </c>
      <c r="LH55">
        <v>2006.362427</v>
      </c>
      <c r="LI55">
        <v>238567827560</v>
      </c>
      <c r="LJ55">
        <v>1489461</v>
      </c>
      <c r="LK55">
        <v>17277747600000</v>
      </c>
      <c r="LL55">
        <v>1034305981</v>
      </c>
      <c r="LM55">
        <v>17517349733541</v>
      </c>
      <c r="LN55">
        <v>0</v>
      </c>
      <c r="LO55">
        <v>0</v>
      </c>
      <c r="LP55">
        <v>0</v>
      </c>
      <c r="LQ55" t="s">
        <v>3241</v>
      </c>
      <c r="LR55">
        <v>25299.230748999998</v>
      </c>
      <c r="LS55">
        <v>5.5086000000000003E-2</v>
      </c>
      <c r="LT55">
        <v>639001.03880500002</v>
      </c>
      <c r="LU55">
        <v>118.436927</v>
      </c>
      <c r="LV55">
        <v>664418.70648000005</v>
      </c>
      <c r="LW55">
        <v>73.635236000000006</v>
      </c>
      <c r="LX55" t="s">
        <v>3244</v>
      </c>
      <c r="LY55">
        <v>0</v>
      </c>
      <c r="LZ55">
        <v>0</v>
      </c>
      <c r="MA55">
        <v>0</v>
      </c>
      <c r="MB55">
        <v>8.4367249999999991</v>
      </c>
      <c r="MC55">
        <v>837208.84320400003</v>
      </c>
      <c r="MD55">
        <v>75.023863000000006</v>
      </c>
      <c r="ME55" t="s">
        <v>3244</v>
      </c>
      <c r="MF55">
        <v>117</v>
      </c>
      <c r="MG55">
        <v>1.111847</v>
      </c>
      <c r="MH55">
        <v>2407.259806</v>
      </c>
      <c r="MI55">
        <v>238567827560</v>
      </c>
      <c r="MJ55">
        <v>1489461</v>
      </c>
      <c r="MK55">
        <v>17277747600000</v>
      </c>
      <c r="ML55">
        <v>1034305981</v>
      </c>
      <c r="MM55">
        <v>17517349733541</v>
      </c>
      <c r="MN55">
        <v>2.4000000000000001E-5</v>
      </c>
      <c r="MO55">
        <v>0</v>
      </c>
      <c r="MP55">
        <v>7.9999999999999996E-6</v>
      </c>
      <c r="MQ55" t="s">
        <v>3241</v>
      </c>
      <c r="MR55">
        <v>6285650.5529509997</v>
      </c>
      <c r="MS55">
        <v>0.10205400000000001</v>
      </c>
      <c r="MT55">
        <v>1183825.521337</v>
      </c>
      <c r="MU55">
        <v>9116.9042250000002</v>
      </c>
      <c r="MV55">
        <v>7478592.9785129996</v>
      </c>
      <c r="MW55">
        <v>92.059552999999994</v>
      </c>
      <c r="MX55" t="s">
        <v>1608</v>
      </c>
      <c r="MY55">
        <v>2.5999999999999998E-5</v>
      </c>
      <c r="MZ55">
        <v>0</v>
      </c>
      <c r="NA55">
        <v>9.0000000000000002E-6</v>
      </c>
      <c r="NB55">
        <v>21.339950000000002</v>
      </c>
      <c r="NC55">
        <v>8871578.3107849993</v>
      </c>
      <c r="ND55">
        <v>92.618516999999997</v>
      </c>
      <c r="NE55" t="s">
        <v>1608</v>
      </c>
      <c r="NF55" t="s">
        <v>1607</v>
      </c>
      <c r="NG55" t="s">
        <v>1607</v>
      </c>
      <c r="NH55" t="s">
        <v>1607</v>
      </c>
      <c r="NI55" t="s">
        <v>1607</v>
      </c>
      <c r="NJ55" t="s">
        <v>1607</v>
      </c>
      <c r="NK55" t="s">
        <v>1607</v>
      </c>
      <c r="NL55" t="s">
        <v>1607</v>
      </c>
      <c r="NM55" t="s">
        <v>1607</v>
      </c>
      <c r="NN55" t="s">
        <v>1607</v>
      </c>
      <c r="NO55" t="s">
        <v>3245</v>
      </c>
      <c r="NP55" t="s">
        <v>1607</v>
      </c>
      <c r="NQ55" t="s">
        <v>1607</v>
      </c>
      <c r="NR55" t="s">
        <v>1607</v>
      </c>
      <c r="NS55" t="s">
        <v>1607</v>
      </c>
      <c r="NT55" t="s">
        <v>1607</v>
      </c>
      <c r="NU55" t="s">
        <v>3245</v>
      </c>
      <c r="NV55" t="s">
        <v>1607</v>
      </c>
      <c r="NW55" t="s">
        <v>1607</v>
      </c>
      <c r="NX55" t="s">
        <v>1607</v>
      </c>
      <c r="NY55" t="s">
        <v>1607</v>
      </c>
      <c r="NZ55" t="s">
        <v>1607</v>
      </c>
      <c r="OA55" t="s">
        <v>3245</v>
      </c>
      <c r="OB55" t="s">
        <v>1607</v>
      </c>
      <c r="OC55" t="s">
        <v>1607</v>
      </c>
      <c r="OD55" t="s">
        <v>1607</v>
      </c>
      <c r="OE55" t="s">
        <v>1607</v>
      </c>
      <c r="OF55" t="s">
        <v>1607</v>
      </c>
      <c r="OG55" t="s">
        <v>1607</v>
      </c>
      <c r="OH55" t="s">
        <v>1607</v>
      </c>
      <c r="OI55" t="s">
        <v>1607</v>
      </c>
      <c r="OJ55" t="s">
        <v>1607</v>
      </c>
      <c r="OK55" t="s">
        <v>3240</v>
      </c>
      <c r="OL55" t="s">
        <v>1607</v>
      </c>
      <c r="OM55" t="s">
        <v>1607</v>
      </c>
      <c r="ON55" t="s">
        <v>1607</v>
      </c>
      <c r="OO55" t="s">
        <v>1607</v>
      </c>
      <c r="OP55" t="s">
        <v>1607</v>
      </c>
      <c r="OQ55" t="s">
        <v>3240</v>
      </c>
      <c r="OR55" t="s">
        <v>1607</v>
      </c>
      <c r="OS55" t="s">
        <v>1607</v>
      </c>
      <c r="OT55" t="s">
        <v>1607</v>
      </c>
      <c r="OU55" t="s">
        <v>1607</v>
      </c>
      <c r="OV55" t="s">
        <v>1607</v>
      </c>
      <c r="OW55" t="s">
        <v>3240</v>
      </c>
      <c r="OX55" t="s">
        <v>1607</v>
      </c>
      <c r="OY55">
        <v>6.7169999999999999E-3</v>
      </c>
      <c r="OZ55">
        <v>51.698152</v>
      </c>
      <c r="PA55">
        <v>7284377087.17348</v>
      </c>
      <c r="PB55">
        <v>40066.969579999997</v>
      </c>
      <c r="PC55">
        <v>464776847128.79999</v>
      </c>
      <c r="PD55">
        <v>55102368.372178003</v>
      </c>
      <c r="PE55">
        <v>472116326584.34601</v>
      </c>
      <c r="PF55">
        <v>0.4</v>
      </c>
      <c r="PG55">
        <v>5.0000000000000004E-6</v>
      </c>
      <c r="PH55">
        <v>1.3579000000000001E-2</v>
      </c>
      <c r="PI55" t="s">
        <v>3241</v>
      </c>
      <c r="PJ55">
        <v>7695266.6810450004</v>
      </c>
      <c r="PK55">
        <v>4.7100000000000001E-4</v>
      </c>
      <c r="PL55">
        <v>5464.3008669999999</v>
      </c>
      <c r="PM55">
        <v>6291.4266900000002</v>
      </c>
      <c r="PN55">
        <v>7707022.4086020002</v>
      </c>
      <c r="PO55">
        <v>97.327393999999998</v>
      </c>
      <c r="PP55" t="s">
        <v>1608</v>
      </c>
      <c r="PQ55">
        <v>3.1999999999999999E-5</v>
      </c>
      <c r="PR55">
        <v>0</v>
      </c>
      <c r="PS55">
        <v>6.0000000000000002E-6</v>
      </c>
      <c r="PT55">
        <v>69.074133000000003</v>
      </c>
      <c r="PU55">
        <v>6982966.8824150003</v>
      </c>
      <c r="PV55">
        <v>96.786510000000007</v>
      </c>
      <c r="PW55" t="s">
        <v>1608</v>
      </c>
      <c r="PX55">
        <v>0</v>
      </c>
      <c r="PY55">
        <v>0</v>
      </c>
      <c r="PZ55">
        <v>2006.362427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5.0000000000000004E-6</v>
      </c>
      <c r="QG55">
        <v>0</v>
      </c>
      <c r="QH55">
        <v>3.0000000000000001E-6</v>
      </c>
      <c r="QI55" t="s">
        <v>3242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 t="s">
        <v>3243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 t="s">
        <v>3242</v>
      </c>
      <c r="QX55" s="11">
        <v>44986</v>
      </c>
      <c r="QY55" t="s">
        <v>3313</v>
      </c>
      <c r="QZ55">
        <v>525414.97325100005</v>
      </c>
      <c r="RA55">
        <v>6406078772.6376896</v>
      </c>
    </row>
    <row r="56" spans="1:469" x14ac:dyDescent="0.35">
      <c r="A56">
        <v>372</v>
      </c>
      <c r="B56" t="s">
        <v>3238</v>
      </c>
      <c r="C56" t="s">
        <v>1413</v>
      </c>
      <c r="D56" t="s">
        <v>1150</v>
      </c>
      <c r="E56" t="s">
        <v>1151</v>
      </c>
      <c r="F56">
        <v>12</v>
      </c>
      <c r="G56" t="s">
        <v>1414</v>
      </c>
      <c r="H56" t="s">
        <v>1153</v>
      </c>
      <c r="I56">
        <v>101</v>
      </c>
      <c r="J56">
        <v>12101</v>
      </c>
      <c r="K56">
        <v>561566</v>
      </c>
      <c r="L56">
        <v>89801808621</v>
      </c>
      <c r="M56">
        <v>74531863</v>
      </c>
      <c r="N56">
        <v>1025.002203</v>
      </c>
      <c r="O56">
        <v>354534129.00459099</v>
      </c>
      <c r="P56">
        <v>99.045497999999995</v>
      </c>
      <c r="Q56" t="s">
        <v>1608</v>
      </c>
      <c r="R56">
        <v>89.552239</v>
      </c>
      <c r="S56">
        <v>98.823893999999996</v>
      </c>
      <c r="T56" t="s">
        <v>1608</v>
      </c>
      <c r="U56">
        <v>88.059701000000004</v>
      </c>
      <c r="V56">
        <v>279727860.38159299</v>
      </c>
      <c r="W56">
        <v>241619776.56960699</v>
      </c>
      <c r="X56">
        <v>3.239007</v>
      </c>
      <c r="Y56">
        <v>37572486.097841002</v>
      </c>
      <c r="Z56">
        <v>535597.71414399997</v>
      </c>
      <c r="AA56">
        <v>2.6909999999999998E-3</v>
      </c>
      <c r="AB56">
        <v>6.0000000000000002E-6</v>
      </c>
      <c r="AC56">
        <v>7.1859999999999997E-3</v>
      </c>
      <c r="AD56">
        <v>88.981739000000005</v>
      </c>
      <c r="AE56">
        <v>91.282213999999996</v>
      </c>
      <c r="AF56">
        <v>74.699996999999996</v>
      </c>
      <c r="AG56" t="s">
        <v>1608</v>
      </c>
      <c r="AH56">
        <v>50.746268999999998</v>
      </c>
      <c r="AI56">
        <v>13.21</v>
      </c>
      <c r="AJ56" t="s">
        <v>3241</v>
      </c>
      <c r="AK56">
        <v>29.850746000000001</v>
      </c>
      <c r="AL56">
        <v>2.438418</v>
      </c>
      <c r="AM56">
        <v>1.267425</v>
      </c>
      <c r="AN56" t="s">
        <v>1607</v>
      </c>
      <c r="AO56" t="s">
        <v>1607</v>
      </c>
      <c r="AP56" t="s">
        <v>1607</v>
      </c>
      <c r="AQ56" t="s">
        <v>1607</v>
      </c>
      <c r="AR56" t="s">
        <v>1607</v>
      </c>
      <c r="AS56" t="s">
        <v>1607</v>
      </c>
      <c r="AT56" t="s">
        <v>1607</v>
      </c>
      <c r="AU56" t="s">
        <v>1607</v>
      </c>
      <c r="AV56" t="s">
        <v>1607</v>
      </c>
      <c r="AW56" t="s">
        <v>3240</v>
      </c>
      <c r="AX56" t="s">
        <v>1607</v>
      </c>
      <c r="AY56" t="s">
        <v>1607</v>
      </c>
      <c r="AZ56" t="s">
        <v>1607</v>
      </c>
      <c r="BA56" t="s">
        <v>1607</v>
      </c>
      <c r="BB56" t="s">
        <v>1607</v>
      </c>
      <c r="BC56" t="s">
        <v>3240</v>
      </c>
      <c r="BD56" t="s">
        <v>1607</v>
      </c>
      <c r="BE56" t="s">
        <v>1607</v>
      </c>
      <c r="BF56" t="s">
        <v>1607</v>
      </c>
      <c r="BG56" t="s">
        <v>1607</v>
      </c>
      <c r="BH56" t="s">
        <v>1607</v>
      </c>
      <c r="BI56" t="s">
        <v>3240</v>
      </c>
      <c r="BJ56" t="s">
        <v>1607</v>
      </c>
      <c r="BK56">
        <v>3.6869999999999998</v>
      </c>
      <c r="BL56">
        <v>20.987192</v>
      </c>
      <c r="BM56">
        <v>17122534470.283701</v>
      </c>
      <c r="BN56">
        <v>104806.551469</v>
      </c>
      <c r="BO56">
        <v>1215755997044.24</v>
      </c>
      <c r="BP56">
        <v>1232878531514.52</v>
      </c>
      <c r="BQ56">
        <v>2.3699999999999999E-4</v>
      </c>
      <c r="BR56">
        <v>1.9999999999999999E-6</v>
      </c>
      <c r="BS56" t="s">
        <v>3241</v>
      </c>
      <c r="BT56">
        <v>316420.00301799999</v>
      </c>
      <c r="BU56">
        <v>1.9644999999999999E-2</v>
      </c>
      <c r="BV56">
        <v>227886.42138799999</v>
      </c>
      <c r="BW56">
        <v>544306.42440599995</v>
      </c>
      <c r="BX56">
        <v>68.376068000000004</v>
      </c>
      <c r="BY56" t="s">
        <v>3239</v>
      </c>
      <c r="BZ56">
        <v>3.9999999999999998E-6</v>
      </c>
      <c r="CA56">
        <v>0</v>
      </c>
      <c r="CB56">
        <v>57.094017000000001</v>
      </c>
      <c r="CC56">
        <v>721970.13924699998</v>
      </c>
      <c r="CD56">
        <v>69.014084999999994</v>
      </c>
      <c r="CE56" t="s">
        <v>3239</v>
      </c>
      <c r="CF56">
        <v>2.2456369999999999</v>
      </c>
      <c r="CG56">
        <v>0.18441399999999999</v>
      </c>
      <c r="CH56">
        <v>772.85555399999998</v>
      </c>
      <c r="CI56">
        <v>89587908924.135605</v>
      </c>
      <c r="CJ56">
        <v>560656.25670200004</v>
      </c>
      <c r="CK56">
        <v>6503612577741.8203</v>
      </c>
      <c r="CL56">
        <v>74531862.763016999</v>
      </c>
      <c r="CM56">
        <v>6593275018528.7197</v>
      </c>
      <c r="CN56">
        <v>9.9999999999999995E-7</v>
      </c>
      <c r="CO56">
        <v>9.9999999999999995E-7</v>
      </c>
      <c r="CP56">
        <v>3.8200000000000002E-4</v>
      </c>
      <c r="CQ56" t="s">
        <v>3241</v>
      </c>
      <c r="CR56">
        <v>9243.7080690000003</v>
      </c>
      <c r="CS56">
        <v>0.13474700000000001</v>
      </c>
      <c r="CT56">
        <v>1563062.8207429999</v>
      </c>
      <c r="CU56">
        <v>5273.5050700000002</v>
      </c>
      <c r="CV56">
        <v>1577580.033882</v>
      </c>
      <c r="CW56">
        <v>96.347880000000004</v>
      </c>
      <c r="CX56" t="s">
        <v>1608</v>
      </c>
      <c r="CY56">
        <v>0</v>
      </c>
      <c r="CZ56">
        <v>0</v>
      </c>
      <c r="DA56">
        <v>7.1000000000000005E-5</v>
      </c>
      <c r="DB56">
        <v>60.074280000000002</v>
      </c>
      <c r="DC56">
        <v>2010079.0620039999</v>
      </c>
      <c r="DD56">
        <v>96.977410000000006</v>
      </c>
      <c r="DE56" t="s">
        <v>1670</v>
      </c>
      <c r="DF56">
        <v>399</v>
      </c>
      <c r="DG56">
        <v>13.496264</v>
      </c>
      <c r="DH56">
        <v>772.85555399999998</v>
      </c>
      <c r="DI56">
        <v>17075280.254043002</v>
      </c>
      <c r="DJ56">
        <v>17075280.254043002</v>
      </c>
      <c r="DK56">
        <v>4.9700000000000005E-4</v>
      </c>
      <c r="DL56" t="s">
        <v>3244</v>
      </c>
      <c r="DM56">
        <v>151127.70952</v>
      </c>
      <c r="DN56">
        <v>151127.70952</v>
      </c>
      <c r="DO56">
        <v>74.131513999999996</v>
      </c>
      <c r="DP56" t="s">
        <v>3239</v>
      </c>
      <c r="DQ56">
        <v>2.0279999999999999E-3</v>
      </c>
      <c r="DR56">
        <v>74.658809000000005</v>
      </c>
      <c r="DS56">
        <v>181291.64699400001</v>
      </c>
      <c r="DT56">
        <v>73.878460000000004</v>
      </c>
      <c r="DU56" t="s">
        <v>3239</v>
      </c>
      <c r="DV56" t="s">
        <v>1607</v>
      </c>
      <c r="DW56">
        <v>1.1900000000000001E-4</v>
      </c>
      <c r="DX56">
        <v>772.85555399999998</v>
      </c>
      <c r="DY56">
        <v>89800471000</v>
      </c>
      <c r="DZ56">
        <v>561891</v>
      </c>
      <c r="EA56">
        <v>6517935600000</v>
      </c>
      <c r="EB56">
        <v>6607736071000</v>
      </c>
      <c r="EC56">
        <v>1.9521E-2</v>
      </c>
      <c r="ED56">
        <v>9.7999999999999997E-5</v>
      </c>
      <c r="EE56" t="s">
        <v>3241</v>
      </c>
      <c r="EF56">
        <v>208964.7</v>
      </c>
      <c r="EG56">
        <v>6.5589999999999997E-3</v>
      </c>
      <c r="EH56">
        <v>76084.978663000002</v>
      </c>
      <c r="EI56">
        <v>285049.678663</v>
      </c>
      <c r="EJ56">
        <v>62.519343999999997</v>
      </c>
      <c r="EK56" t="s">
        <v>3239</v>
      </c>
      <c r="EL56">
        <v>1.9999999999999999E-6</v>
      </c>
      <c r="EM56">
        <v>0</v>
      </c>
      <c r="EN56">
        <v>18.229649999999999</v>
      </c>
      <c r="EO56">
        <v>361339.885098</v>
      </c>
      <c r="EP56">
        <v>65.224307999999994</v>
      </c>
      <c r="EQ56" t="s">
        <v>3241</v>
      </c>
      <c r="ER56">
        <v>54</v>
      </c>
      <c r="ES56">
        <v>2.1056499999999998</v>
      </c>
      <c r="ET56">
        <v>772.85555399999998</v>
      </c>
      <c r="EU56">
        <v>89801808621</v>
      </c>
      <c r="EV56">
        <v>561566</v>
      </c>
      <c r="EW56">
        <v>6514165600000</v>
      </c>
      <c r="EX56">
        <v>74531863</v>
      </c>
      <c r="EY56">
        <v>6604041940484</v>
      </c>
      <c r="EZ56">
        <v>0</v>
      </c>
      <c r="FA56">
        <v>0</v>
      </c>
      <c r="FB56">
        <v>1.1900000000000001E-4</v>
      </c>
      <c r="FC56" t="s">
        <v>3241</v>
      </c>
      <c r="FD56">
        <v>27061.551335</v>
      </c>
      <c r="FE56">
        <v>1.6019999999999999E-3</v>
      </c>
      <c r="FF56">
        <v>18577.471121999999</v>
      </c>
      <c r="FG56">
        <v>20466.543154999999</v>
      </c>
      <c r="FH56">
        <v>66105.565612000006</v>
      </c>
      <c r="FI56">
        <v>44.168734000000001</v>
      </c>
      <c r="FJ56" t="s">
        <v>3239</v>
      </c>
      <c r="FK56">
        <v>0</v>
      </c>
      <c r="FL56">
        <v>0</v>
      </c>
      <c r="FM56">
        <v>2.7500000000000002E-4</v>
      </c>
      <c r="FN56">
        <v>15.508685</v>
      </c>
      <c r="FO56">
        <v>82116.970629000003</v>
      </c>
      <c r="FP56">
        <v>43.748010999999998</v>
      </c>
      <c r="FQ56" t="s">
        <v>3241</v>
      </c>
      <c r="FR56">
        <v>0</v>
      </c>
      <c r="FS56">
        <v>0</v>
      </c>
      <c r="FT56">
        <v>772.85555399999998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9.9999999999999995E-7</v>
      </c>
      <c r="GA56">
        <v>9.9999999999999995E-7</v>
      </c>
      <c r="GB56">
        <v>6.0000000000000002E-6</v>
      </c>
      <c r="GC56" t="s">
        <v>3242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 t="s">
        <v>3243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 t="s">
        <v>3242</v>
      </c>
      <c r="GR56">
        <v>46</v>
      </c>
      <c r="GS56">
        <v>0.26515699999999998</v>
      </c>
      <c r="GT56">
        <v>772.85555399999998</v>
      </c>
      <c r="GU56">
        <v>89794612933.266205</v>
      </c>
      <c r="GV56">
        <v>561527.28979900002</v>
      </c>
      <c r="GW56">
        <v>6513716561666.9902</v>
      </c>
      <c r="GX56">
        <v>74531727.502070993</v>
      </c>
      <c r="GY56">
        <v>6603585706327.7598</v>
      </c>
      <c r="GZ56">
        <v>9.7990000000000004E-3</v>
      </c>
      <c r="HA56">
        <v>9.0000000000000002E-6</v>
      </c>
      <c r="HB56">
        <v>1.6903000000000001E-2</v>
      </c>
      <c r="HC56" t="s">
        <v>1608</v>
      </c>
      <c r="HD56">
        <v>226407343.690651</v>
      </c>
      <c r="HE56">
        <v>1.369137</v>
      </c>
      <c r="HF56">
        <v>15881989.015264001</v>
      </c>
      <c r="HG56">
        <v>327850.41037499998</v>
      </c>
      <c r="HH56">
        <v>242617183.11629</v>
      </c>
      <c r="HI56">
        <v>99.394724999999994</v>
      </c>
      <c r="HJ56" t="s">
        <v>1670</v>
      </c>
      <c r="HK56">
        <v>2.5209999999999998E-3</v>
      </c>
      <c r="HL56">
        <v>1.9999999999999999E-6</v>
      </c>
      <c r="HM56">
        <v>4.3990000000000001E-3</v>
      </c>
      <c r="HN56">
        <v>93.255511999999996</v>
      </c>
      <c r="HO56">
        <v>308224510.88654101</v>
      </c>
      <c r="HP56">
        <v>99.596231000000003</v>
      </c>
      <c r="HQ56" t="s">
        <v>1670</v>
      </c>
      <c r="HR56" t="s">
        <v>1607</v>
      </c>
      <c r="HS56" t="s">
        <v>1607</v>
      </c>
      <c r="HT56" t="s">
        <v>1607</v>
      </c>
      <c r="HU56" t="s">
        <v>1607</v>
      </c>
      <c r="HV56" t="s">
        <v>1607</v>
      </c>
      <c r="HW56" t="s">
        <v>1607</v>
      </c>
      <c r="HX56" t="s">
        <v>1607</v>
      </c>
      <c r="HY56" t="s">
        <v>1607</v>
      </c>
      <c r="HZ56" t="s">
        <v>1607</v>
      </c>
      <c r="IA56" t="s">
        <v>3240</v>
      </c>
      <c r="IB56" t="s">
        <v>1607</v>
      </c>
      <c r="IC56" t="s">
        <v>1607</v>
      </c>
      <c r="ID56" t="s">
        <v>1607</v>
      </c>
      <c r="IE56" t="s">
        <v>1607</v>
      </c>
      <c r="IF56" t="s">
        <v>1607</v>
      </c>
      <c r="IG56" t="s">
        <v>3240</v>
      </c>
      <c r="IH56" t="s">
        <v>1607</v>
      </c>
      <c r="II56" t="s">
        <v>1607</v>
      </c>
      <c r="IJ56" t="s">
        <v>1607</v>
      </c>
      <c r="IK56" t="s">
        <v>1607</v>
      </c>
      <c r="IL56" t="s">
        <v>1607</v>
      </c>
      <c r="IM56" t="s">
        <v>3240</v>
      </c>
      <c r="IN56">
        <v>0</v>
      </c>
      <c r="IO56">
        <v>1.0248E-2</v>
      </c>
      <c r="IP56">
        <v>3.5864950000000002</v>
      </c>
      <c r="IQ56">
        <v>2185063647.6482501</v>
      </c>
      <c r="IR56">
        <v>12882.477397000001</v>
      </c>
      <c r="IS56">
        <v>149436737807.52499</v>
      </c>
      <c r="IT56">
        <v>151621801455.173</v>
      </c>
      <c r="IU56">
        <v>2.0599999999999999E-4</v>
      </c>
      <c r="IV56">
        <v>1.2E-5</v>
      </c>
      <c r="IW56" t="s">
        <v>3241</v>
      </c>
      <c r="IX56">
        <v>4500</v>
      </c>
      <c r="IY56">
        <v>1.5E-3</v>
      </c>
      <c r="IZ56">
        <v>17400</v>
      </c>
      <c r="JA56">
        <v>21900</v>
      </c>
      <c r="JB56">
        <v>56.471325999999998</v>
      </c>
      <c r="JC56" t="s">
        <v>3239</v>
      </c>
      <c r="JD56">
        <v>0</v>
      </c>
      <c r="JE56">
        <v>0</v>
      </c>
      <c r="JF56">
        <v>4.1366339999999999</v>
      </c>
      <c r="JG56">
        <v>28228.400369999999</v>
      </c>
      <c r="JH56">
        <v>57.500802999999998</v>
      </c>
      <c r="JI56" t="s">
        <v>3239</v>
      </c>
      <c r="JJ56">
        <v>3062</v>
      </c>
      <c r="JK56">
        <v>184.567769</v>
      </c>
      <c r="JL56">
        <v>772.85555399999998</v>
      </c>
      <c r="JM56">
        <v>89801808621</v>
      </c>
      <c r="JN56">
        <v>561566</v>
      </c>
      <c r="JO56">
        <v>6514165600000</v>
      </c>
      <c r="JP56">
        <v>6603967408621</v>
      </c>
      <c r="JQ56">
        <v>0</v>
      </c>
      <c r="JR56">
        <v>0</v>
      </c>
      <c r="JS56" t="s">
        <v>3241</v>
      </c>
      <c r="JT56">
        <v>90293.032609999995</v>
      </c>
      <c r="JU56">
        <v>0.250338</v>
      </c>
      <c r="JV56">
        <v>2903915.8430610001</v>
      </c>
      <c r="JW56">
        <v>2994208.8756710002</v>
      </c>
      <c r="JX56">
        <v>99.131274000000005</v>
      </c>
      <c r="JY56" t="s">
        <v>1670</v>
      </c>
      <c r="JZ56">
        <v>9.9999999999999995E-7</v>
      </c>
      <c r="KA56">
        <v>0</v>
      </c>
      <c r="KB56">
        <v>74.099098999999995</v>
      </c>
      <c r="KC56">
        <v>3749303.5272570001</v>
      </c>
      <c r="KD56">
        <v>99.227799000000005</v>
      </c>
      <c r="KE56" t="s">
        <v>1670</v>
      </c>
      <c r="KF56">
        <v>47</v>
      </c>
      <c r="KG56">
        <v>1.9583330000000001</v>
      </c>
      <c r="KH56">
        <v>25.165531000000001</v>
      </c>
      <c r="KI56">
        <v>17198729006.072899</v>
      </c>
      <c r="KJ56">
        <v>101038.334797</v>
      </c>
      <c r="KK56">
        <v>1172044683649.4299</v>
      </c>
      <c r="KL56">
        <v>10589500.009850999</v>
      </c>
      <c r="KM56">
        <v>1189254002155.51</v>
      </c>
      <c r="KN56">
        <v>4.1E-5</v>
      </c>
      <c r="KO56">
        <v>0</v>
      </c>
      <c r="KP56">
        <v>3.8000000000000002E-4</v>
      </c>
      <c r="KQ56" t="s">
        <v>3241</v>
      </c>
      <c r="KR56">
        <v>1378308.022224</v>
      </c>
      <c r="KS56">
        <v>7.639E-3</v>
      </c>
      <c r="KT56">
        <v>88616.756804000004</v>
      </c>
      <c r="KU56">
        <v>7878.208224</v>
      </c>
      <c r="KV56">
        <v>1474802.987252</v>
      </c>
      <c r="KW56">
        <v>78.272981000000001</v>
      </c>
      <c r="KX56" t="s">
        <v>3244</v>
      </c>
      <c r="KY56">
        <v>1.5E-5</v>
      </c>
      <c r="KZ56">
        <v>0</v>
      </c>
      <c r="LA56">
        <v>1.06E-4</v>
      </c>
      <c r="LB56">
        <v>27.329000000000001</v>
      </c>
      <c r="LC56">
        <v>1846608.3286900001</v>
      </c>
      <c r="LD56">
        <v>79.446388999999996</v>
      </c>
      <c r="LE56" t="s">
        <v>3244</v>
      </c>
      <c r="LF56">
        <v>27</v>
      </c>
      <c r="LG56">
        <v>1.017145</v>
      </c>
      <c r="LH56">
        <v>772.85555399999998</v>
      </c>
      <c r="LI56">
        <v>89801808621</v>
      </c>
      <c r="LJ56">
        <v>561566</v>
      </c>
      <c r="LK56">
        <v>6514165600000</v>
      </c>
      <c r="LL56">
        <v>74531863</v>
      </c>
      <c r="LM56">
        <v>6604041940484</v>
      </c>
      <c r="LN56">
        <v>9.9999999999999995E-7</v>
      </c>
      <c r="LO56">
        <v>0</v>
      </c>
      <c r="LP56">
        <v>2.4699999999999999E-4</v>
      </c>
      <c r="LQ56" t="s">
        <v>3241</v>
      </c>
      <c r="LR56">
        <v>60238.474041000001</v>
      </c>
      <c r="LS56">
        <v>1.106E-3</v>
      </c>
      <c r="LT56">
        <v>12830.967959</v>
      </c>
      <c r="LU56">
        <v>19975.960287000002</v>
      </c>
      <c r="LV56">
        <v>93045.402287000004</v>
      </c>
      <c r="LW56">
        <v>22.611663</v>
      </c>
      <c r="LX56" t="s">
        <v>3239</v>
      </c>
      <c r="LY56">
        <v>9.9999999999999995E-7</v>
      </c>
      <c r="LZ56">
        <v>0</v>
      </c>
      <c r="MA56">
        <v>2.6800000000000001E-4</v>
      </c>
      <c r="MB56">
        <v>16.997519</v>
      </c>
      <c r="MC56">
        <v>116425.372304</v>
      </c>
      <c r="MD56">
        <v>21.253578999999998</v>
      </c>
      <c r="ME56" t="s">
        <v>3241</v>
      </c>
      <c r="MF56">
        <v>53</v>
      </c>
      <c r="MG56">
        <v>0.69723299999999999</v>
      </c>
      <c r="MH56">
        <v>1025.002203</v>
      </c>
      <c r="MI56">
        <v>89801808621</v>
      </c>
      <c r="MJ56">
        <v>561566</v>
      </c>
      <c r="MK56">
        <v>6514165600000</v>
      </c>
      <c r="ML56">
        <v>74531863</v>
      </c>
      <c r="MM56">
        <v>6604041940484</v>
      </c>
      <c r="MN56">
        <v>1.1400000000000001E-4</v>
      </c>
      <c r="MO56">
        <v>3.9999999999999998E-6</v>
      </c>
      <c r="MP56">
        <v>4.1E-5</v>
      </c>
      <c r="MQ56" t="s">
        <v>3239</v>
      </c>
      <c r="MR56">
        <v>7116008.2384129995</v>
      </c>
      <c r="MS56">
        <v>1.4453910000000001</v>
      </c>
      <c r="MT56">
        <v>16766533.832984</v>
      </c>
      <c r="MU56">
        <v>2133.7100930000001</v>
      </c>
      <c r="MV56">
        <v>23884675.781490002</v>
      </c>
      <c r="MW56">
        <v>98.138958000000002</v>
      </c>
      <c r="MX56" t="s">
        <v>1608</v>
      </c>
      <c r="MY56">
        <v>7.8999999999999996E-5</v>
      </c>
      <c r="MZ56">
        <v>3.0000000000000001E-6</v>
      </c>
      <c r="NA56">
        <v>2.9E-5</v>
      </c>
      <c r="NB56">
        <v>54.125309999999999</v>
      </c>
      <c r="NC56">
        <v>30181817.560392</v>
      </c>
      <c r="ND56">
        <v>98.536429999999996</v>
      </c>
      <c r="NE56" t="s">
        <v>1608</v>
      </c>
      <c r="NF56" t="s">
        <v>1607</v>
      </c>
      <c r="NG56" t="s">
        <v>1607</v>
      </c>
      <c r="NH56" t="s">
        <v>1607</v>
      </c>
      <c r="NI56" t="s">
        <v>1607</v>
      </c>
      <c r="NJ56" t="s">
        <v>1607</v>
      </c>
      <c r="NK56" t="s">
        <v>1607</v>
      </c>
      <c r="NL56" t="s">
        <v>1607</v>
      </c>
      <c r="NM56" t="s">
        <v>1607</v>
      </c>
      <c r="NN56" t="s">
        <v>1607</v>
      </c>
      <c r="NO56" t="s">
        <v>3245</v>
      </c>
      <c r="NP56" t="s">
        <v>1607</v>
      </c>
      <c r="NQ56" t="s">
        <v>1607</v>
      </c>
      <c r="NR56" t="s">
        <v>1607</v>
      </c>
      <c r="NS56" t="s">
        <v>1607</v>
      </c>
      <c r="NT56" t="s">
        <v>1607</v>
      </c>
      <c r="NU56" t="s">
        <v>3245</v>
      </c>
      <c r="NV56" t="s">
        <v>1607</v>
      </c>
      <c r="NW56" t="s">
        <v>1607</v>
      </c>
      <c r="NX56" t="s">
        <v>1607</v>
      </c>
      <c r="NY56" t="s">
        <v>1607</v>
      </c>
      <c r="NZ56" t="s">
        <v>1607</v>
      </c>
      <c r="OA56" t="s">
        <v>3245</v>
      </c>
      <c r="OB56" t="s">
        <v>1607</v>
      </c>
      <c r="OC56" t="s">
        <v>1607</v>
      </c>
      <c r="OD56" t="s">
        <v>1607</v>
      </c>
      <c r="OE56" t="s">
        <v>1607</v>
      </c>
      <c r="OF56" t="s">
        <v>1607</v>
      </c>
      <c r="OG56" t="s">
        <v>1607</v>
      </c>
      <c r="OH56" t="s">
        <v>1607</v>
      </c>
      <c r="OI56" t="s">
        <v>1607</v>
      </c>
      <c r="OJ56" t="s">
        <v>1607</v>
      </c>
      <c r="OK56" t="s">
        <v>3240</v>
      </c>
      <c r="OL56" t="s">
        <v>1607</v>
      </c>
      <c r="OM56" t="s">
        <v>1607</v>
      </c>
      <c r="ON56" t="s">
        <v>1607</v>
      </c>
      <c r="OO56" t="s">
        <v>1607</v>
      </c>
      <c r="OP56" t="s">
        <v>1607</v>
      </c>
      <c r="OQ56" t="s">
        <v>3240</v>
      </c>
      <c r="OR56" t="s">
        <v>1607</v>
      </c>
      <c r="OS56" t="s">
        <v>1607</v>
      </c>
      <c r="OT56" t="s">
        <v>1607</v>
      </c>
      <c r="OU56" t="s">
        <v>1607</v>
      </c>
      <c r="OV56" t="s">
        <v>1607</v>
      </c>
      <c r="OW56" t="s">
        <v>3240</v>
      </c>
      <c r="OX56" t="s">
        <v>1607</v>
      </c>
      <c r="OY56">
        <v>3.3349999999999999E-3</v>
      </c>
      <c r="OZ56">
        <v>48.211674000000002</v>
      </c>
      <c r="PA56">
        <v>7346110529.2242899</v>
      </c>
      <c r="PB56">
        <v>46089.213910999999</v>
      </c>
      <c r="PC56">
        <v>534634881364.07599</v>
      </c>
      <c r="PD56">
        <v>16809106.970155001</v>
      </c>
      <c r="PE56">
        <v>541997801000.27002</v>
      </c>
      <c r="PF56">
        <v>0.4</v>
      </c>
      <c r="PG56">
        <v>1.4E-5</v>
      </c>
      <c r="PH56">
        <v>1.3579000000000001E-2</v>
      </c>
      <c r="PI56" t="s">
        <v>3241</v>
      </c>
      <c r="PJ56">
        <v>6001395.1492480002</v>
      </c>
      <c r="PK56">
        <v>1.3439999999999999E-3</v>
      </c>
      <c r="PL56">
        <v>15587.989853999999</v>
      </c>
      <c r="PM56">
        <v>891.66741999999999</v>
      </c>
      <c r="PN56">
        <v>6017874.8065219996</v>
      </c>
      <c r="PO56">
        <v>96.786510000000007</v>
      </c>
      <c r="PP56" t="s">
        <v>1608</v>
      </c>
      <c r="PQ56">
        <v>6.7000000000000002E-5</v>
      </c>
      <c r="PR56">
        <v>0</v>
      </c>
      <c r="PS56">
        <v>1.2E-5</v>
      </c>
      <c r="PT56">
        <v>77.155584000000005</v>
      </c>
      <c r="PU56">
        <v>7030437.2250640001</v>
      </c>
      <c r="PV56">
        <v>96.818325999999999</v>
      </c>
      <c r="PW56" t="s">
        <v>1608</v>
      </c>
      <c r="PX56">
        <v>0</v>
      </c>
      <c r="PY56">
        <v>0</v>
      </c>
      <c r="PZ56">
        <v>772.85555399999998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5.0000000000000004E-6</v>
      </c>
      <c r="QG56">
        <v>0</v>
      </c>
      <c r="QH56">
        <v>3.0000000000000001E-6</v>
      </c>
      <c r="QI56" t="s">
        <v>3242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 t="s">
        <v>3243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 t="s">
        <v>3242</v>
      </c>
      <c r="QX56" s="11">
        <v>44986</v>
      </c>
      <c r="QY56" t="s">
        <v>3314</v>
      </c>
      <c r="QZ56">
        <v>369836.50022599997</v>
      </c>
      <c r="RA56">
        <v>2563343680.0320401</v>
      </c>
    </row>
    <row r="57" spans="1:469" x14ac:dyDescent="0.35">
      <c r="A57">
        <v>373</v>
      </c>
      <c r="B57" t="s">
        <v>3238</v>
      </c>
      <c r="C57" t="s">
        <v>1405</v>
      </c>
      <c r="D57" t="s">
        <v>1150</v>
      </c>
      <c r="E57" t="s">
        <v>1151</v>
      </c>
      <c r="F57">
        <v>12</v>
      </c>
      <c r="G57" t="s">
        <v>1406</v>
      </c>
      <c r="H57" t="s">
        <v>1153</v>
      </c>
      <c r="I57">
        <v>103</v>
      </c>
      <c r="J57">
        <v>12103</v>
      </c>
      <c r="K57">
        <v>958822</v>
      </c>
      <c r="L57">
        <v>145298091262</v>
      </c>
      <c r="M57">
        <v>2218355</v>
      </c>
      <c r="N57">
        <v>871.24965099999997</v>
      </c>
      <c r="O57">
        <v>410018954.95932299</v>
      </c>
      <c r="P57">
        <v>99.204582000000002</v>
      </c>
      <c r="Q57" t="s">
        <v>1608</v>
      </c>
      <c r="R57">
        <v>91.044775999999999</v>
      </c>
      <c r="S57">
        <v>99.133394999999993</v>
      </c>
      <c r="T57" t="s">
        <v>1608</v>
      </c>
      <c r="U57">
        <v>91.044775999999999</v>
      </c>
      <c r="V57">
        <v>325849124.27229702</v>
      </c>
      <c r="W57">
        <v>273182801.11197197</v>
      </c>
      <c r="X57">
        <v>4.5383120000000003</v>
      </c>
      <c r="Y57">
        <v>52644423.708720997</v>
      </c>
      <c r="Z57">
        <v>21899.451604999998</v>
      </c>
      <c r="AA57">
        <v>1.8799999999999999E-3</v>
      </c>
      <c r="AB57">
        <v>5.0000000000000004E-6</v>
      </c>
      <c r="AC57">
        <v>9.8720000000000006E-3</v>
      </c>
      <c r="AD57">
        <v>81.925100999999998</v>
      </c>
      <c r="AE57">
        <v>84.537065999999996</v>
      </c>
      <c r="AF57">
        <v>72.470000999999996</v>
      </c>
      <c r="AG57" t="s">
        <v>1608</v>
      </c>
      <c r="AH57">
        <v>46.268656999999997</v>
      </c>
      <c r="AI57">
        <v>12</v>
      </c>
      <c r="AJ57" t="s">
        <v>3241</v>
      </c>
      <c r="AK57">
        <v>28.358208999999999</v>
      </c>
      <c r="AL57">
        <v>2.430666</v>
      </c>
      <c r="AM57">
        <v>1.2583089999999999</v>
      </c>
      <c r="AN57" t="s">
        <v>1607</v>
      </c>
      <c r="AO57" t="s">
        <v>1607</v>
      </c>
      <c r="AP57" t="s">
        <v>1607</v>
      </c>
      <c r="AQ57" t="s">
        <v>1607</v>
      </c>
      <c r="AR57" t="s">
        <v>1607</v>
      </c>
      <c r="AS57" t="s">
        <v>1607</v>
      </c>
      <c r="AT57" t="s">
        <v>1607</v>
      </c>
      <c r="AU57" t="s">
        <v>1607</v>
      </c>
      <c r="AV57" t="s">
        <v>1607</v>
      </c>
      <c r="AW57" t="s">
        <v>3240</v>
      </c>
      <c r="AX57" t="s">
        <v>1607</v>
      </c>
      <c r="AY57" t="s">
        <v>1607</v>
      </c>
      <c r="AZ57" t="s">
        <v>1607</v>
      </c>
      <c r="BA57" t="s">
        <v>1607</v>
      </c>
      <c r="BB57" t="s">
        <v>1607</v>
      </c>
      <c r="BC57" t="s">
        <v>3240</v>
      </c>
      <c r="BD57" t="s">
        <v>1607</v>
      </c>
      <c r="BE57" t="s">
        <v>1607</v>
      </c>
      <c r="BF57" t="s">
        <v>1607</v>
      </c>
      <c r="BG57" t="s">
        <v>1607</v>
      </c>
      <c r="BH57" t="s">
        <v>1607</v>
      </c>
      <c r="BI57" t="s">
        <v>3240</v>
      </c>
      <c r="BJ57" t="s">
        <v>1607</v>
      </c>
      <c r="BK57">
        <v>3.6869999999999998</v>
      </c>
      <c r="BL57">
        <v>56.114685999999999</v>
      </c>
      <c r="BM57">
        <v>57665244980.622002</v>
      </c>
      <c r="BN57">
        <v>348331.51373900002</v>
      </c>
      <c r="BO57">
        <v>4040645559375.8501</v>
      </c>
      <c r="BP57">
        <v>4098310804356.48</v>
      </c>
      <c r="BQ57">
        <v>2.3699999999999999E-4</v>
      </c>
      <c r="BR57">
        <v>1.9999999999999999E-6</v>
      </c>
      <c r="BS57" t="s">
        <v>3241</v>
      </c>
      <c r="BT57">
        <v>1262175.5827899999</v>
      </c>
      <c r="BU57">
        <v>7.1633000000000002E-2</v>
      </c>
      <c r="BV57">
        <v>830938.94163899997</v>
      </c>
      <c r="BW57">
        <v>2093114.524429</v>
      </c>
      <c r="BX57">
        <v>83.760683999999998</v>
      </c>
      <c r="BY57" t="s">
        <v>3244</v>
      </c>
      <c r="BZ57">
        <v>9.0000000000000002E-6</v>
      </c>
      <c r="CA57">
        <v>0</v>
      </c>
      <c r="CB57">
        <v>63.931623999999999</v>
      </c>
      <c r="CC57">
        <v>2212321.4296499998</v>
      </c>
      <c r="CD57">
        <v>82.092555000000004</v>
      </c>
      <c r="CE57" t="s">
        <v>3244</v>
      </c>
      <c r="CF57">
        <v>0.674176</v>
      </c>
      <c r="CG57">
        <v>0.120342</v>
      </c>
      <c r="CH57">
        <v>302.22245900000001</v>
      </c>
      <c r="CI57">
        <v>145271021193.41</v>
      </c>
      <c r="CJ57">
        <v>958709.08570599998</v>
      </c>
      <c r="CK57">
        <v>11121025394184.301</v>
      </c>
      <c r="CL57">
        <v>2218355</v>
      </c>
      <c r="CM57">
        <v>11266298633732.699</v>
      </c>
      <c r="CN57">
        <v>0</v>
      </c>
      <c r="CO57">
        <v>0</v>
      </c>
      <c r="CP57">
        <v>3.8200000000000002E-4</v>
      </c>
      <c r="CQ57" t="s">
        <v>3241</v>
      </c>
      <c r="CR57">
        <v>1826.8353090000001</v>
      </c>
      <c r="CS57">
        <v>2.9038999999999999E-2</v>
      </c>
      <c r="CT57">
        <v>336856.476693</v>
      </c>
      <c r="CU57">
        <v>105.605465</v>
      </c>
      <c r="CV57">
        <v>338788.91746800003</v>
      </c>
      <c r="CW57">
        <v>80.903745000000001</v>
      </c>
      <c r="CX57" t="s">
        <v>3244</v>
      </c>
      <c r="CY57">
        <v>0</v>
      </c>
      <c r="CZ57">
        <v>0</v>
      </c>
      <c r="DA57">
        <v>4.8000000000000001E-5</v>
      </c>
      <c r="DB57">
        <v>34.107087999999997</v>
      </c>
      <c r="DC57">
        <v>433448.65367899998</v>
      </c>
      <c r="DD57">
        <v>82.500794999999997</v>
      </c>
      <c r="DE57" t="s">
        <v>3244</v>
      </c>
      <c r="DF57">
        <v>378</v>
      </c>
      <c r="DG57">
        <v>7.4934669999999999</v>
      </c>
      <c r="DH57">
        <v>302.22245900000001</v>
      </c>
      <c r="DI57">
        <v>1631007.999997</v>
      </c>
      <c r="DJ57">
        <v>1631007.999997</v>
      </c>
      <c r="DK57">
        <v>4.9700000000000005E-4</v>
      </c>
      <c r="DL57" t="s">
        <v>3244</v>
      </c>
      <c r="DM57">
        <v>11867.787499</v>
      </c>
      <c r="DN57">
        <v>11867.787499</v>
      </c>
      <c r="DO57">
        <v>43.610422</v>
      </c>
      <c r="DP57" t="s">
        <v>3241</v>
      </c>
      <c r="DQ57">
        <v>5.3499999999999997E-3</v>
      </c>
      <c r="DR57">
        <v>87.686104</v>
      </c>
      <c r="DS57">
        <v>13312.501016</v>
      </c>
      <c r="DT57">
        <v>42.157175000000002</v>
      </c>
      <c r="DU57" t="s">
        <v>3241</v>
      </c>
      <c r="DV57" t="s">
        <v>1607</v>
      </c>
      <c r="DW57">
        <v>1.93E-4</v>
      </c>
      <c r="DX57">
        <v>302.22245900000001</v>
      </c>
      <c r="DY57">
        <v>145295311000</v>
      </c>
      <c r="DZ57">
        <v>959107</v>
      </c>
      <c r="EA57">
        <v>11125641200000</v>
      </c>
      <c r="EB57">
        <v>11270936511000</v>
      </c>
      <c r="EC57">
        <v>8.1840000000000003E-3</v>
      </c>
      <c r="ED57">
        <v>4.3999999999999999E-5</v>
      </c>
      <c r="EE57" t="s">
        <v>3241</v>
      </c>
      <c r="EF57">
        <v>229452.5</v>
      </c>
      <c r="EG57">
        <v>8.1779999999999995E-3</v>
      </c>
      <c r="EH57">
        <v>94869.388198000001</v>
      </c>
      <c r="EI57">
        <v>324321.88819799997</v>
      </c>
      <c r="EJ57">
        <v>64.716806000000005</v>
      </c>
      <c r="EK57" t="s">
        <v>3239</v>
      </c>
      <c r="EL57">
        <v>1.9999999999999999E-6</v>
      </c>
      <c r="EM57">
        <v>0</v>
      </c>
      <c r="EN57">
        <v>13.153822</v>
      </c>
      <c r="EO57">
        <v>411873.52855300001</v>
      </c>
      <c r="EP57">
        <v>67.069678999999994</v>
      </c>
      <c r="EQ57" t="s">
        <v>3239</v>
      </c>
      <c r="ER57">
        <v>22</v>
      </c>
      <c r="ES57">
        <v>1.8550439999999999</v>
      </c>
      <c r="ET57">
        <v>302.22245900000001</v>
      </c>
      <c r="EU57">
        <v>145298091262</v>
      </c>
      <c r="EV57">
        <v>958822</v>
      </c>
      <c r="EW57">
        <v>11122335200000</v>
      </c>
      <c r="EX57">
        <v>2218355</v>
      </c>
      <c r="EY57">
        <v>11267635509617</v>
      </c>
      <c r="EZ57">
        <v>0</v>
      </c>
      <c r="FA57">
        <v>0</v>
      </c>
      <c r="FB57">
        <v>1.1900000000000001E-4</v>
      </c>
      <c r="FC57" t="s">
        <v>3241</v>
      </c>
      <c r="FD57">
        <v>16087.702544</v>
      </c>
      <c r="FE57">
        <v>4.7199999999999998E-4</v>
      </c>
      <c r="FF57">
        <v>5470.2181440000004</v>
      </c>
      <c r="FG57">
        <v>368.62376799999998</v>
      </c>
      <c r="FH57">
        <v>21926.544457</v>
      </c>
      <c r="FI57">
        <v>23.232009999999999</v>
      </c>
      <c r="FJ57" t="s">
        <v>3241</v>
      </c>
      <c r="FK57">
        <v>0</v>
      </c>
      <c r="FL57">
        <v>0</v>
      </c>
      <c r="FM57">
        <v>1.66E-4</v>
      </c>
      <c r="FN57">
        <v>5.1799010000000001</v>
      </c>
      <c r="FO57">
        <v>27593.315091</v>
      </c>
      <c r="FP57">
        <v>22.239898</v>
      </c>
      <c r="FQ57" t="s">
        <v>3241</v>
      </c>
      <c r="FR57">
        <v>0</v>
      </c>
      <c r="FS57">
        <v>0</v>
      </c>
      <c r="FT57">
        <v>302.22245900000001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6.0000000000000002E-6</v>
      </c>
      <c r="GC57" t="s">
        <v>3242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 t="s">
        <v>3243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 t="s">
        <v>3242</v>
      </c>
      <c r="GR57">
        <v>39</v>
      </c>
      <c r="GS57">
        <v>0.334094</v>
      </c>
      <c r="GT57">
        <v>302.22245900000001</v>
      </c>
      <c r="GU57">
        <v>145291433760.09399</v>
      </c>
      <c r="GV57">
        <v>958755.50589999999</v>
      </c>
      <c r="GW57">
        <v>11121563868438.6</v>
      </c>
      <c r="GX57">
        <v>2218355</v>
      </c>
      <c r="GY57">
        <v>11266857520553.699</v>
      </c>
      <c r="GZ57">
        <v>7.8569999999999994E-3</v>
      </c>
      <c r="HA57">
        <v>9.0000000000000002E-6</v>
      </c>
      <c r="HB57">
        <v>1.4779E-2</v>
      </c>
      <c r="HC57" t="s">
        <v>1608</v>
      </c>
      <c r="HD57">
        <v>262541898.79733801</v>
      </c>
      <c r="HE57">
        <v>2.0890430000000002</v>
      </c>
      <c r="HF57">
        <v>24232896.359692</v>
      </c>
      <c r="HG57">
        <v>8227.8366829999995</v>
      </c>
      <c r="HH57">
        <v>286783022.99371397</v>
      </c>
      <c r="HI57">
        <v>99.654128999999998</v>
      </c>
      <c r="HJ57" t="s">
        <v>1670</v>
      </c>
      <c r="HK57">
        <v>1.807E-3</v>
      </c>
      <c r="HL57">
        <v>1.9999999999999999E-6</v>
      </c>
      <c r="HM57">
        <v>3.7090000000000001E-3</v>
      </c>
      <c r="HN57">
        <v>90.445308999999995</v>
      </c>
      <c r="HO57">
        <v>360889681.85536098</v>
      </c>
      <c r="HP57">
        <v>99.685957999999999</v>
      </c>
      <c r="HQ57" t="s">
        <v>1670</v>
      </c>
      <c r="HR57" t="s">
        <v>1607</v>
      </c>
      <c r="HS57" t="s">
        <v>1607</v>
      </c>
      <c r="HT57" t="s">
        <v>1607</v>
      </c>
      <c r="HU57" t="s">
        <v>1607</v>
      </c>
      <c r="HV57" t="s">
        <v>1607</v>
      </c>
      <c r="HW57" t="s">
        <v>1607</v>
      </c>
      <c r="HX57" t="s">
        <v>1607</v>
      </c>
      <c r="HY57" t="s">
        <v>1607</v>
      </c>
      <c r="HZ57" t="s">
        <v>1607</v>
      </c>
      <c r="IA57" t="s">
        <v>3240</v>
      </c>
      <c r="IB57" t="s">
        <v>1607</v>
      </c>
      <c r="IC57" t="s">
        <v>1607</v>
      </c>
      <c r="ID57" t="s">
        <v>1607</v>
      </c>
      <c r="IE57" t="s">
        <v>1607</v>
      </c>
      <c r="IF57" t="s">
        <v>1607</v>
      </c>
      <c r="IG57" t="s">
        <v>3240</v>
      </c>
      <c r="IH57" t="s">
        <v>1607</v>
      </c>
      <c r="II57" t="s">
        <v>1607</v>
      </c>
      <c r="IJ57" t="s">
        <v>1607</v>
      </c>
      <c r="IK57" t="s">
        <v>1607</v>
      </c>
      <c r="IL57" t="s">
        <v>1607</v>
      </c>
      <c r="IM57" t="s">
        <v>3240</v>
      </c>
      <c r="IN57">
        <v>0</v>
      </c>
      <c r="IO57">
        <v>1.4371999999999999E-2</v>
      </c>
      <c r="IP57">
        <v>2.5514429999999999</v>
      </c>
      <c r="IQ57">
        <v>3488512893.7199001</v>
      </c>
      <c r="IR57">
        <v>19739.843249000001</v>
      </c>
      <c r="IS57">
        <v>228982181682.918</v>
      </c>
      <c r="IT57">
        <v>232470694576.638</v>
      </c>
      <c r="IU57">
        <v>1.2899999999999999E-4</v>
      </c>
      <c r="IV57">
        <v>7.9999999999999996E-6</v>
      </c>
      <c r="IW57" t="s">
        <v>3241</v>
      </c>
      <c r="IX57">
        <v>4500</v>
      </c>
      <c r="IY57">
        <v>1.5E-3</v>
      </c>
      <c r="IZ57">
        <v>17400</v>
      </c>
      <c r="JA57">
        <v>21900</v>
      </c>
      <c r="JB57">
        <v>53.932935999999998</v>
      </c>
      <c r="JC57" t="s">
        <v>3239</v>
      </c>
      <c r="JD57">
        <v>0</v>
      </c>
      <c r="JE57">
        <v>0</v>
      </c>
      <c r="JF57">
        <v>2.9457849999999999</v>
      </c>
      <c r="JG57">
        <v>26445.864978000001</v>
      </c>
      <c r="JH57">
        <v>49.437840999999999</v>
      </c>
      <c r="JI57" t="s">
        <v>3239</v>
      </c>
      <c r="JJ57">
        <v>1865</v>
      </c>
      <c r="JK57">
        <v>244.292722</v>
      </c>
      <c r="JL57">
        <v>302.22245900000001</v>
      </c>
      <c r="JM57">
        <v>145298091262</v>
      </c>
      <c r="JN57">
        <v>958822</v>
      </c>
      <c r="JO57">
        <v>11122335200000</v>
      </c>
      <c r="JP57">
        <v>11267633291262</v>
      </c>
      <c r="JQ57">
        <v>0</v>
      </c>
      <c r="JR57">
        <v>0</v>
      </c>
      <c r="JS57" t="s">
        <v>3241</v>
      </c>
      <c r="JT57">
        <v>433870.83607800002</v>
      </c>
      <c r="JU57">
        <v>0.50456800000000002</v>
      </c>
      <c r="JV57">
        <v>5852989.2647919999</v>
      </c>
      <c r="JW57">
        <v>6286860.1008700002</v>
      </c>
      <c r="JX57">
        <v>99.742599999999996</v>
      </c>
      <c r="JY57" t="s">
        <v>1670</v>
      </c>
      <c r="JZ57">
        <v>3.0000000000000001E-6</v>
      </c>
      <c r="KA57">
        <v>9.9999999999999995E-7</v>
      </c>
      <c r="KB57">
        <v>82.593307999999993</v>
      </c>
      <c r="KC57">
        <v>8048167.0472720005</v>
      </c>
      <c r="KD57">
        <v>99.742599999999996</v>
      </c>
      <c r="KE57" t="s">
        <v>1670</v>
      </c>
      <c r="KF57">
        <v>42</v>
      </c>
      <c r="KG57">
        <v>1.75</v>
      </c>
      <c r="KH57">
        <v>38.372526999999998</v>
      </c>
      <c r="KI57">
        <v>40856699810.688499</v>
      </c>
      <c r="KJ57">
        <v>244715.03204600001</v>
      </c>
      <c r="KK57">
        <v>2838694371729.3701</v>
      </c>
      <c r="KL57">
        <v>65149.907878999999</v>
      </c>
      <c r="KM57">
        <v>2879551136689.9702</v>
      </c>
      <c r="KN57">
        <v>7.9999999999999996E-6</v>
      </c>
      <c r="KO57">
        <v>0</v>
      </c>
      <c r="KP57">
        <v>7.6620000000000004E-3</v>
      </c>
      <c r="KQ57" t="s">
        <v>3241</v>
      </c>
      <c r="KR57">
        <v>593400.09322200005</v>
      </c>
      <c r="KS57">
        <v>4.1060000000000003E-3</v>
      </c>
      <c r="KT57">
        <v>47634.682872999998</v>
      </c>
      <c r="KU57">
        <v>873.57142099999999</v>
      </c>
      <c r="KV57">
        <v>641908.34751600004</v>
      </c>
      <c r="KW57">
        <v>60.878985</v>
      </c>
      <c r="KX57" t="s">
        <v>3239</v>
      </c>
      <c r="KY57">
        <v>3.9999999999999998E-6</v>
      </c>
      <c r="KZ57">
        <v>0</v>
      </c>
      <c r="LA57">
        <v>3.9399999999999998E-4</v>
      </c>
      <c r="LB57">
        <v>11.915816</v>
      </c>
      <c r="LC57">
        <v>733040.28425599996</v>
      </c>
      <c r="LD57">
        <v>59.592745999999998</v>
      </c>
      <c r="LE57" t="s">
        <v>3239</v>
      </c>
      <c r="LF57">
        <v>12</v>
      </c>
      <c r="LG57">
        <v>0.97177199999999997</v>
      </c>
      <c r="LH57">
        <v>302.22245900000001</v>
      </c>
      <c r="LI57">
        <v>145298091262</v>
      </c>
      <c r="LJ57">
        <v>958822</v>
      </c>
      <c r="LK57">
        <v>11122335200000</v>
      </c>
      <c r="LL57">
        <v>2218355</v>
      </c>
      <c r="LM57">
        <v>11267635509617</v>
      </c>
      <c r="LN57">
        <v>0</v>
      </c>
      <c r="LO57">
        <v>0</v>
      </c>
      <c r="LP57">
        <v>2.4699999999999999E-4</v>
      </c>
      <c r="LQ57" t="s">
        <v>3241</v>
      </c>
      <c r="LR57">
        <v>36354.770352</v>
      </c>
      <c r="LS57">
        <v>5.0879999999999996E-3</v>
      </c>
      <c r="LT57">
        <v>59021.895132999998</v>
      </c>
      <c r="LU57">
        <v>411.28256399999998</v>
      </c>
      <c r="LV57">
        <v>95787.948048999999</v>
      </c>
      <c r="LW57">
        <v>23.169975000000001</v>
      </c>
      <c r="LX57" t="s">
        <v>3239</v>
      </c>
      <c r="LY57">
        <v>0</v>
      </c>
      <c r="LZ57">
        <v>0</v>
      </c>
      <c r="MA57">
        <v>1.85E-4</v>
      </c>
      <c r="MB57">
        <v>5.3970219999999998</v>
      </c>
      <c r="MC57">
        <v>121286.010524</v>
      </c>
      <c r="MD57">
        <v>21.699013999999998</v>
      </c>
      <c r="ME57" t="s">
        <v>3241</v>
      </c>
      <c r="MF57">
        <v>96</v>
      </c>
      <c r="MG57">
        <v>0.222108</v>
      </c>
      <c r="MH57">
        <v>871.24965099999997</v>
      </c>
      <c r="MI57">
        <v>145298091262</v>
      </c>
      <c r="MJ57">
        <v>958822</v>
      </c>
      <c r="MK57">
        <v>11122335200000</v>
      </c>
      <c r="ML57">
        <v>2218355</v>
      </c>
      <c r="MM57">
        <v>11267635509617</v>
      </c>
      <c r="MN57">
        <v>2.4499999999999999E-4</v>
      </c>
      <c r="MO57">
        <v>9.0000000000000002E-6</v>
      </c>
      <c r="MP57">
        <v>8.5000000000000006E-5</v>
      </c>
      <c r="MQ57" t="s">
        <v>3244</v>
      </c>
      <c r="MR57">
        <v>7893816.4355880003</v>
      </c>
      <c r="MS57">
        <v>1.8246450000000001</v>
      </c>
      <c r="MT57">
        <v>21165885.582040001</v>
      </c>
      <c r="MU57">
        <v>41.66621</v>
      </c>
      <c r="MV57">
        <v>29059743.683837999</v>
      </c>
      <c r="MW57">
        <v>98.790323000000001</v>
      </c>
      <c r="MX57" t="s">
        <v>1608</v>
      </c>
      <c r="MY57">
        <v>5.3999999999999998E-5</v>
      </c>
      <c r="MZ57">
        <v>1.9999999999999999E-6</v>
      </c>
      <c r="NA57">
        <v>1.9000000000000001E-5</v>
      </c>
      <c r="NB57">
        <v>45.967742000000001</v>
      </c>
      <c r="NC57">
        <v>36914298.169615999</v>
      </c>
      <c r="ND57">
        <v>98.918231000000006</v>
      </c>
      <c r="NE57" t="s">
        <v>1608</v>
      </c>
      <c r="NF57" t="s">
        <v>1607</v>
      </c>
      <c r="NG57" t="s">
        <v>1607</v>
      </c>
      <c r="NH57" t="s">
        <v>1607</v>
      </c>
      <c r="NI57" t="s">
        <v>1607</v>
      </c>
      <c r="NJ57" t="s">
        <v>1607</v>
      </c>
      <c r="NK57" t="s">
        <v>1607</v>
      </c>
      <c r="NL57" t="s">
        <v>1607</v>
      </c>
      <c r="NM57" t="s">
        <v>1607</v>
      </c>
      <c r="NN57" t="s">
        <v>1607</v>
      </c>
      <c r="NO57" t="s">
        <v>3245</v>
      </c>
      <c r="NP57" t="s">
        <v>1607</v>
      </c>
      <c r="NQ57" t="s">
        <v>1607</v>
      </c>
      <c r="NR57" t="s">
        <v>1607</v>
      </c>
      <c r="NS57" t="s">
        <v>1607</v>
      </c>
      <c r="NT57" t="s">
        <v>1607</v>
      </c>
      <c r="NU57" t="s">
        <v>3245</v>
      </c>
      <c r="NV57" t="s">
        <v>1607</v>
      </c>
      <c r="NW57" t="s">
        <v>1607</v>
      </c>
      <c r="NX57" t="s">
        <v>1607</v>
      </c>
      <c r="NY57" t="s">
        <v>1607</v>
      </c>
      <c r="NZ57" t="s">
        <v>1607</v>
      </c>
      <c r="OA57" t="s">
        <v>3245</v>
      </c>
      <c r="OB57" t="s">
        <v>1607</v>
      </c>
      <c r="OC57" t="s">
        <v>1607</v>
      </c>
      <c r="OD57" t="s">
        <v>1607</v>
      </c>
      <c r="OE57" t="s">
        <v>1607</v>
      </c>
      <c r="OF57" t="s">
        <v>1607</v>
      </c>
      <c r="OG57" t="s">
        <v>1607</v>
      </c>
      <c r="OH57" t="s">
        <v>1607</v>
      </c>
      <c r="OI57" t="s">
        <v>1607</v>
      </c>
      <c r="OJ57" t="s">
        <v>1607</v>
      </c>
      <c r="OK57" t="s">
        <v>3240</v>
      </c>
      <c r="OL57" t="s">
        <v>1607</v>
      </c>
      <c r="OM57" t="s">
        <v>1607</v>
      </c>
      <c r="ON57" t="s">
        <v>1607</v>
      </c>
      <c r="OO57" t="s">
        <v>1607</v>
      </c>
      <c r="OP57" t="s">
        <v>1607</v>
      </c>
      <c r="OQ57" t="s">
        <v>3240</v>
      </c>
      <c r="OR57" t="s">
        <v>1607</v>
      </c>
      <c r="OS57" t="s">
        <v>1607</v>
      </c>
      <c r="OT57" t="s">
        <v>1607</v>
      </c>
      <c r="OU57" t="s">
        <v>1607</v>
      </c>
      <c r="OV57" t="s">
        <v>1607</v>
      </c>
      <c r="OW57" t="s">
        <v>3240</v>
      </c>
      <c r="OX57" t="s">
        <v>1607</v>
      </c>
      <c r="OY57">
        <v>1.08E-4</v>
      </c>
      <c r="OZ57">
        <v>7.0697599999999996</v>
      </c>
      <c r="PA57">
        <v>5999566154.6662397</v>
      </c>
      <c r="PB57">
        <v>38088.807617999999</v>
      </c>
      <c r="PC57">
        <v>441830168367.724</v>
      </c>
      <c r="PD57">
        <v>120111.19008</v>
      </c>
      <c r="PE57">
        <v>447829854633.58002</v>
      </c>
      <c r="PF57">
        <v>0.4</v>
      </c>
      <c r="PG57">
        <v>1.8E-5</v>
      </c>
      <c r="PH57">
        <v>1.3579000000000001E-2</v>
      </c>
      <c r="PI57" t="s">
        <v>3241</v>
      </c>
      <c r="PJ57">
        <v>169417.55875</v>
      </c>
      <c r="PK57">
        <v>4.0000000000000003E-5</v>
      </c>
      <c r="PL57">
        <v>460.89951600000001</v>
      </c>
      <c r="PM57">
        <v>3.0779939999999999</v>
      </c>
      <c r="PN57">
        <v>169881.53625999999</v>
      </c>
      <c r="PO57">
        <v>70.442252999999994</v>
      </c>
      <c r="PP57" t="s">
        <v>3239</v>
      </c>
      <c r="PQ57">
        <v>9.9999999999999995E-7</v>
      </c>
      <c r="PR57">
        <v>0</v>
      </c>
      <c r="PS57">
        <v>9.9999999999999995E-7</v>
      </c>
      <c r="PT57">
        <v>25.421572000000001</v>
      </c>
      <c r="PU57">
        <v>187486.299325</v>
      </c>
      <c r="PV57">
        <v>70.092269000000002</v>
      </c>
      <c r="PW57" t="s">
        <v>3239</v>
      </c>
      <c r="PX57">
        <v>0</v>
      </c>
      <c r="PY57">
        <v>0</v>
      </c>
      <c r="PZ57">
        <v>302.22245900000001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3.0000000000000001E-6</v>
      </c>
      <c r="QI57" t="s">
        <v>3242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 t="s">
        <v>3243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 t="s">
        <v>3242</v>
      </c>
      <c r="QX57" s="11">
        <v>44986</v>
      </c>
      <c r="QY57" t="s">
        <v>3315</v>
      </c>
      <c r="QZ57">
        <v>1031740.299731</v>
      </c>
      <c r="RA57">
        <v>956233862.87629998</v>
      </c>
    </row>
    <row r="58" spans="1:469" x14ac:dyDescent="0.35">
      <c r="A58">
        <v>374</v>
      </c>
      <c r="B58" t="s">
        <v>3238</v>
      </c>
      <c r="C58" t="s">
        <v>1325</v>
      </c>
      <c r="D58" t="s">
        <v>1150</v>
      </c>
      <c r="E58" t="s">
        <v>1151</v>
      </c>
      <c r="F58">
        <v>12</v>
      </c>
      <c r="G58" t="s">
        <v>1326</v>
      </c>
      <c r="H58" t="s">
        <v>1153</v>
      </c>
      <c r="I58">
        <v>105</v>
      </c>
      <c r="J58">
        <v>12105</v>
      </c>
      <c r="K58">
        <v>721918</v>
      </c>
      <c r="L58">
        <v>100744534946</v>
      </c>
      <c r="M58">
        <v>341471673</v>
      </c>
      <c r="N58">
        <v>2030.70802</v>
      </c>
      <c r="O58">
        <v>230155586.75371701</v>
      </c>
      <c r="P58">
        <v>98.027361999999997</v>
      </c>
      <c r="Q58" t="s">
        <v>1608</v>
      </c>
      <c r="R58">
        <v>80.597014999999999</v>
      </c>
      <c r="S58">
        <v>97.802537999999998</v>
      </c>
      <c r="T58" t="s">
        <v>1608</v>
      </c>
      <c r="U58">
        <v>77.611940000000004</v>
      </c>
      <c r="V58">
        <v>171044452.27930099</v>
      </c>
      <c r="W58">
        <v>139913667.98591399</v>
      </c>
      <c r="X58">
        <v>2.1936710000000001</v>
      </c>
      <c r="Y58">
        <v>25446581.374591999</v>
      </c>
      <c r="Z58">
        <v>5684202.9187949998</v>
      </c>
      <c r="AA58">
        <v>1.389E-3</v>
      </c>
      <c r="AB58">
        <v>3.0000000000000001E-6</v>
      </c>
      <c r="AC58">
        <v>1.6646000000000001E-2</v>
      </c>
      <c r="AD58">
        <v>75.116062999999997</v>
      </c>
      <c r="AE58">
        <v>79.732738999999995</v>
      </c>
      <c r="AF58">
        <v>91.879997000000003</v>
      </c>
      <c r="AG58" t="s">
        <v>1670</v>
      </c>
      <c r="AH58">
        <v>91.044775999999999</v>
      </c>
      <c r="AI58">
        <v>30.360001</v>
      </c>
      <c r="AJ58" t="s">
        <v>3239</v>
      </c>
      <c r="AK58">
        <v>55.223880999999999</v>
      </c>
      <c r="AL58">
        <v>2.5188830000000002</v>
      </c>
      <c r="AM58">
        <v>1.3455889999999999</v>
      </c>
      <c r="AN58" t="s">
        <v>1607</v>
      </c>
      <c r="AO58" t="s">
        <v>1607</v>
      </c>
      <c r="AP58" t="s">
        <v>1607</v>
      </c>
      <c r="AQ58" t="s">
        <v>1607</v>
      </c>
      <c r="AR58" t="s">
        <v>1607</v>
      </c>
      <c r="AS58" t="s">
        <v>1607</v>
      </c>
      <c r="AT58" t="s">
        <v>1607</v>
      </c>
      <c r="AU58" t="s">
        <v>1607</v>
      </c>
      <c r="AV58" t="s">
        <v>1607</v>
      </c>
      <c r="AW58" t="s">
        <v>3240</v>
      </c>
      <c r="AX58" t="s">
        <v>1607</v>
      </c>
      <c r="AY58" t="s">
        <v>1607</v>
      </c>
      <c r="AZ58" t="s">
        <v>1607</v>
      </c>
      <c r="BA58" t="s">
        <v>1607</v>
      </c>
      <c r="BB58" t="s">
        <v>1607</v>
      </c>
      <c r="BC58" t="s">
        <v>3240</v>
      </c>
      <c r="BD58" t="s">
        <v>1607</v>
      </c>
      <c r="BE58" t="s">
        <v>1607</v>
      </c>
      <c r="BF58" t="s">
        <v>1607</v>
      </c>
      <c r="BG58" t="s">
        <v>1607</v>
      </c>
      <c r="BH58" t="s">
        <v>1607</v>
      </c>
      <c r="BI58" t="s">
        <v>3240</v>
      </c>
      <c r="BJ58" t="s">
        <v>1607</v>
      </c>
      <c r="BK58" t="s">
        <v>1607</v>
      </c>
      <c r="BL58" t="s">
        <v>1607</v>
      </c>
      <c r="BM58" t="s">
        <v>1607</v>
      </c>
      <c r="BN58" t="s">
        <v>1607</v>
      </c>
      <c r="BO58" t="s">
        <v>1607</v>
      </c>
      <c r="BP58" t="s">
        <v>1607</v>
      </c>
      <c r="BQ58" t="s">
        <v>1607</v>
      </c>
      <c r="BR58" t="s">
        <v>1607</v>
      </c>
      <c r="BS58" t="s">
        <v>3240</v>
      </c>
      <c r="BT58" t="s">
        <v>1607</v>
      </c>
      <c r="BU58" t="s">
        <v>1607</v>
      </c>
      <c r="BV58" t="s">
        <v>1607</v>
      </c>
      <c r="BW58" t="s">
        <v>1607</v>
      </c>
      <c r="BX58" t="s">
        <v>1607</v>
      </c>
      <c r="BY58" t="s">
        <v>3240</v>
      </c>
      <c r="BZ58" t="s">
        <v>1607</v>
      </c>
      <c r="CA58" t="s">
        <v>1607</v>
      </c>
      <c r="CB58" t="s">
        <v>1607</v>
      </c>
      <c r="CC58" t="s">
        <v>1607</v>
      </c>
      <c r="CD58" t="s">
        <v>1607</v>
      </c>
      <c r="CE58" t="s">
        <v>3240</v>
      </c>
      <c r="CF58">
        <v>3.0198070000000001</v>
      </c>
      <c r="CG58">
        <v>0.18698500000000001</v>
      </c>
      <c r="CH58">
        <v>2030.70802</v>
      </c>
      <c r="CI58">
        <v>100744534946</v>
      </c>
      <c r="CJ58">
        <v>721918</v>
      </c>
      <c r="CK58">
        <v>8374248800000</v>
      </c>
      <c r="CL58">
        <v>341471672.81171</v>
      </c>
      <c r="CM58">
        <v>8475334806618.8096</v>
      </c>
      <c r="CN58">
        <v>9.9999999999999995E-7</v>
      </c>
      <c r="CO58">
        <v>9.9999999999999995E-7</v>
      </c>
      <c r="CP58">
        <v>3.8200000000000002E-4</v>
      </c>
      <c r="CQ58" t="s">
        <v>3241</v>
      </c>
      <c r="CR58">
        <v>10533.467567</v>
      </c>
      <c r="CS58">
        <v>0.17602599999999999</v>
      </c>
      <c r="CT58">
        <v>2041899.6681550001</v>
      </c>
      <c r="CU58">
        <v>24310.374105999999</v>
      </c>
      <c r="CV58">
        <v>2076743.5098280001</v>
      </c>
      <c r="CW58">
        <v>97.709687000000002</v>
      </c>
      <c r="CX58" t="s">
        <v>1670</v>
      </c>
      <c r="CY58">
        <v>0</v>
      </c>
      <c r="CZ58">
        <v>0</v>
      </c>
      <c r="DA58">
        <v>7.1000000000000005E-5</v>
      </c>
      <c r="DB58">
        <v>60.414732000000001</v>
      </c>
      <c r="DC58">
        <v>2783071.7088549999</v>
      </c>
      <c r="DD58">
        <v>98.377346000000003</v>
      </c>
      <c r="DE58" t="s">
        <v>1670</v>
      </c>
      <c r="DF58">
        <v>462</v>
      </c>
      <c r="DG58">
        <v>15.575309000000001</v>
      </c>
      <c r="DH58">
        <v>2030.70802</v>
      </c>
      <c r="DI58">
        <v>265462856.13706699</v>
      </c>
      <c r="DJ58">
        <v>265462856.137068</v>
      </c>
      <c r="DK58">
        <v>4.9700000000000005E-4</v>
      </c>
      <c r="DL58" t="s">
        <v>3244</v>
      </c>
      <c r="DM58">
        <v>2018084.022967</v>
      </c>
      <c r="DN58">
        <v>2018084.022967</v>
      </c>
      <c r="DO58">
        <v>97.859801000000004</v>
      </c>
      <c r="DP58" t="s">
        <v>3244</v>
      </c>
      <c r="DQ58">
        <v>5.9100000000000003E-3</v>
      </c>
      <c r="DR58">
        <v>88.895781999999997</v>
      </c>
      <c r="DS58">
        <v>2730471.4790070001</v>
      </c>
      <c r="DT58">
        <v>97.963729000000001</v>
      </c>
      <c r="DU58" t="s">
        <v>3244</v>
      </c>
      <c r="DV58" t="s">
        <v>1607</v>
      </c>
      <c r="DW58">
        <v>1.11E-4</v>
      </c>
      <c r="DX58">
        <v>2030.70802</v>
      </c>
      <c r="DY58">
        <v>100742779000</v>
      </c>
      <c r="DZ58">
        <v>725046</v>
      </c>
      <c r="EA58">
        <v>8410533600000</v>
      </c>
      <c r="EB58">
        <v>8511276379000</v>
      </c>
      <c r="EC58">
        <v>2.0034E-2</v>
      </c>
      <c r="ED58">
        <v>9.6000000000000002E-5</v>
      </c>
      <c r="EE58" t="s">
        <v>3241</v>
      </c>
      <c r="EF58">
        <v>223611.1</v>
      </c>
      <c r="EG58">
        <v>7.6769999999999998E-3</v>
      </c>
      <c r="EH58">
        <v>89047.600896999997</v>
      </c>
      <c r="EI58">
        <v>312658.70089699997</v>
      </c>
      <c r="EJ58">
        <v>64.159702999999993</v>
      </c>
      <c r="EK58" t="s">
        <v>3239</v>
      </c>
      <c r="EL58">
        <v>1.9999999999999999E-6</v>
      </c>
      <c r="EM58">
        <v>0</v>
      </c>
      <c r="EN58">
        <v>17.332094999999999</v>
      </c>
      <c r="EO58">
        <v>420562.67797399999</v>
      </c>
      <c r="EP58">
        <v>67.419663</v>
      </c>
      <c r="EQ58" t="s">
        <v>3239</v>
      </c>
      <c r="ER58">
        <v>80</v>
      </c>
      <c r="ES58">
        <v>2.3480759999999998</v>
      </c>
      <c r="ET58">
        <v>2030.70802</v>
      </c>
      <c r="EU58">
        <v>100744534946</v>
      </c>
      <c r="EV58">
        <v>721918</v>
      </c>
      <c r="EW58">
        <v>8374248800000</v>
      </c>
      <c r="EX58">
        <v>341471673</v>
      </c>
      <c r="EY58">
        <v>8475334806619</v>
      </c>
      <c r="EZ58">
        <v>9.9999999999999995E-7</v>
      </c>
      <c r="FA58">
        <v>0</v>
      </c>
      <c r="FB58">
        <v>1.9999999999999999E-6</v>
      </c>
      <c r="FC58" t="s">
        <v>3241</v>
      </c>
      <c r="FD58">
        <v>161089.96341500001</v>
      </c>
      <c r="FE58">
        <v>3.0999999999999999E-3</v>
      </c>
      <c r="FF58">
        <v>35956.174126999998</v>
      </c>
      <c r="FG58">
        <v>1934.730237</v>
      </c>
      <c r="FH58">
        <v>198980.86777899999</v>
      </c>
      <c r="FI58">
        <v>67.121588000000003</v>
      </c>
      <c r="FJ58" t="s">
        <v>3239</v>
      </c>
      <c r="FK58">
        <v>1.9999999999999999E-6</v>
      </c>
      <c r="FL58">
        <v>0</v>
      </c>
      <c r="FM58">
        <v>6.0000000000000002E-6</v>
      </c>
      <c r="FN58">
        <v>13.616625000000001</v>
      </c>
      <c r="FO58">
        <v>268964.177562</v>
      </c>
      <c r="FP58">
        <v>68.755966000000001</v>
      </c>
      <c r="FQ58" t="s">
        <v>3239</v>
      </c>
      <c r="FR58">
        <v>0</v>
      </c>
      <c r="FS58">
        <v>0</v>
      </c>
      <c r="FT58">
        <v>2030.70802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9.9999999999999995E-7</v>
      </c>
      <c r="GA58">
        <v>9.9999999999999995E-7</v>
      </c>
      <c r="GB58">
        <v>6.0000000000000002E-6</v>
      </c>
      <c r="GC58" t="s">
        <v>3242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 t="s">
        <v>3243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 t="s">
        <v>3242</v>
      </c>
      <c r="GR58">
        <v>56</v>
      </c>
      <c r="GS58">
        <v>0.24685699999999999</v>
      </c>
      <c r="GT58">
        <v>2030.70802</v>
      </c>
      <c r="GU58">
        <v>100741765844.162</v>
      </c>
      <c r="GV58">
        <v>721895.44223499997</v>
      </c>
      <c r="GW58">
        <v>8373987129928.9297</v>
      </c>
      <c r="GX58">
        <v>341421565.34035301</v>
      </c>
      <c r="GY58">
        <v>8475070317338.4297</v>
      </c>
      <c r="GZ58">
        <v>4.457E-3</v>
      </c>
      <c r="HA58">
        <v>1.9999999999999999E-6</v>
      </c>
      <c r="HB58">
        <v>4.1638000000000001E-2</v>
      </c>
      <c r="HC58" t="s">
        <v>1608</v>
      </c>
      <c r="HD58">
        <v>112405226.364948</v>
      </c>
      <c r="HE58">
        <v>0.35958699999999999</v>
      </c>
      <c r="HF58">
        <v>4171214.3719859999</v>
      </c>
      <c r="HG58">
        <v>3507879.9653039998</v>
      </c>
      <c r="HH58">
        <v>120084320.70223799</v>
      </c>
      <c r="HI58">
        <v>98.313878000000003</v>
      </c>
      <c r="HJ58" t="s">
        <v>1608</v>
      </c>
      <c r="HK58">
        <v>1.116E-3</v>
      </c>
      <c r="HL58">
        <v>0</v>
      </c>
      <c r="HM58">
        <v>1.0272999999999999E-2</v>
      </c>
      <c r="HN58">
        <v>87.332469000000003</v>
      </c>
      <c r="HO58">
        <v>162445012.971771</v>
      </c>
      <c r="HP58">
        <v>98.654105000000001</v>
      </c>
      <c r="HQ58" t="s">
        <v>1608</v>
      </c>
      <c r="HR58" t="s">
        <v>1607</v>
      </c>
      <c r="HS58" t="s">
        <v>1607</v>
      </c>
      <c r="HT58" t="s">
        <v>1607</v>
      </c>
      <c r="HU58" t="s">
        <v>1607</v>
      </c>
      <c r="HV58" t="s">
        <v>1607</v>
      </c>
      <c r="HW58" t="s">
        <v>1607</v>
      </c>
      <c r="HX58" t="s">
        <v>1607</v>
      </c>
      <c r="HY58" t="s">
        <v>1607</v>
      </c>
      <c r="HZ58" t="s">
        <v>1607</v>
      </c>
      <c r="IA58" t="s">
        <v>3240</v>
      </c>
      <c r="IB58" t="s">
        <v>1607</v>
      </c>
      <c r="IC58" t="s">
        <v>1607</v>
      </c>
      <c r="ID58" t="s">
        <v>1607</v>
      </c>
      <c r="IE58" t="s">
        <v>1607</v>
      </c>
      <c r="IF58" t="s">
        <v>1607</v>
      </c>
      <c r="IG58" t="s">
        <v>3240</v>
      </c>
      <c r="IH58" t="s">
        <v>1607</v>
      </c>
      <c r="II58" t="s">
        <v>1607</v>
      </c>
      <c r="IJ58" t="s">
        <v>1607</v>
      </c>
      <c r="IK58" t="s">
        <v>1607</v>
      </c>
      <c r="IL58" t="s">
        <v>1607</v>
      </c>
      <c r="IM58" t="s">
        <v>3240</v>
      </c>
      <c r="IN58">
        <v>0</v>
      </c>
      <c r="IO58">
        <v>0.01</v>
      </c>
      <c r="IP58">
        <v>7.3966919999999998</v>
      </c>
      <c r="IQ58">
        <v>4679913451.6272001</v>
      </c>
      <c r="IR58">
        <v>34593.675815000002</v>
      </c>
      <c r="IS58">
        <v>401286639449.86902</v>
      </c>
      <c r="IT58">
        <v>405966552901.49597</v>
      </c>
      <c r="IU58">
        <v>9.6000000000000002E-5</v>
      </c>
      <c r="IV58">
        <v>3.9999999999999998E-6</v>
      </c>
      <c r="IW58" t="s">
        <v>3241</v>
      </c>
      <c r="IX58">
        <v>4500</v>
      </c>
      <c r="IY58">
        <v>1.5E-3</v>
      </c>
      <c r="IZ58">
        <v>17400</v>
      </c>
      <c r="JA58">
        <v>21900</v>
      </c>
      <c r="JB58">
        <v>46.192416000000001</v>
      </c>
      <c r="JC58" t="s">
        <v>3239</v>
      </c>
      <c r="JD58">
        <v>0</v>
      </c>
      <c r="JE58">
        <v>0</v>
      </c>
      <c r="JF58">
        <v>3.6665619999999999</v>
      </c>
      <c r="JG58">
        <v>28811.446209999998</v>
      </c>
      <c r="JH58">
        <v>59.363957999999997</v>
      </c>
      <c r="JI58" t="s">
        <v>3239</v>
      </c>
      <c r="JJ58">
        <v>3850</v>
      </c>
      <c r="JK58">
        <v>174.984522</v>
      </c>
      <c r="JL58">
        <v>2030.70802</v>
      </c>
      <c r="JM58">
        <v>100744534946</v>
      </c>
      <c r="JN58">
        <v>721918</v>
      </c>
      <c r="JO58">
        <v>8374248800000</v>
      </c>
      <c r="JP58">
        <v>8474993334946</v>
      </c>
      <c r="JQ58">
        <v>0</v>
      </c>
      <c r="JR58">
        <v>0</v>
      </c>
      <c r="JS58" t="s">
        <v>3239</v>
      </c>
      <c r="JT58">
        <v>332402.32711999997</v>
      </c>
      <c r="JU58">
        <v>0.64283199999999996</v>
      </c>
      <c r="JV58">
        <v>7456854.268065</v>
      </c>
      <c r="JW58">
        <v>7789256.5951850004</v>
      </c>
      <c r="JX58">
        <v>99.774775000000005</v>
      </c>
      <c r="JY58" t="s">
        <v>1670</v>
      </c>
      <c r="JZ58">
        <v>3.0000000000000001E-6</v>
      </c>
      <c r="KA58">
        <v>9.9999999999999995E-7</v>
      </c>
      <c r="KB58">
        <v>95.366794999999996</v>
      </c>
      <c r="KC58">
        <v>10423142.033341</v>
      </c>
      <c r="KD58">
        <v>99.806950000000001</v>
      </c>
      <c r="KE58" t="s">
        <v>1670</v>
      </c>
      <c r="KF58">
        <v>38</v>
      </c>
      <c r="KG58">
        <v>1.5833330000000001</v>
      </c>
      <c r="KH58">
        <v>72.635705000000002</v>
      </c>
      <c r="KI58">
        <v>5048741946.7864799</v>
      </c>
      <c r="KJ58">
        <v>39375.973772999998</v>
      </c>
      <c r="KK58">
        <v>456761295763.315</v>
      </c>
      <c r="KL58">
        <v>34702708.697938003</v>
      </c>
      <c r="KM58">
        <v>461844740418.79999</v>
      </c>
      <c r="KN58">
        <v>1.5999999999999999E-5</v>
      </c>
      <c r="KO58">
        <v>1.2E-5</v>
      </c>
      <c r="KP58">
        <v>8.7999999999999998E-5</v>
      </c>
      <c r="KQ58" t="s">
        <v>3241</v>
      </c>
      <c r="KR58">
        <v>128724.644459</v>
      </c>
      <c r="KS58">
        <v>0.73018799999999995</v>
      </c>
      <c r="KT58">
        <v>8470183.6382509992</v>
      </c>
      <c r="KU58">
        <v>4812.5811249999997</v>
      </c>
      <c r="KV58">
        <v>8603720.8638349995</v>
      </c>
      <c r="KW58">
        <v>96.409779999999998</v>
      </c>
      <c r="KX58" t="s">
        <v>1608</v>
      </c>
      <c r="KY58">
        <v>9.9999999999999995E-7</v>
      </c>
      <c r="KZ58">
        <v>9.9999999999999995E-7</v>
      </c>
      <c r="LA58">
        <v>1.4E-5</v>
      </c>
      <c r="LB58">
        <v>71.897244999999998</v>
      </c>
      <c r="LC58">
        <v>11118096.754097</v>
      </c>
      <c r="LD58">
        <v>96.754693000000003</v>
      </c>
      <c r="LE58" t="s">
        <v>1608</v>
      </c>
      <c r="LF58">
        <v>36</v>
      </c>
      <c r="LG58">
        <v>1.055628</v>
      </c>
      <c r="LH58">
        <v>2030.70802</v>
      </c>
      <c r="LI58">
        <v>100744534946</v>
      </c>
      <c r="LJ58">
        <v>721918</v>
      </c>
      <c r="LK58">
        <v>8374248800000</v>
      </c>
      <c r="LL58">
        <v>341471673</v>
      </c>
      <c r="LM58">
        <v>8475334806619</v>
      </c>
      <c r="LN58">
        <v>5.3999999999999998E-5</v>
      </c>
      <c r="LO58">
        <v>0</v>
      </c>
      <c r="LP58">
        <v>3.0899999999999998E-4</v>
      </c>
      <c r="LQ58" t="s">
        <v>3244</v>
      </c>
      <c r="LR58">
        <v>6508578.0556159997</v>
      </c>
      <c r="LS58">
        <v>3.3703999999999998E-2</v>
      </c>
      <c r="LT58">
        <v>390970.04139199998</v>
      </c>
      <c r="LU58">
        <v>109622.97713100001</v>
      </c>
      <c r="LV58">
        <v>7009171.0741389999</v>
      </c>
      <c r="LW58">
        <v>99.100496000000007</v>
      </c>
      <c r="LX58" t="s">
        <v>1670</v>
      </c>
      <c r="LY58">
        <v>6.4999999999999994E-5</v>
      </c>
      <c r="LZ58">
        <v>0</v>
      </c>
      <c r="MA58">
        <v>3.21E-4</v>
      </c>
      <c r="MB58">
        <v>64.981390000000005</v>
      </c>
      <c r="MC58">
        <v>9485324.798866</v>
      </c>
      <c r="MD58">
        <v>99.268214999999998</v>
      </c>
      <c r="ME58" t="s">
        <v>1670</v>
      </c>
      <c r="MF58">
        <v>117</v>
      </c>
      <c r="MG58">
        <v>2.0281340000000001</v>
      </c>
      <c r="MH58">
        <v>2030.70802</v>
      </c>
      <c r="MI58">
        <v>100744534946</v>
      </c>
      <c r="MJ58">
        <v>721918</v>
      </c>
      <c r="MK58">
        <v>8374248800000</v>
      </c>
      <c r="ML58">
        <v>341471673</v>
      </c>
      <c r="MM58">
        <v>8475334806619</v>
      </c>
      <c r="MN58">
        <v>2.8E-5</v>
      </c>
      <c r="MO58">
        <v>0</v>
      </c>
      <c r="MP58">
        <v>1.4E-5</v>
      </c>
      <c r="MQ58" t="s">
        <v>3241</v>
      </c>
      <c r="MR58">
        <v>5684347.4795770003</v>
      </c>
      <c r="MS58">
        <v>0.23858799999999999</v>
      </c>
      <c r="MT58">
        <v>2767617.7377260001</v>
      </c>
      <c r="MU58">
        <v>9768.7408009999999</v>
      </c>
      <c r="MV58">
        <v>8461733.9581039995</v>
      </c>
      <c r="MW58">
        <v>93.269231000000005</v>
      </c>
      <c r="MX58" t="s">
        <v>1608</v>
      </c>
      <c r="MY58">
        <v>5.5999999999999999E-5</v>
      </c>
      <c r="MZ58">
        <v>0</v>
      </c>
      <c r="NA58">
        <v>2.9E-5</v>
      </c>
      <c r="NB58">
        <v>32.009926</v>
      </c>
      <c r="NC58">
        <v>11448123.79514</v>
      </c>
      <c r="ND58">
        <v>94.463887999999997</v>
      </c>
      <c r="NE58" t="s">
        <v>1608</v>
      </c>
      <c r="NF58" t="s">
        <v>1607</v>
      </c>
      <c r="NG58" t="s">
        <v>1607</v>
      </c>
      <c r="NH58" t="s">
        <v>1607</v>
      </c>
      <c r="NI58" t="s">
        <v>1607</v>
      </c>
      <c r="NJ58" t="s">
        <v>1607</v>
      </c>
      <c r="NK58" t="s">
        <v>1607</v>
      </c>
      <c r="NL58" t="s">
        <v>1607</v>
      </c>
      <c r="NM58" t="s">
        <v>1607</v>
      </c>
      <c r="NN58" t="s">
        <v>1607</v>
      </c>
      <c r="NO58" t="s">
        <v>3240</v>
      </c>
      <c r="NP58" t="s">
        <v>1607</v>
      </c>
      <c r="NQ58" t="s">
        <v>1607</v>
      </c>
      <c r="NR58" t="s">
        <v>1607</v>
      </c>
      <c r="NS58" t="s">
        <v>1607</v>
      </c>
      <c r="NT58" t="s">
        <v>1607</v>
      </c>
      <c r="NU58" t="s">
        <v>3240</v>
      </c>
      <c r="NV58" t="s">
        <v>1607</v>
      </c>
      <c r="NW58" t="s">
        <v>1607</v>
      </c>
      <c r="NX58" t="s">
        <v>1607</v>
      </c>
      <c r="NY58" t="s">
        <v>1607</v>
      </c>
      <c r="NZ58" t="s">
        <v>1607</v>
      </c>
      <c r="OA58" t="s">
        <v>3240</v>
      </c>
      <c r="OB58" t="s">
        <v>1607</v>
      </c>
      <c r="OC58" t="s">
        <v>1607</v>
      </c>
      <c r="OD58" t="s">
        <v>1607</v>
      </c>
      <c r="OE58" t="s">
        <v>1607</v>
      </c>
      <c r="OF58" t="s">
        <v>1607</v>
      </c>
      <c r="OG58" t="s">
        <v>1607</v>
      </c>
      <c r="OH58" t="s">
        <v>1607</v>
      </c>
      <c r="OI58" t="s">
        <v>1607</v>
      </c>
      <c r="OJ58" t="s">
        <v>1607</v>
      </c>
      <c r="OK58" t="s">
        <v>3240</v>
      </c>
      <c r="OL58" t="s">
        <v>1607</v>
      </c>
      <c r="OM58" t="s">
        <v>1607</v>
      </c>
      <c r="ON58" t="s">
        <v>1607</v>
      </c>
      <c r="OO58" t="s">
        <v>1607</v>
      </c>
      <c r="OP58" t="s">
        <v>1607</v>
      </c>
      <c r="OQ58" t="s">
        <v>3240</v>
      </c>
      <c r="OR58" t="s">
        <v>1607</v>
      </c>
      <c r="OS58" t="s">
        <v>1607</v>
      </c>
      <c r="OT58" t="s">
        <v>1607</v>
      </c>
      <c r="OU58" t="s">
        <v>1607</v>
      </c>
      <c r="OV58" t="s">
        <v>1607</v>
      </c>
      <c r="OW58" t="s">
        <v>3240</v>
      </c>
      <c r="OX58" t="s">
        <v>1607</v>
      </c>
      <c r="OY58">
        <v>7.8689999999999993E-3</v>
      </c>
      <c r="OZ58">
        <v>137.266842</v>
      </c>
      <c r="PA58">
        <v>6897861917.3505096</v>
      </c>
      <c r="PB58">
        <v>52966.481111000001</v>
      </c>
      <c r="PC58">
        <v>614411180886.46802</v>
      </c>
      <c r="PD58">
        <v>75423740.402955994</v>
      </c>
      <c r="PE58">
        <v>621384466544.22205</v>
      </c>
      <c r="PF58">
        <v>0.4</v>
      </c>
      <c r="PG58">
        <v>1.9999999999999999E-6</v>
      </c>
      <c r="PH58">
        <v>1.3579000000000001E-2</v>
      </c>
      <c r="PI58" t="s">
        <v>3241</v>
      </c>
      <c r="PJ58">
        <v>14454654.583210999</v>
      </c>
      <c r="PK58">
        <v>4.6900000000000002E-4</v>
      </c>
      <c r="PL58">
        <v>5437.8739930000002</v>
      </c>
      <c r="PM58">
        <v>7789.5271229999998</v>
      </c>
      <c r="PN58">
        <v>14467881.984327</v>
      </c>
      <c r="PO58">
        <v>98.790964000000002</v>
      </c>
      <c r="PP58" t="s">
        <v>1608</v>
      </c>
      <c r="PQ58">
        <v>1.4300000000000001E-4</v>
      </c>
      <c r="PR58">
        <v>0</v>
      </c>
      <c r="PS58">
        <v>2.3E-5</v>
      </c>
      <c r="PT58">
        <v>84.791600000000003</v>
      </c>
      <c r="PU58">
        <v>19004004.910893999</v>
      </c>
      <c r="PV58">
        <v>99.045497999999995</v>
      </c>
      <c r="PW58" t="s">
        <v>1608</v>
      </c>
      <c r="PX58">
        <v>0</v>
      </c>
      <c r="PY58">
        <v>0</v>
      </c>
      <c r="PZ58">
        <v>2030.70802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5.0000000000000004E-6</v>
      </c>
      <c r="QG58">
        <v>0</v>
      </c>
      <c r="QH58">
        <v>3.0000000000000001E-6</v>
      </c>
      <c r="QI58" t="s">
        <v>3242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 t="s">
        <v>3243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 t="s">
        <v>3242</v>
      </c>
      <c r="QX58" s="11">
        <v>44986</v>
      </c>
      <c r="QY58" t="s">
        <v>3316</v>
      </c>
      <c r="QZ58">
        <v>446186.84873799997</v>
      </c>
      <c r="RA58">
        <v>6698031301.6448498</v>
      </c>
    </row>
    <row r="59" spans="1:469" x14ac:dyDescent="0.35">
      <c r="A59">
        <v>377</v>
      </c>
      <c r="B59" t="s">
        <v>3238</v>
      </c>
      <c r="C59" t="s">
        <v>1214</v>
      </c>
      <c r="D59" t="s">
        <v>1150</v>
      </c>
      <c r="E59" t="s">
        <v>1151</v>
      </c>
      <c r="F59">
        <v>12</v>
      </c>
      <c r="G59" t="s">
        <v>1215</v>
      </c>
      <c r="H59" t="s">
        <v>1153</v>
      </c>
      <c r="I59">
        <v>111</v>
      </c>
      <c r="J59">
        <v>12111</v>
      </c>
      <c r="K59">
        <v>328876</v>
      </c>
      <c r="L59">
        <v>44310512534</v>
      </c>
      <c r="M59">
        <v>160158188</v>
      </c>
      <c r="N59">
        <v>694.78510100000005</v>
      </c>
      <c r="O59">
        <v>251282118.78852099</v>
      </c>
      <c r="P59">
        <v>98.313713000000007</v>
      </c>
      <c r="Q59" t="s">
        <v>1608</v>
      </c>
      <c r="R59">
        <v>82.089551999999998</v>
      </c>
      <c r="S59">
        <v>98.297741000000002</v>
      </c>
      <c r="T59" t="s">
        <v>1608</v>
      </c>
      <c r="U59">
        <v>82.089551999999998</v>
      </c>
      <c r="V59">
        <v>202997709.71147001</v>
      </c>
      <c r="W59">
        <v>182442255.38463199</v>
      </c>
      <c r="X59">
        <v>1.4375560000000001</v>
      </c>
      <c r="Y59">
        <v>16675651.397452001</v>
      </c>
      <c r="Z59">
        <v>3879802.9293860001</v>
      </c>
      <c r="AA59">
        <v>4.117E-3</v>
      </c>
      <c r="AB59">
        <v>3.9999999999999998E-6</v>
      </c>
      <c r="AC59">
        <v>2.4225E-2</v>
      </c>
      <c r="AD59">
        <v>93.160011999999995</v>
      </c>
      <c r="AE59">
        <v>96.054725000000005</v>
      </c>
      <c r="AF59">
        <v>78.680000000000007</v>
      </c>
      <c r="AG59" t="s">
        <v>1608</v>
      </c>
      <c r="AH59">
        <v>58.208955000000003</v>
      </c>
      <c r="AI59">
        <v>46.209999000000003</v>
      </c>
      <c r="AJ59" t="s">
        <v>3244</v>
      </c>
      <c r="AK59">
        <v>80.597014999999999</v>
      </c>
      <c r="AL59">
        <v>2.5832950000000001</v>
      </c>
      <c r="AM59">
        <v>1.237857</v>
      </c>
      <c r="AN59" t="s">
        <v>1607</v>
      </c>
      <c r="AO59" t="s">
        <v>1607</v>
      </c>
      <c r="AP59" t="s">
        <v>1607</v>
      </c>
      <c r="AQ59" t="s">
        <v>1607</v>
      </c>
      <c r="AR59" t="s">
        <v>1607</v>
      </c>
      <c r="AS59" t="s">
        <v>1607</v>
      </c>
      <c r="AT59" t="s">
        <v>1607</v>
      </c>
      <c r="AU59" t="s">
        <v>1607</v>
      </c>
      <c r="AV59" t="s">
        <v>1607</v>
      </c>
      <c r="AW59" t="s">
        <v>3240</v>
      </c>
      <c r="AX59" t="s">
        <v>1607</v>
      </c>
      <c r="AY59" t="s">
        <v>1607</v>
      </c>
      <c r="AZ59" t="s">
        <v>1607</v>
      </c>
      <c r="BA59" t="s">
        <v>1607</v>
      </c>
      <c r="BB59" t="s">
        <v>1607</v>
      </c>
      <c r="BC59" t="s">
        <v>3240</v>
      </c>
      <c r="BD59" t="s">
        <v>1607</v>
      </c>
      <c r="BE59" t="s">
        <v>1607</v>
      </c>
      <c r="BF59" t="s">
        <v>1607</v>
      </c>
      <c r="BG59" t="s">
        <v>1607</v>
      </c>
      <c r="BH59" t="s">
        <v>1607</v>
      </c>
      <c r="BI59" t="s">
        <v>3240</v>
      </c>
      <c r="BJ59" t="s">
        <v>1607</v>
      </c>
      <c r="BK59">
        <v>1.1102399999999999</v>
      </c>
      <c r="BL59">
        <v>4.5077299999999996</v>
      </c>
      <c r="BM59">
        <v>3261754482.9468198</v>
      </c>
      <c r="BN59">
        <v>18608.659293000001</v>
      </c>
      <c r="BO59">
        <v>215860447800.92499</v>
      </c>
      <c r="BP59">
        <v>219122202283.871</v>
      </c>
      <c r="BQ59">
        <v>9.0469999999999995E-3</v>
      </c>
      <c r="BR59">
        <v>1.9999999999999999E-6</v>
      </c>
      <c r="BS59" t="s">
        <v>3241</v>
      </c>
      <c r="BT59">
        <v>1371737.4706019999</v>
      </c>
      <c r="BU59">
        <v>1.7799999999999999E-3</v>
      </c>
      <c r="BV59">
        <v>20644.657363999999</v>
      </c>
      <c r="BW59">
        <v>1392382.127965</v>
      </c>
      <c r="BX59">
        <v>80</v>
      </c>
      <c r="BY59" t="s">
        <v>3244</v>
      </c>
      <c r="BZ59">
        <v>3.1000000000000001E-5</v>
      </c>
      <c r="CA59">
        <v>0</v>
      </c>
      <c r="CB59">
        <v>64.957265000000007</v>
      </c>
      <c r="CC59">
        <v>1556087.2297449999</v>
      </c>
      <c r="CD59">
        <v>78.06841</v>
      </c>
      <c r="CE59" t="s">
        <v>3244</v>
      </c>
      <c r="CF59">
        <v>5.0089180000000004</v>
      </c>
      <c r="CG59">
        <v>0.324351</v>
      </c>
      <c r="CH59">
        <v>596.56822299999999</v>
      </c>
      <c r="CI59">
        <v>44310512534</v>
      </c>
      <c r="CJ59">
        <v>328876</v>
      </c>
      <c r="CK59">
        <v>3814961600000</v>
      </c>
      <c r="CL59">
        <v>160158187.54691201</v>
      </c>
      <c r="CM59">
        <v>3859432270721.54</v>
      </c>
      <c r="CN59">
        <v>9.9999999999999995E-7</v>
      </c>
      <c r="CO59">
        <v>9.9999999999999995E-7</v>
      </c>
      <c r="CP59">
        <v>3.2690000000000002E-3</v>
      </c>
      <c r="CQ59" t="s">
        <v>3241</v>
      </c>
      <c r="CR59">
        <v>7723.0546400000003</v>
      </c>
      <c r="CS59">
        <v>0.133438</v>
      </c>
      <c r="CT59">
        <v>1547879.1156349999</v>
      </c>
      <c r="CU59">
        <v>162138.737246</v>
      </c>
      <c r="CV59">
        <v>1717740.9075209999</v>
      </c>
      <c r="CW59">
        <v>96.874032999999997</v>
      </c>
      <c r="CX59" t="s">
        <v>1670</v>
      </c>
      <c r="CY59">
        <v>0</v>
      </c>
      <c r="CZ59">
        <v>0</v>
      </c>
      <c r="DA59">
        <v>1.0120000000000001E-3</v>
      </c>
      <c r="DB59">
        <v>72.640050000000002</v>
      </c>
      <c r="DC59">
        <v>2095710.5234330001</v>
      </c>
      <c r="DD59">
        <v>97.231943999999999</v>
      </c>
      <c r="DE59" t="s">
        <v>1670</v>
      </c>
      <c r="DF59">
        <v>518</v>
      </c>
      <c r="DG59">
        <v>18.118258000000001</v>
      </c>
      <c r="DH59">
        <v>596.56822299999999</v>
      </c>
      <c r="DI59">
        <v>126563423.714064</v>
      </c>
      <c r="DJ59">
        <v>126563423.714064</v>
      </c>
      <c r="DK59">
        <v>4.9700000000000005E-4</v>
      </c>
      <c r="DL59" t="s">
        <v>3244</v>
      </c>
      <c r="DM59">
        <v>1336232.8338580001</v>
      </c>
      <c r="DN59">
        <v>1336232.8338580001</v>
      </c>
      <c r="DO59">
        <v>96.929280000000006</v>
      </c>
      <c r="DP59" t="s">
        <v>3244</v>
      </c>
      <c r="DQ59">
        <v>8.3429999999999997E-3</v>
      </c>
      <c r="DR59">
        <v>92.462778999999998</v>
      </c>
      <c r="DS59">
        <v>1364788.5949540001</v>
      </c>
      <c r="DT59">
        <v>95.895640999999998</v>
      </c>
      <c r="DU59" t="s">
        <v>3244</v>
      </c>
      <c r="DV59" t="s">
        <v>1607</v>
      </c>
      <c r="DW59">
        <v>1.11E-4</v>
      </c>
      <c r="DX59">
        <v>596.56822299999999</v>
      </c>
      <c r="DY59">
        <v>44309829000</v>
      </c>
      <c r="DZ59">
        <v>329226</v>
      </c>
      <c r="EA59">
        <v>3819021600000</v>
      </c>
      <c r="EB59">
        <v>3863331429000</v>
      </c>
      <c r="EC59">
        <v>1.4644000000000001E-2</v>
      </c>
      <c r="ED59">
        <v>7.6000000000000004E-5</v>
      </c>
      <c r="EE59" t="s">
        <v>3241</v>
      </c>
      <c r="EF59">
        <v>72100.399999999994</v>
      </c>
      <c r="EG59">
        <v>2.774E-3</v>
      </c>
      <c r="EH59">
        <v>32175.623811000001</v>
      </c>
      <c r="EI59">
        <v>104276.02381100001</v>
      </c>
      <c r="EJ59">
        <v>45.218198999999998</v>
      </c>
      <c r="EK59" t="s">
        <v>3241</v>
      </c>
      <c r="EL59">
        <v>1.9999999999999999E-6</v>
      </c>
      <c r="EM59">
        <v>0</v>
      </c>
      <c r="EN59">
        <v>13.401424</v>
      </c>
      <c r="EO59">
        <v>129305.66209699999</v>
      </c>
      <c r="EP59">
        <v>46.929684999999999</v>
      </c>
      <c r="EQ59" t="s">
        <v>3241</v>
      </c>
      <c r="ER59">
        <v>29</v>
      </c>
      <c r="ES59">
        <v>0.96699999999999997</v>
      </c>
      <c r="ET59">
        <v>596.56822299999999</v>
      </c>
      <c r="EU59">
        <v>44310512534</v>
      </c>
      <c r="EV59">
        <v>328876</v>
      </c>
      <c r="EW59">
        <v>3814961600000</v>
      </c>
      <c r="EX59">
        <v>160158188</v>
      </c>
      <c r="EY59">
        <v>3859432270722</v>
      </c>
      <c r="EZ59">
        <v>0</v>
      </c>
      <c r="FA59">
        <v>0</v>
      </c>
      <c r="FB59">
        <v>1.9999999999999999E-6</v>
      </c>
      <c r="FC59" t="s">
        <v>3241</v>
      </c>
      <c r="FD59">
        <v>1183.826787</v>
      </c>
      <c r="FE59">
        <v>1.1709999999999999E-3</v>
      </c>
      <c r="FF59">
        <v>13583.176879000001</v>
      </c>
      <c r="FG59">
        <v>365.16555799999998</v>
      </c>
      <c r="FH59">
        <v>15132.169223999999</v>
      </c>
      <c r="FI59">
        <v>18.331265999999999</v>
      </c>
      <c r="FJ59" t="s">
        <v>3241</v>
      </c>
      <c r="FK59">
        <v>0</v>
      </c>
      <c r="FL59">
        <v>0</v>
      </c>
      <c r="FM59">
        <v>1.9999999999999999E-6</v>
      </c>
      <c r="FN59">
        <v>7.0409430000000004</v>
      </c>
      <c r="FO59">
        <v>18698.621647</v>
      </c>
      <c r="FP59">
        <v>16.735603000000001</v>
      </c>
      <c r="FQ59" t="s">
        <v>3241</v>
      </c>
      <c r="FR59">
        <v>0</v>
      </c>
      <c r="FS59">
        <v>0</v>
      </c>
      <c r="FT59">
        <v>596.56822299999999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9.9999999999999995E-7</v>
      </c>
      <c r="GA59">
        <v>9.9999999999999995E-7</v>
      </c>
      <c r="GB59">
        <v>6.0000000000000002E-6</v>
      </c>
      <c r="GC59" t="s">
        <v>3242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 t="s">
        <v>3243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 t="s">
        <v>3242</v>
      </c>
      <c r="GR59">
        <v>52</v>
      </c>
      <c r="GS59">
        <v>0.33354600000000001</v>
      </c>
      <c r="GT59">
        <v>596.56822299999999</v>
      </c>
      <c r="GU59">
        <v>44309660560.5131</v>
      </c>
      <c r="GV59">
        <v>328868.63805499999</v>
      </c>
      <c r="GW59">
        <v>3814876201436.2402</v>
      </c>
      <c r="GX59">
        <v>159239486.41677201</v>
      </c>
      <c r="GY59">
        <v>3859345101483.1699</v>
      </c>
      <c r="GZ59">
        <v>1.2215999999999999E-2</v>
      </c>
      <c r="HA59">
        <v>9.0000000000000002E-6</v>
      </c>
      <c r="HB59">
        <v>4.6024000000000002E-2</v>
      </c>
      <c r="HC59" t="s">
        <v>1670</v>
      </c>
      <c r="HD59">
        <v>173966588.90127599</v>
      </c>
      <c r="HE59">
        <v>1.002062</v>
      </c>
      <c r="HF59">
        <v>11623923.21245</v>
      </c>
      <c r="HG59">
        <v>2333480.0053750002</v>
      </c>
      <c r="HH59">
        <v>187923992.119102</v>
      </c>
      <c r="HI59">
        <v>99.092088000000004</v>
      </c>
      <c r="HJ59" t="s">
        <v>1608</v>
      </c>
      <c r="HK59">
        <v>3.9259999999999998E-3</v>
      </c>
      <c r="HL59">
        <v>3.0000000000000001E-6</v>
      </c>
      <c r="HM59">
        <v>1.457E-2</v>
      </c>
      <c r="HN59">
        <v>95.287504999999996</v>
      </c>
      <c r="HO59">
        <v>233376262.15128499</v>
      </c>
      <c r="HP59">
        <v>99.147599999999997</v>
      </c>
      <c r="HQ59" t="s">
        <v>1670</v>
      </c>
      <c r="HR59" t="s">
        <v>1607</v>
      </c>
      <c r="HS59" t="s">
        <v>1607</v>
      </c>
      <c r="HT59" t="s">
        <v>1607</v>
      </c>
      <c r="HU59" t="s">
        <v>1607</v>
      </c>
      <c r="HV59" t="s">
        <v>1607</v>
      </c>
      <c r="HW59" t="s">
        <v>1607</v>
      </c>
      <c r="HX59" t="s">
        <v>1607</v>
      </c>
      <c r="HY59" t="s">
        <v>1607</v>
      </c>
      <c r="HZ59" t="s">
        <v>1607</v>
      </c>
      <c r="IA59" t="s">
        <v>3240</v>
      </c>
      <c r="IB59" t="s">
        <v>1607</v>
      </c>
      <c r="IC59" t="s">
        <v>1607</v>
      </c>
      <c r="ID59" t="s">
        <v>1607</v>
      </c>
      <c r="IE59" t="s">
        <v>1607</v>
      </c>
      <c r="IF59" t="s">
        <v>1607</v>
      </c>
      <c r="IG59" t="s">
        <v>3240</v>
      </c>
      <c r="IH59" t="s">
        <v>1607</v>
      </c>
      <c r="II59" t="s">
        <v>1607</v>
      </c>
      <c r="IJ59" t="s">
        <v>1607</v>
      </c>
      <c r="IK59" t="s">
        <v>1607</v>
      </c>
      <c r="IL59" t="s">
        <v>1607</v>
      </c>
      <c r="IM59" t="s">
        <v>3240</v>
      </c>
      <c r="IN59">
        <v>0</v>
      </c>
      <c r="IO59">
        <v>1.0456E-2</v>
      </c>
      <c r="IP59">
        <v>0.75697499999999995</v>
      </c>
      <c r="IQ59">
        <v>580368867.27674401</v>
      </c>
      <c r="IR59">
        <v>2705.1896550000001</v>
      </c>
      <c r="IS59">
        <v>31380199993.2663</v>
      </c>
      <c r="IT59">
        <v>31960568860.543098</v>
      </c>
      <c r="IU59">
        <v>7.7499999999999997E-4</v>
      </c>
      <c r="IV59">
        <v>5.5000000000000002E-5</v>
      </c>
      <c r="IW59" t="s">
        <v>3239</v>
      </c>
      <c r="IX59">
        <v>4500</v>
      </c>
      <c r="IY59">
        <v>1.5E-3</v>
      </c>
      <c r="IZ59">
        <v>17400</v>
      </c>
      <c r="JA59">
        <v>21900</v>
      </c>
      <c r="JB59">
        <v>37.793795000000003</v>
      </c>
      <c r="JC59" t="s">
        <v>3239</v>
      </c>
      <c r="JD59">
        <v>0</v>
      </c>
      <c r="JE59">
        <v>0</v>
      </c>
      <c r="JF59">
        <v>5.7975560000000002</v>
      </c>
      <c r="JG59">
        <v>24047.379643</v>
      </c>
      <c r="JH59">
        <v>36.813363000000003</v>
      </c>
      <c r="JI59" t="s">
        <v>3239</v>
      </c>
      <c r="JJ59">
        <v>2879</v>
      </c>
      <c r="JK59">
        <v>152.373242</v>
      </c>
      <c r="JL59">
        <v>596.56822299999999</v>
      </c>
      <c r="JM59">
        <v>44310512534</v>
      </c>
      <c r="JN59">
        <v>328876</v>
      </c>
      <c r="JO59">
        <v>3814961600000</v>
      </c>
      <c r="JP59">
        <v>3859272112534</v>
      </c>
      <c r="JQ59">
        <v>0</v>
      </c>
      <c r="JR59">
        <v>0</v>
      </c>
      <c r="JS59" t="s">
        <v>3241</v>
      </c>
      <c r="JT59">
        <v>1872.60879</v>
      </c>
      <c r="JU59">
        <v>2.3702000000000001E-2</v>
      </c>
      <c r="JV59">
        <v>274945.63946799998</v>
      </c>
      <c r="JW59">
        <v>276818.24825800001</v>
      </c>
      <c r="JX59">
        <v>79.665379999999999</v>
      </c>
      <c r="JY59" t="s">
        <v>3244</v>
      </c>
      <c r="JZ59">
        <v>0</v>
      </c>
      <c r="KA59">
        <v>0</v>
      </c>
      <c r="KB59">
        <v>5.5019309999999999</v>
      </c>
      <c r="KC59">
        <v>340609.74841</v>
      </c>
      <c r="KD59">
        <v>80.534105999999994</v>
      </c>
      <c r="KE59" t="s">
        <v>3244</v>
      </c>
      <c r="KF59">
        <v>11</v>
      </c>
      <c r="KG59">
        <v>0.45833299999999999</v>
      </c>
      <c r="KH59">
        <v>6.8731939999999998</v>
      </c>
      <c r="KI59">
        <v>2174946854.9714699</v>
      </c>
      <c r="KJ59">
        <v>13578.545278</v>
      </c>
      <c r="KK59">
        <v>157511125222.34</v>
      </c>
      <c r="KL59">
        <v>3057818.8327370002</v>
      </c>
      <c r="KM59">
        <v>159689129896.14499</v>
      </c>
      <c r="KN59">
        <v>3.725E-3</v>
      </c>
      <c r="KO59">
        <v>1.2E-5</v>
      </c>
      <c r="KP59">
        <v>1.2925000000000001E-2</v>
      </c>
      <c r="KQ59" t="s">
        <v>3239</v>
      </c>
      <c r="KR59">
        <v>3713571.4841609998</v>
      </c>
      <c r="KS59">
        <v>7.2889999999999996E-2</v>
      </c>
      <c r="KT59">
        <v>845519.93677100004</v>
      </c>
      <c r="KU59">
        <v>18114.181131000001</v>
      </c>
      <c r="KV59">
        <v>4577205.6020630002</v>
      </c>
      <c r="KW59">
        <v>92.881461000000002</v>
      </c>
      <c r="KX59" t="s">
        <v>3244</v>
      </c>
      <c r="KY59">
        <v>8.3999999999999995E-5</v>
      </c>
      <c r="KZ59">
        <v>0</v>
      </c>
      <c r="LA59">
        <v>1.13E-4</v>
      </c>
      <c r="LB59">
        <v>61.343237000000002</v>
      </c>
      <c r="LC59">
        <v>5513125.2809450002</v>
      </c>
      <c r="LD59">
        <v>93.000317999999993</v>
      </c>
      <c r="LE59" t="s">
        <v>3244</v>
      </c>
      <c r="LF59">
        <v>19</v>
      </c>
      <c r="LG59">
        <v>0.62491399999999997</v>
      </c>
      <c r="LH59">
        <v>596.56822299999999</v>
      </c>
      <c r="LI59">
        <v>44310512534</v>
      </c>
      <c r="LJ59">
        <v>328876</v>
      </c>
      <c r="LK59">
        <v>3814961600000</v>
      </c>
      <c r="LL59">
        <v>160158188</v>
      </c>
      <c r="LM59">
        <v>3859432270722</v>
      </c>
      <c r="LN59">
        <v>9.9999999999999995E-7</v>
      </c>
      <c r="LO59">
        <v>0</v>
      </c>
      <c r="LP59">
        <v>2.7799999999999998E-4</v>
      </c>
      <c r="LQ59" t="s">
        <v>3239</v>
      </c>
      <c r="LR59">
        <v>25649.495738000001</v>
      </c>
      <c r="LS59">
        <v>5.1073E-2</v>
      </c>
      <c r="LT59">
        <v>592442.55427800003</v>
      </c>
      <c r="LU59">
        <v>26627.918803</v>
      </c>
      <c r="LV59">
        <v>644719.96881899994</v>
      </c>
      <c r="LW59">
        <v>72.735731999999999</v>
      </c>
      <c r="LX59" t="s">
        <v>3244</v>
      </c>
      <c r="LY59">
        <v>9.9999999999999995E-7</v>
      </c>
      <c r="LZ59">
        <v>0</v>
      </c>
      <c r="MA59">
        <v>1.66E-4</v>
      </c>
      <c r="MB59">
        <v>21.091811</v>
      </c>
      <c r="MC59">
        <v>794130.29659200006</v>
      </c>
      <c r="MD59">
        <v>73.433025999999998</v>
      </c>
      <c r="ME59" t="s">
        <v>3244</v>
      </c>
      <c r="MF59">
        <v>30</v>
      </c>
      <c r="MG59">
        <v>0.28033000000000002</v>
      </c>
      <c r="MH59">
        <v>694.78510100000005</v>
      </c>
      <c r="MI59">
        <v>44310512534</v>
      </c>
      <c r="MJ59">
        <v>328876</v>
      </c>
      <c r="MK59">
        <v>3814961600000</v>
      </c>
      <c r="ML59">
        <v>160158188</v>
      </c>
      <c r="MM59">
        <v>3859432270722</v>
      </c>
      <c r="MN59">
        <v>1.47E-4</v>
      </c>
      <c r="MO59">
        <v>1.9999999999999999E-6</v>
      </c>
      <c r="MP59">
        <v>3.6000000000000001E-5</v>
      </c>
      <c r="MQ59" t="s">
        <v>3239</v>
      </c>
      <c r="MR59">
        <v>1831893.155518</v>
      </c>
      <c r="MS59">
        <v>0.146815</v>
      </c>
      <c r="MT59">
        <v>1703048.6266999999</v>
      </c>
      <c r="MU59">
        <v>1624.2856380000001</v>
      </c>
      <c r="MV59">
        <v>3536566.0678559998</v>
      </c>
      <c r="MW59">
        <v>82.102977999999993</v>
      </c>
      <c r="MX59" t="s">
        <v>3244</v>
      </c>
      <c r="MY59">
        <v>4.1E-5</v>
      </c>
      <c r="MZ59">
        <v>0</v>
      </c>
      <c r="NA59">
        <v>1.0000000000000001E-5</v>
      </c>
      <c r="NB59">
        <v>29.187345000000001</v>
      </c>
      <c r="NC59">
        <v>4394488.7721119998</v>
      </c>
      <c r="ND59">
        <v>82.532612</v>
      </c>
      <c r="NE59" t="s">
        <v>3244</v>
      </c>
      <c r="NF59" t="s">
        <v>1607</v>
      </c>
      <c r="NG59" t="s">
        <v>1607</v>
      </c>
      <c r="NH59" t="s">
        <v>1607</v>
      </c>
      <c r="NI59" t="s">
        <v>1607</v>
      </c>
      <c r="NJ59" t="s">
        <v>1607</v>
      </c>
      <c r="NK59" t="s">
        <v>1607</v>
      </c>
      <c r="NL59" t="s">
        <v>1607</v>
      </c>
      <c r="NM59" t="s">
        <v>1607</v>
      </c>
      <c r="NN59" t="s">
        <v>1607</v>
      </c>
      <c r="NO59" t="s">
        <v>3245</v>
      </c>
      <c r="NP59" t="s">
        <v>1607</v>
      </c>
      <c r="NQ59" t="s">
        <v>1607</v>
      </c>
      <c r="NR59" t="s">
        <v>1607</v>
      </c>
      <c r="NS59" t="s">
        <v>1607</v>
      </c>
      <c r="NT59" t="s">
        <v>1607</v>
      </c>
      <c r="NU59" t="s">
        <v>3245</v>
      </c>
      <c r="NV59" t="s">
        <v>1607</v>
      </c>
      <c r="NW59" t="s">
        <v>1607</v>
      </c>
      <c r="NX59" t="s">
        <v>1607</v>
      </c>
      <c r="NY59" t="s">
        <v>1607</v>
      </c>
      <c r="NZ59" t="s">
        <v>1607</v>
      </c>
      <c r="OA59" t="s">
        <v>3245</v>
      </c>
      <c r="OB59" t="s">
        <v>1607</v>
      </c>
      <c r="OC59" t="s">
        <v>1607</v>
      </c>
      <c r="OD59" t="s">
        <v>1607</v>
      </c>
      <c r="OE59" t="s">
        <v>1607</v>
      </c>
      <c r="OF59" t="s">
        <v>1607</v>
      </c>
      <c r="OG59" t="s">
        <v>1607</v>
      </c>
      <c r="OH59" t="s">
        <v>1607</v>
      </c>
      <c r="OI59" t="s">
        <v>1607</v>
      </c>
      <c r="OJ59" t="s">
        <v>1607</v>
      </c>
      <c r="OK59" t="s">
        <v>3240</v>
      </c>
      <c r="OL59" t="s">
        <v>1607</v>
      </c>
      <c r="OM59" t="s">
        <v>1607</v>
      </c>
      <c r="ON59" t="s">
        <v>1607</v>
      </c>
      <c r="OO59" t="s">
        <v>1607</v>
      </c>
      <c r="OP59" t="s">
        <v>1607</v>
      </c>
      <c r="OQ59" t="s">
        <v>3240</v>
      </c>
      <c r="OR59" t="s">
        <v>1607</v>
      </c>
      <c r="OS59" t="s">
        <v>1607</v>
      </c>
      <c r="OT59" t="s">
        <v>1607</v>
      </c>
      <c r="OU59" t="s">
        <v>1607</v>
      </c>
      <c r="OV59" t="s">
        <v>1607</v>
      </c>
      <c r="OW59" t="s">
        <v>3240</v>
      </c>
      <c r="OX59" t="s">
        <v>1607</v>
      </c>
      <c r="OY59">
        <v>4.0049999999999999E-3</v>
      </c>
      <c r="OZ59">
        <v>57.034948999999997</v>
      </c>
      <c r="PA59">
        <v>2526718561.2937698</v>
      </c>
      <c r="PB59">
        <v>16848.437582999999</v>
      </c>
      <c r="PC59">
        <v>195441875958.67001</v>
      </c>
      <c r="PD59">
        <v>24371402.962173</v>
      </c>
      <c r="PE59">
        <v>197992965922.92599</v>
      </c>
      <c r="PF59">
        <v>0.4</v>
      </c>
      <c r="PG59">
        <v>1.5E-5</v>
      </c>
      <c r="PH59">
        <v>1.3579000000000001E-2</v>
      </c>
      <c r="PI59" t="s">
        <v>3241</v>
      </c>
      <c r="PJ59">
        <v>1445434.9871199999</v>
      </c>
      <c r="PK59">
        <v>3.5199999999999999E-4</v>
      </c>
      <c r="PL59">
        <v>4088.8540950000001</v>
      </c>
      <c r="PM59">
        <v>1219.8017769999999</v>
      </c>
      <c r="PN59">
        <v>1450743.6429910001</v>
      </c>
      <c r="PO59">
        <v>89.945912000000007</v>
      </c>
      <c r="PP59" t="s">
        <v>3244</v>
      </c>
      <c r="PQ59">
        <v>3.3000000000000003E-5</v>
      </c>
      <c r="PR59">
        <v>0</v>
      </c>
      <c r="PS59">
        <v>7.9999999999999996E-6</v>
      </c>
      <c r="PT59">
        <v>69.169583000000003</v>
      </c>
      <c r="PU59">
        <v>1674864.5276599999</v>
      </c>
      <c r="PV59">
        <v>89.818645000000004</v>
      </c>
      <c r="PW59" t="s">
        <v>3244</v>
      </c>
      <c r="PX59">
        <v>0</v>
      </c>
      <c r="PY59">
        <v>0</v>
      </c>
      <c r="PZ59">
        <v>596.56822299999999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5.0000000000000004E-6</v>
      </c>
      <c r="QG59">
        <v>0</v>
      </c>
      <c r="QH59">
        <v>3.0000000000000001E-6</v>
      </c>
      <c r="QI59" t="s">
        <v>3242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 t="s">
        <v>3243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 t="s">
        <v>3242</v>
      </c>
      <c r="QX59" s="11">
        <v>44986</v>
      </c>
      <c r="QY59" t="s">
        <v>3317</v>
      </c>
      <c r="QZ59">
        <v>340345.19403000001</v>
      </c>
      <c r="RA59">
        <v>1902526032.4242101</v>
      </c>
    </row>
    <row r="60" spans="1:469" x14ac:dyDescent="0.35">
      <c r="A60">
        <v>378</v>
      </c>
      <c r="B60" t="s">
        <v>3238</v>
      </c>
      <c r="C60" t="s">
        <v>1330</v>
      </c>
      <c r="D60" t="s">
        <v>1150</v>
      </c>
      <c r="E60" t="s">
        <v>1151</v>
      </c>
      <c r="F60">
        <v>12</v>
      </c>
      <c r="G60" t="s">
        <v>1331</v>
      </c>
      <c r="H60" t="s">
        <v>1153</v>
      </c>
      <c r="I60">
        <v>113</v>
      </c>
      <c r="J60">
        <v>12113</v>
      </c>
      <c r="K60">
        <v>187714</v>
      </c>
      <c r="L60">
        <v>25410059938</v>
      </c>
      <c r="M60">
        <v>44196059</v>
      </c>
      <c r="N60">
        <v>1234.506521</v>
      </c>
      <c r="O60">
        <v>108946500.72679199</v>
      </c>
      <c r="P60">
        <v>95.513840000000002</v>
      </c>
      <c r="Q60" t="s">
        <v>1608</v>
      </c>
      <c r="R60">
        <v>59.701492999999999</v>
      </c>
      <c r="S60">
        <v>95.543175000000005</v>
      </c>
      <c r="T60" t="s">
        <v>1608</v>
      </c>
      <c r="U60">
        <v>62.686566999999997</v>
      </c>
      <c r="V60">
        <v>98660178.081090003</v>
      </c>
      <c r="W60">
        <v>81379547.545038</v>
      </c>
      <c r="X60">
        <v>1.4205840000000001</v>
      </c>
      <c r="Y60">
        <v>16478774.638458</v>
      </c>
      <c r="Z60">
        <v>801855.89759399998</v>
      </c>
      <c r="AA60">
        <v>3.2030000000000001E-3</v>
      </c>
      <c r="AB60">
        <v>7.9999999999999996E-6</v>
      </c>
      <c r="AC60">
        <v>1.8142999999999999E-2</v>
      </c>
      <c r="AD60">
        <v>91.210151999999994</v>
      </c>
      <c r="AE60">
        <v>91.059496999999993</v>
      </c>
      <c r="AF60">
        <v>46.400002000000001</v>
      </c>
      <c r="AG60" t="s">
        <v>3244</v>
      </c>
      <c r="AH60">
        <v>14.925373</v>
      </c>
      <c r="AI60">
        <v>53.439999</v>
      </c>
      <c r="AJ60" t="s">
        <v>3244</v>
      </c>
      <c r="AK60">
        <v>86.567164000000005</v>
      </c>
      <c r="AL60">
        <v>2.6108220000000002</v>
      </c>
      <c r="AM60">
        <v>1.10426</v>
      </c>
      <c r="AN60" t="s">
        <v>1607</v>
      </c>
      <c r="AO60" t="s">
        <v>1607</v>
      </c>
      <c r="AP60" t="s">
        <v>1607</v>
      </c>
      <c r="AQ60" t="s">
        <v>1607</v>
      </c>
      <c r="AR60" t="s">
        <v>1607</v>
      </c>
      <c r="AS60" t="s">
        <v>1607</v>
      </c>
      <c r="AT60" t="s">
        <v>1607</v>
      </c>
      <c r="AU60" t="s">
        <v>1607</v>
      </c>
      <c r="AV60" t="s">
        <v>1607</v>
      </c>
      <c r="AW60" t="s">
        <v>3240</v>
      </c>
      <c r="AX60" t="s">
        <v>1607</v>
      </c>
      <c r="AY60" t="s">
        <v>1607</v>
      </c>
      <c r="AZ60" t="s">
        <v>1607</v>
      </c>
      <c r="BA60" t="s">
        <v>1607</v>
      </c>
      <c r="BB60" t="s">
        <v>1607</v>
      </c>
      <c r="BC60" t="s">
        <v>3240</v>
      </c>
      <c r="BD60" t="s">
        <v>1607</v>
      </c>
      <c r="BE60" t="s">
        <v>1607</v>
      </c>
      <c r="BF60" t="s">
        <v>1607</v>
      </c>
      <c r="BG60" t="s">
        <v>1607</v>
      </c>
      <c r="BH60" t="s">
        <v>1607</v>
      </c>
      <c r="BI60" t="s">
        <v>3240</v>
      </c>
      <c r="BJ60" t="s">
        <v>1607</v>
      </c>
      <c r="BK60">
        <v>3.762</v>
      </c>
      <c r="BL60">
        <v>6.8184420000000001</v>
      </c>
      <c r="BM60">
        <v>3527969466.2585702</v>
      </c>
      <c r="BN60">
        <v>21456.941336</v>
      </c>
      <c r="BO60">
        <v>248900519497.61801</v>
      </c>
      <c r="BP60">
        <v>252428488963.87701</v>
      </c>
      <c r="BQ60">
        <v>1.55E-4</v>
      </c>
      <c r="BR60">
        <v>1.9999999999999999E-6</v>
      </c>
      <c r="BS60" t="s">
        <v>3241</v>
      </c>
      <c r="BT60">
        <v>49578.973305</v>
      </c>
      <c r="BU60">
        <v>4.4419999999999998E-3</v>
      </c>
      <c r="BV60">
        <v>51530.375869000003</v>
      </c>
      <c r="BW60">
        <v>101109.349174</v>
      </c>
      <c r="BX60">
        <v>50.085470000000001</v>
      </c>
      <c r="BY60" t="s">
        <v>3239</v>
      </c>
      <c r="BZ60">
        <v>1.9999999999999999E-6</v>
      </c>
      <c r="CA60">
        <v>0</v>
      </c>
      <c r="CB60">
        <v>52.820512999999998</v>
      </c>
      <c r="CC60">
        <v>113531.233828</v>
      </c>
      <c r="CD60">
        <v>48.893360000000001</v>
      </c>
      <c r="CE60" t="s">
        <v>3239</v>
      </c>
      <c r="CF60">
        <v>0</v>
      </c>
      <c r="CG60">
        <v>0</v>
      </c>
      <c r="CH60">
        <v>1036.071563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9.9999999999999995E-7</v>
      </c>
      <c r="CO60">
        <v>9.9999999999999995E-7</v>
      </c>
      <c r="CP60">
        <v>9.9069999999999991E-3</v>
      </c>
      <c r="CQ60" t="s">
        <v>3242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 t="s">
        <v>3243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 t="s">
        <v>3242</v>
      </c>
      <c r="DF60">
        <v>336</v>
      </c>
      <c r="DG60">
        <v>13.724410000000001</v>
      </c>
      <c r="DH60">
        <v>1036.071563</v>
      </c>
      <c r="DI60">
        <v>38298036.101346001</v>
      </c>
      <c r="DJ60">
        <v>38298036.101346001</v>
      </c>
      <c r="DK60">
        <v>4.9700000000000005E-4</v>
      </c>
      <c r="DL60" t="s">
        <v>3244</v>
      </c>
      <c r="DM60">
        <v>283633.37241399998</v>
      </c>
      <c r="DN60">
        <v>283633.37241399998</v>
      </c>
      <c r="DO60">
        <v>82.071960000000004</v>
      </c>
      <c r="DP60" t="s">
        <v>3239</v>
      </c>
      <c r="DQ60">
        <v>6.4180000000000001E-3</v>
      </c>
      <c r="DR60">
        <v>89.919354999999996</v>
      </c>
      <c r="DS60">
        <v>308627.68645099999</v>
      </c>
      <c r="DT60">
        <v>81.323576000000003</v>
      </c>
      <c r="DU60" t="s">
        <v>3239</v>
      </c>
      <c r="DV60" t="s">
        <v>1607</v>
      </c>
      <c r="DW60">
        <v>3.0600000000000001E-4</v>
      </c>
      <c r="DX60">
        <v>1036.071563</v>
      </c>
      <c r="DY60">
        <v>25409650000</v>
      </c>
      <c r="DZ60">
        <v>188000</v>
      </c>
      <c r="EA60">
        <v>2180800000000</v>
      </c>
      <c r="EB60">
        <v>2206209650000</v>
      </c>
      <c r="EC60">
        <v>2.3810999999999999E-2</v>
      </c>
      <c r="ED60">
        <v>1.1400000000000001E-4</v>
      </c>
      <c r="EE60" t="s">
        <v>3239</v>
      </c>
      <c r="EF60">
        <v>185006.1</v>
      </c>
      <c r="EG60">
        <v>6.5279999999999999E-3</v>
      </c>
      <c r="EH60">
        <v>75730.487462999998</v>
      </c>
      <c r="EI60">
        <v>260736.587463</v>
      </c>
      <c r="EJ60">
        <v>61.095635999999999</v>
      </c>
      <c r="EK60" t="s">
        <v>3241</v>
      </c>
      <c r="EL60">
        <v>6.9999999999999999E-6</v>
      </c>
      <c r="EM60">
        <v>0</v>
      </c>
      <c r="EN60">
        <v>35.747447000000001</v>
      </c>
      <c r="EO60">
        <v>286122.65409000003</v>
      </c>
      <c r="EP60">
        <v>61.597200000000001</v>
      </c>
      <c r="EQ60" t="s">
        <v>3241</v>
      </c>
      <c r="ER60">
        <v>39</v>
      </c>
      <c r="ES60">
        <v>1.3639460000000001</v>
      </c>
      <c r="ET60">
        <v>1036.071563</v>
      </c>
      <c r="EU60">
        <v>25410059938</v>
      </c>
      <c r="EV60">
        <v>187714</v>
      </c>
      <c r="EW60">
        <v>2177482400000</v>
      </c>
      <c r="EX60">
        <v>44196059</v>
      </c>
      <c r="EY60">
        <v>2202936655997</v>
      </c>
      <c r="EZ60">
        <v>1.9999999999999999E-6</v>
      </c>
      <c r="FA60">
        <v>0</v>
      </c>
      <c r="FB60">
        <v>1.2E-5</v>
      </c>
      <c r="FC60" t="s">
        <v>3241</v>
      </c>
      <c r="FD60">
        <v>55599.923931999998</v>
      </c>
      <c r="FE60">
        <v>6.4400000000000004E-3</v>
      </c>
      <c r="FF60">
        <v>74705.552660999994</v>
      </c>
      <c r="FG60">
        <v>695.89556500000003</v>
      </c>
      <c r="FH60">
        <v>131001.372158</v>
      </c>
      <c r="FI60">
        <v>58.653846000000001</v>
      </c>
      <c r="FJ60" t="s">
        <v>3239</v>
      </c>
      <c r="FK60">
        <v>1.9999999999999999E-6</v>
      </c>
      <c r="FL60">
        <v>0</v>
      </c>
      <c r="FM60">
        <v>1.5999999999999999E-5</v>
      </c>
      <c r="FN60">
        <v>26.240694999999999</v>
      </c>
      <c r="FO60">
        <v>145404.32907499999</v>
      </c>
      <c r="FP60">
        <v>56.506521999999997</v>
      </c>
      <c r="FQ60" t="s">
        <v>3239</v>
      </c>
      <c r="FR60">
        <v>13.773069</v>
      </c>
      <c r="FS60">
        <v>1.016159</v>
      </c>
      <c r="FT60">
        <v>1036.071563</v>
      </c>
      <c r="FU60">
        <v>25410059938</v>
      </c>
      <c r="FV60">
        <v>187714</v>
      </c>
      <c r="FW60">
        <v>2177482400000</v>
      </c>
      <c r="FX60">
        <v>44196059</v>
      </c>
      <c r="FY60">
        <v>2202936655997</v>
      </c>
      <c r="FZ60">
        <v>9.9999999999999995E-7</v>
      </c>
      <c r="GA60">
        <v>0</v>
      </c>
      <c r="GB60">
        <v>6.9999999999999999E-6</v>
      </c>
      <c r="GC60" t="s">
        <v>3241</v>
      </c>
      <c r="GD60">
        <v>12178.660943999999</v>
      </c>
      <c r="GE60">
        <v>1.7025999999999999E-2</v>
      </c>
      <c r="GF60">
        <v>197495.944495</v>
      </c>
      <c r="GG60">
        <v>341.73805199999998</v>
      </c>
      <c r="GH60">
        <v>210016.34349100001</v>
      </c>
      <c r="GI60">
        <v>68.709378000000001</v>
      </c>
      <c r="GJ60" t="s">
        <v>3239</v>
      </c>
      <c r="GK60">
        <v>0</v>
      </c>
      <c r="GL60">
        <v>0</v>
      </c>
      <c r="GM60">
        <v>7.9999999999999996E-6</v>
      </c>
      <c r="GN60">
        <v>31.383472999999999</v>
      </c>
      <c r="GO60">
        <v>231576.660963</v>
      </c>
      <c r="GP60">
        <v>66.337894000000006</v>
      </c>
      <c r="GQ60" t="s">
        <v>3239</v>
      </c>
      <c r="GR60">
        <v>47</v>
      </c>
      <c r="GS60">
        <v>0.27929199999999998</v>
      </c>
      <c r="GT60">
        <v>1036.071563</v>
      </c>
      <c r="GU60">
        <v>25410040790.162399</v>
      </c>
      <c r="GV60">
        <v>187713.82552499999</v>
      </c>
      <c r="GW60">
        <v>2177480376089.8999</v>
      </c>
      <c r="GX60">
        <v>44193445.815683</v>
      </c>
      <c r="GY60">
        <v>2202934610325.8799</v>
      </c>
      <c r="GZ60">
        <v>1.2215999999999999E-2</v>
      </c>
      <c r="HA60">
        <v>9.0000000000000002E-6</v>
      </c>
      <c r="HB60">
        <v>4.6024000000000002E-2</v>
      </c>
      <c r="HC60" t="s">
        <v>1608</v>
      </c>
      <c r="HD60">
        <v>76448643.664605007</v>
      </c>
      <c r="HE60">
        <v>0.43854500000000002</v>
      </c>
      <c r="HF60">
        <v>5087117.1315479996</v>
      </c>
      <c r="HG60">
        <v>510694.85962100001</v>
      </c>
      <c r="HH60">
        <v>82046455.655773997</v>
      </c>
      <c r="HI60">
        <v>97.189796999999999</v>
      </c>
      <c r="HJ60" t="s">
        <v>1608</v>
      </c>
      <c r="HK60">
        <v>3.009E-3</v>
      </c>
      <c r="HL60">
        <v>1.9999999999999999E-6</v>
      </c>
      <c r="HM60">
        <v>1.1554999999999999E-2</v>
      </c>
      <c r="HN60">
        <v>94.206658000000004</v>
      </c>
      <c r="HO60">
        <v>90663959.496866003</v>
      </c>
      <c r="HP60">
        <v>97.308210000000003</v>
      </c>
      <c r="HQ60" t="s">
        <v>1608</v>
      </c>
      <c r="HR60">
        <v>5</v>
      </c>
      <c r="HS60">
        <v>8.3160999999999999E-2</v>
      </c>
      <c r="HT60">
        <v>1036.071563</v>
      </c>
      <c r="HU60">
        <v>25410059938</v>
      </c>
      <c r="HV60">
        <v>187714</v>
      </c>
      <c r="HW60">
        <v>2177482400000</v>
      </c>
      <c r="HX60">
        <v>2202892459938</v>
      </c>
      <c r="HY60">
        <v>0</v>
      </c>
      <c r="HZ60">
        <v>0</v>
      </c>
      <c r="IA60" t="s">
        <v>3241</v>
      </c>
      <c r="IB60">
        <v>19.026153000000001</v>
      </c>
      <c r="IC60">
        <v>2.4899999999999998E-4</v>
      </c>
      <c r="ID60">
        <v>2891.986598</v>
      </c>
      <c r="IE60">
        <v>2911.0127510000002</v>
      </c>
      <c r="IF60">
        <v>8.3944039999999998</v>
      </c>
      <c r="IG60" t="s">
        <v>3241</v>
      </c>
      <c r="IH60">
        <v>0</v>
      </c>
      <c r="II60">
        <v>0</v>
      </c>
      <c r="IJ60">
        <v>1.3324450000000001</v>
      </c>
      <c r="IK60">
        <v>3305.6659380000001</v>
      </c>
      <c r="IL60">
        <v>7.6615589999999996</v>
      </c>
      <c r="IM60" t="s">
        <v>3241</v>
      </c>
      <c r="IN60">
        <v>0</v>
      </c>
      <c r="IO60">
        <v>1.1217E-2</v>
      </c>
      <c r="IP60">
        <v>1.489263</v>
      </c>
      <c r="IQ60">
        <v>536843840.766361</v>
      </c>
      <c r="IR60">
        <v>3448.9580679999999</v>
      </c>
      <c r="IS60">
        <v>40007913593.217903</v>
      </c>
      <c r="IT60">
        <v>40544757433.984299</v>
      </c>
      <c r="IU60">
        <v>8.3799999999999999E-4</v>
      </c>
      <c r="IV60">
        <v>4.3000000000000002E-5</v>
      </c>
      <c r="IW60" t="s">
        <v>3239</v>
      </c>
      <c r="IX60">
        <v>4500</v>
      </c>
      <c r="IY60">
        <v>1.5E-3</v>
      </c>
      <c r="IZ60">
        <v>17400</v>
      </c>
      <c r="JA60">
        <v>21900</v>
      </c>
      <c r="JB60">
        <v>33.813851</v>
      </c>
      <c r="JC60" t="s">
        <v>3239</v>
      </c>
      <c r="JD60">
        <v>0</v>
      </c>
      <c r="JE60">
        <v>0</v>
      </c>
      <c r="JF60">
        <v>8.5553120000000007</v>
      </c>
      <c r="JG60">
        <v>23722.936871999998</v>
      </c>
      <c r="JH60">
        <v>35.175072</v>
      </c>
      <c r="JI60" t="s">
        <v>3239</v>
      </c>
      <c r="JJ60">
        <v>2762</v>
      </c>
      <c r="JK60">
        <v>149.58319800000001</v>
      </c>
      <c r="JL60">
        <v>1036.071563</v>
      </c>
      <c r="JM60">
        <v>25410059938</v>
      </c>
      <c r="JN60">
        <v>187714</v>
      </c>
      <c r="JO60">
        <v>2177482400000</v>
      </c>
      <c r="JP60">
        <v>2202892459938</v>
      </c>
      <c r="JQ60">
        <v>0</v>
      </c>
      <c r="JR60">
        <v>0</v>
      </c>
      <c r="JS60" t="s">
        <v>3244</v>
      </c>
      <c r="JT60">
        <v>99906.053706000006</v>
      </c>
      <c r="JU60">
        <v>0.25280399999999997</v>
      </c>
      <c r="JV60">
        <v>2932523.4349750001</v>
      </c>
      <c r="JW60">
        <v>3032429.4886810002</v>
      </c>
      <c r="JX60">
        <v>99.195623999999995</v>
      </c>
      <c r="JY60" t="s">
        <v>1670</v>
      </c>
      <c r="JZ60">
        <v>3.9999999999999998E-6</v>
      </c>
      <c r="KA60">
        <v>9.9999999999999995E-7</v>
      </c>
      <c r="KB60">
        <v>99.324324000000004</v>
      </c>
      <c r="KC60">
        <v>3367614.3683879999</v>
      </c>
      <c r="KD60">
        <v>99.066924</v>
      </c>
      <c r="KE60" t="s">
        <v>1670</v>
      </c>
      <c r="KF60">
        <v>34</v>
      </c>
      <c r="KG60">
        <v>1.4166669999999999</v>
      </c>
      <c r="KH60">
        <v>4.0012210000000001</v>
      </c>
      <c r="KI60">
        <v>1918942365.0566299</v>
      </c>
      <c r="KJ60">
        <v>11772.708264000001</v>
      </c>
      <c r="KK60">
        <v>136563415860.35699</v>
      </c>
      <c r="KL60">
        <v>543190.52560499997</v>
      </c>
      <c r="KM60">
        <v>138482901415.939</v>
      </c>
      <c r="KN60">
        <v>3.7599999999999998E-4</v>
      </c>
      <c r="KO60">
        <v>1.2E-5</v>
      </c>
      <c r="KP60">
        <v>7.6620000000000004E-3</v>
      </c>
      <c r="KQ60" t="s">
        <v>3241</v>
      </c>
      <c r="KR60">
        <v>1021564.6250079999</v>
      </c>
      <c r="KS60">
        <v>0.19533300000000001</v>
      </c>
      <c r="KT60">
        <v>2265860.7763499999</v>
      </c>
      <c r="KU60">
        <v>5896.1215060000004</v>
      </c>
      <c r="KV60">
        <v>3293321.5228639999</v>
      </c>
      <c r="KW60">
        <v>89.910245000000003</v>
      </c>
      <c r="KX60" t="s">
        <v>3244</v>
      </c>
      <c r="KY60">
        <v>4.0000000000000003E-5</v>
      </c>
      <c r="KZ60">
        <v>9.9999999999999995E-7</v>
      </c>
      <c r="LA60">
        <v>1.3300000000000001E-4</v>
      </c>
      <c r="LB60">
        <v>67.347570000000005</v>
      </c>
      <c r="LC60">
        <v>3530616.8621359998</v>
      </c>
      <c r="LD60">
        <v>88.450524999999999</v>
      </c>
      <c r="LE60" t="s">
        <v>3244</v>
      </c>
      <c r="LF60">
        <v>54</v>
      </c>
      <c r="LG60">
        <v>1.876571</v>
      </c>
      <c r="LH60">
        <v>1036.071563</v>
      </c>
      <c r="LI60">
        <v>25410059938</v>
      </c>
      <c r="LJ60">
        <v>187714</v>
      </c>
      <c r="LK60">
        <v>2177482400000</v>
      </c>
      <c r="LL60">
        <v>44196059</v>
      </c>
      <c r="LM60">
        <v>2202936655997</v>
      </c>
      <c r="LN60">
        <v>1.9999999999999999E-6</v>
      </c>
      <c r="LO60">
        <v>0</v>
      </c>
      <c r="LP60">
        <v>0</v>
      </c>
      <c r="LQ60" t="s">
        <v>3241</v>
      </c>
      <c r="LR60">
        <v>91293.003383999996</v>
      </c>
      <c r="LS60">
        <v>4.5300000000000002E-3</v>
      </c>
      <c r="LT60">
        <v>52546.809577</v>
      </c>
      <c r="LU60">
        <v>23.733733999999998</v>
      </c>
      <c r="LV60">
        <v>143863.546695</v>
      </c>
      <c r="LW60">
        <v>29.838709999999999</v>
      </c>
      <c r="LX60" t="s">
        <v>3239</v>
      </c>
      <c r="LY60">
        <v>3.9999999999999998E-6</v>
      </c>
      <c r="LZ60">
        <v>0</v>
      </c>
      <c r="MA60">
        <v>9.9999999999999995E-7</v>
      </c>
      <c r="MB60">
        <v>11.569478999999999</v>
      </c>
      <c r="MC60">
        <v>159453.24780099999</v>
      </c>
      <c r="MD60">
        <v>26.248806999999999</v>
      </c>
      <c r="ME60" t="s">
        <v>3239</v>
      </c>
      <c r="MF60">
        <v>54</v>
      </c>
      <c r="MG60">
        <v>0.56754099999999996</v>
      </c>
      <c r="MH60">
        <v>1234.506521</v>
      </c>
      <c r="MI60">
        <v>25410059938</v>
      </c>
      <c r="MJ60">
        <v>187714</v>
      </c>
      <c r="MK60">
        <v>2177482400000</v>
      </c>
      <c r="ML60">
        <v>44196059</v>
      </c>
      <c r="MM60">
        <v>2202936655997</v>
      </c>
      <c r="MN60">
        <v>1.4799999999999999E-4</v>
      </c>
      <c r="MO60">
        <v>3.9999999999999998E-6</v>
      </c>
      <c r="MP60">
        <v>1.5999999999999999E-5</v>
      </c>
      <c r="MQ60" t="s">
        <v>3239</v>
      </c>
      <c r="MR60">
        <v>2127382.3068510001</v>
      </c>
      <c r="MS60">
        <v>0.47855700000000001</v>
      </c>
      <c r="MT60">
        <v>5551261.1900000004</v>
      </c>
      <c r="MU60">
        <v>399.30087900000001</v>
      </c>
      <c r="MV60">
        <v>7679042.7977299998</v>
      </c>
      <c r="MW60">
        <v>92.400744000000003</v>
      </c>
      <c r="MX60" t="s">
        <v>1608</v>
      </c>
      <c r="MY60">
        <v>8.3999999999999995E-5</v>
      </c>
      <c r="MZ60">
        <v>3.0000000000000001E-6</v>
      </c>
      <c r="NA60">
        <v>9.0000000000000002E-6</v>
      </c>
      <c r="NB60">
        <v>54.652605000000001</v>
      </c>
      <c r="NC60">
        <v>8533556.8911910001</v>
      </c>
      <c r="ND60">
        <v>92.173083000000005</v>
      </c>
      <c r="NE60" t="s">
        <v>3244</v>
      </c>
      <c r="NF60" t="s">
        <v>1607</v>
      </c>
      <c r="NG60" t="s">
        <v>1607</v>
      </c>
      <c r="NH60" t="s">
        <v>1607</v>
      </c>
      <c r="NI60" t="s">
        <v>1607</v>
      </c>
      <c r="NJ60" t="s">
        <v>1607</v>
      </c>
      <c r="NK60" t="s">
        <v>1607</v>
      </c>
      <c r="NL60" t="s">
        <v>1607</v>
      </c>
      <c r="NM60" t="s">
        <v>1607</v>
      </c>
      <c r="NN60" t="s">
        <v>1607</v>
      </c>
      <c r="NO60" t="s">
        <v>3245</v>
      </c>
      <c r="NP60" t="s">
        <v>1607</v>
      </c>
      <c r="NQ60" t="s">
        <v>1607</v>
      </c>
      <c r="NR60" t="s">
        <v>1607</v>
      </c>
      <c r="NS60" t="s">
        <v>1607</v>
      </c>
      <c r="NT60" t="s">
        <v>1607</v>
      </c>
      <c r="NU60" t="s">
        <v>3245</v>
      </c>
      <c r="NV60" t="s">
        <v>1607</v>
      </c>
      <c r="NW60" t="s">
        <v>1607</v>
      </c>
      <c r="NX60" t="s">
        <v>1607</v>
      </c>
      <c r="NY60" t="s">
        <v>1607</v>
      </c>
      <c r="NZ60" t="s">
        <v>1607</v>
      </c>
      <c r="OA60" t="s">
        <v>3245</v>
      </c>
      <c r="OB60" t="s">
        <v>1607</v>
      </c>
      <c r="OC60" t="s">
        <v>1607</v>
      </c>
      <c r="OD60" t="s">
        <v>1607</v>
      </c>
      <c r="OE60" t="s">
        <v>1607</v>
      </c>
      <c r="OF60" t="s">
        <v>1607</v>
      </c>
      <c r="OG60" t="s">
        <v>1607</v>
      </c>
      <c r="OH60" t="s">
        <v>1607</v>
      </c>
      <c r="OI60" t="s">
        <v>1607</v>
      </c>
      <c r="OJ60" t="s">
        <v>1607</v>
      </c>
      <c r="OK60" t="s">
        <v>3240</v>
      </c>
      <c r="OL60" t="s">
        <v>1607</v>
      </c>
      <c r="OM60" t="s">
        <v>1607</v>
      </c>
      <c r="ON60" t="s">
        <v>1607</v>
      </c>
      <c r="OO60" t="s">
        <v>1607</v>
      </c>
      <c r="OP60" t="s">
        <v>1607</v>
      </c>
      <c r="OQ60" t="s">
        <v>3240</v>
      </c>
      <c r="OR60" t="s">
        <v>1607</v>
      </c>
      <c r="OS60" t="s">
        <v>1607</v>
      </c>
      <c r="OT60" t="s">
        <v>1607</v>
      </c>
      <c r="OU60" t="s">
        <v>1607</v>
      </c>
      <c r="OV60" t="s">
        <v>1607</v>
      </c>
      <c r="OW60" t="s">
        <v>3240</v>
      </c>
      <c r="OX60" t="s">
        <v>1607</v>
      </c>
      <c r="OY60">
        <v>2.2339999999999999E-3</v>
      </c>
      <c r="OZ60">
        <v>10.720024</v>
      </c>
      <c r="PA60">
        <v>1648665854.16471</v>
      </c>
      <c r="PB60">
        <v>13490.67807</v>
      </c>
      <c r="PC60">
        <v>156491865616.979</v>
      </c>
      <c r="PD60">
        <v>2117849.780119</v>
      </c>
      <c r="PE60">
        <v>158142649320.92401</v>
      </c>
      <c r="PF60">
        <v>0.4</v>
      </c>
      <c r="PG60">
        <v>4.0200000000000001E-4</v>
      </c>
      <c r="PH60">
        <v>1.3579000000000001E-2</v>
      </c>
      <c r="PI60" t="s">
        <v>3241</v>
      </c>
      <c r="PJ60">
        <v>1271243.8857789999</v>
      </c>
      <c r="PK60">
        <v>1.0737E-2</v>
      </c>
      <c r="PL60">
        <v>124549.54330799999</v>
      </c>
      <c r="PM60">
        <v>64.709051000000002</v>
      </c>
      <c r="PN60">
        <v>1395858.1381379999</v>
      </c>
      <c r="PO60">
        <v>89.659560999999997</v>
      </c>
      <c r="PP60" t="s">
        <v>3244</v>
      </c>
      <c r="PQ60">
        <v>5.0000000000000002E-5</v>
      </c>
      <c r="PR60">
        <v>0</v>
      </c>
      <c r="PS60">
        <v>9.9999999999999995E-7</v>
      </c>
      <c r="PT60">
        <v>75.023863000000006</v>
      </c>
      <c r="PU60">
        <v>1515379.3727849999</v>
      </c>
      <c r="PV60">
        <v>88.864142999999999</v>
      </c>
      <c r="PW60" t="s">
        <v>3244</v>
      </c>
      <c r="PX60">
        <v>2.493547</v>
      </c>
      <c r="PY60">
        <v>0.183971</v>
      </c>
      <c r="PZ60">
        <v>1036.071563</v>
      </c>
      <c r="QA60">
        <v>23314449511.635201</v>
      </c>
      <c r="QB60">
        <v>174790.85447399999</v>
      </c>
      <c r="QC60">
        <v>2027573911893.5701</v>
      </c>
      <c r="QD60">
        <v>44187252.047578998</v>
      </c>
      <c r="QE60">
        <v>2050932548657.25</v>
      </c>
      <c r="QF60">
        <v>3.0000000000000001E-6</v>
      </c>
      <c r="QG60">
        <v>0</v>
      </c>
      <c r="QH60">
        <v>1.2999999999999999E-5</v>
      </c>
      <c r="QI60" t="s">
        <v>3244</v>
      </c>
      <c r="QJ60">
        <v>12631.321372</v>
      </c>
      <c r="QK60">
        <v>3.8930000000000002E-3</v>
      </c>
      <c r="QL60">
        <v>45161.405614000003</v>
      </c>
      <c r="QM60">
        <v>106.16677300000001</v>
      </c>
      <c r="QN60">
        <v>57898.893758999999</v>
      </c>
      <c r="QO60">
        <v>54.658000999999999</v>
      </c>
      <c r="QP60" t="s">
        <v>3244</v>
      </c>
      <c r="QQ60">
        <v>0</v>
      </c>
      <c r="QR60">
        <v>0</v>
      </c>
      <c r="QS60">
        <v>1.9999999999999999E-6</v>
      </c>
      <c r="QT60">
        <v>14.175178000000001</v>
      </c>
      <c r="QU60">
        <v>63629.320409</v>
      </c>
      <c r="QV60">
        <v>51.415844999999997</v>
      </c>
      <c r="QW60" t="s">
        <v>3239</v>
      </c>
      <c r="QX60" s="11">
        <v>44986</v>
      </c>
      <c r="QY60" t="s">
        <v>3318</v>
      </c>
      <c r="QZ60">
        <v>644684.50349200005</v>
      </c>
      <c r="RA60">
        <v>3595667078.8058</v>
      </c>
    </row>
    <row r="61" spans="1:469" x14ac:dyDescent="0.35">
      <c r="A61">
        <v>379</v>
      </c>
      <c r="B61" t="s">
        <v>3238</v>
      </c>
      <c r="C61" t="s">
        <v>3319</v>
      </c>
      <c r="D61" t="s">
        <v>1150</v>
      </c>
      <c r="E61" t="s">
        <v>1151</v>
      </c>
      <c r="F61">
        <v>12</v>
      </c>
      <c r="G61" t="s">
        <v>3320</v>
      </c>
      <c r="H61" t="s">
        <v>1153</v>
      </c>
      <c r="I61">
        <v>115</v>
      </c>
      <c r="J61">
        <v>12115</v>
      </c>
      <c r="K61">
        <v>433908</v>
      </c>
      <c r="L61">
        <v>80642074094</v>
      </c>
      <c r="M61">
        <v>26482619</v>
      </c>
      <c r="N61">
        <v>985.40036999999995</v>
      </c>
      <c r="O61">
        <v>268538670.85739899</v>
      </c>
      <c r="P61">
        <v>98.409163000000007</v>
      </c>
      <c r="Q61" t="s">
        <v>1608</v>
      </c>
      <c r="R61">
        <v>83.582089999999994</v>
      </c>
      <c r="S61">
        <v>98.607241999999999</v>
      </c>
      <c r="T61" t="s">
        <v>1608</v>
      </c>
      <c r="U61">
        <v>86.567164000000005</v>
      </c>
      <c r="V61">
        <v>253695262.15491301</v>
      </c>
      <c r="W61">
        <v>235870596.15882099</v>
      </c>
      <c r="X61">
        <v>1.498594</v>
      </c>
      <c r="Y61">
        <v>17383693.250505</v>
      </c>
      <c r="Z61">
        <v>440972.74558799999</v>
      </c>
      <c r="AA61">
        <v>2.9250000000000001E-3</v>
      </c>
      <c r="AB61">
        <v>3.0000000000000001E-6</v>
      </c>
      <c r="AC61">
        <v>1.6650999999999999E-2</v>
      </c>
      <c r="AD61">
        <v>91.612504000000001</v>
      </c>
      <c r="AE61">
        <v>91.727649</v>
      </c>
      <c r="AF61">
        <v>41.220001000000003</v>
      </c>
      <c r="AG61" t="s">
        <v>3244</v>
      </c>
      <c r="AH61">
        <v>11.940299</v>
      </c>
      <c r="AI61">
        <v>9.23</v>
      </c>
      <c r="AJ61" t="s">
        <v>3241</v>
      </c>
      <c r="AK61">
        <v>19.402985000000001</v>
      </c>
      <c r="AL61">
        <v>2.4109250000000002</v>
      </c>
      <c r="AM61">
        <v>1.0585089999999999</v>
      </c>
      <c r="AN61" t="s">
        <v>1607</v>
      </c>
      <c r="AO61" t="s">
        <v>1607</v>
      </c>
      <c r="AP61" t="s">
        <v>1607</v>
      </c>
      <c r="AQ61" t="s">
        <v>1607</v>
      </c>
      <c r="AR61" t="s">
        <v>1607</v>
      </c>
      <c r="AS61" t="s">
        <v>1607</v>
      </c>
      <c r="AT61" t="s">
        <v>1607</v>
      </c>
      <c r="AU61" t="s">
        <v>1607</v>
      </c>
      <c r="AV61" t="s">
        <v>1607</v>
      </c>
      <c r="AW61" t="s">
        <v>3240</v>
      </c>
      <c r="AX61" t="s">
        <v>1607</v>
      </c>
      <c r="AY61" t="s">
        <v>1607</v>
      </c>
      <c r="AZ61" t="s">
        <v>1607</v>
      </c>
      <c r="BA61" t="s">
        <v>1607</v>
      </c>
      <c r="BB61" t="s">
        <v>1607</v>
      </c>
      <c r="BC61" t="s">
        <v>3240</v>
      </c>
      <c r="BD61" t="s">
        <v>1607</v>
      </c>
      <c r="BE61" t="s">
        <v>1607</v>
      </c>
      <c r="BF61" t="s">
        <v>1607</v>
      </c>
      <c r="BG61" t="s">
        <v>1607</v>
      </c>
      <c r="BH61" t="s">
        <v>1607</v>
      </c>
      <c r="BI61" t="s">
        <v>3240</v>
      </c>
      <c r="BJ61" t="s">
        <v>1607</v>
      </c>
      <c r="BK61">
        <v>3.6528890000000001</v>
      </c>
      <c r="BL61">
        <v>36.169953999999997</v>
      </c>
      <c r="BM61">
        <v>26344404144.272499</v>
      </c>
      <c r="BN61">
        <v>126656.11907299999</v>
      </c>
      <c r="BO61">
        <v>1469210981243.77</v>
      </c>
      <c r="BP61">
        <v>1495555385388.04</v>
      </c>
      <c r="BQ61">
        <v>2.3699999999999999E-4</v>
      </c>
      <c r="BR61">
        <v>1.9999999999999999E-6</v>
      </c>
      <c r="BS61" t="s">
        <v>3241</v>
      </c>
      <c r="BT61">
        <v>392598.70763800002</v>
      </c>
      <c r="BU61">
        <v>1.5724999999999999E-2</v>
      </c>
      <c r="BV61">
        <v>182406.93361000001</v>
      </c>
      <c r="BW61">
        <v>575005.64124799997</v>
      </c>
      <c r="BX61">
        <v>69.059828999999993</v>
      </c>
      <c r="BY61" t="s">
        <v>3239</v>
      </c>
      <c r="BZ61">
        <v>5.0000000000000004E-6</v>
      </c>
      <c r="CA61">
        <v>0</v>
      </c>
      <c r="CB61">
        <v>56.581197000000003</v>
      </c>
      <c r="CC61">
        <v>538654.42761500005</v>
      </c>
      <c r="CD61">
        <v>66.197182999999995</v>
      </c>
      <c r="CE61" t="s">
        <v>3239</v>
      </c>
      <c r="CF61">
        <v>1.793466</v>
      </c>
      <c r="CG61">
        <v>0.18393000000000001</v>
      </c>
      <c r="CH61">
        <v>594.84097799999995</v>
      </c>
      <c r="CI61">
        <v>78490077096.790802</v>
      </c>
      <c r="CJ61">
        <v>426746.275104</v>
      </c>
      <c r="CK61">
        <v>4950256791210.0195</v>
      </c>
      <c r="CL61">
        <v>26482035</v>
      </c>
      <c r="CM61">
        <v>5028773350341.8096</v>
      </c>
      <c r="CN61">
        <v>9.9999999999999995E-7</v>
      </c>
      <c r="CO61">
        <v>9.9999999999999995E-7</v>
      </c>
      <c r="CP61">
        <v>3.8200000000000002E-4</v>
      </c>
      <c r="CQ61" t="s">
        <v>3241</v>
      </c>
      <c r="CR61">
        <v>8009.5058609999996</v>
      </c>
      <c r="CS61">
        <v>0.10212599999999999</v>
      </c>
      <c r="CT61">
        <v>1184661.262073</v>
      </c>
      <c r="CU61">
        <v>1874.582678</v>
      </c>
      <c r="CV61">
        <v>1194545.3506120001</v>
      </c>
      <c r="CW61">
        <v>95.017022999999995</v>
      </c>
      <c r="CX61" t="s">
        <v>1608</v>
      </c>
      <c r="CY61">
        <v>0</v>
      </c>
      <c r="CZ61">
        <v>0</v>
      </c>
      <c r="DA61">
        <v>7.1000000000000005E-5</v>
      </c>
      <c r="DB61">
        <v>53.853296</v>
      </c>
      <c r="DC61">
        <v>1297280.656091</v>
      </c>
      <c r="DD61">
        <v>94.750238999999993</v>
      </c>
      <c r="DE61" t="s">
        <v>1608</v>
      </c>
      <c r="DF61">
        <v>357</v>
      </c>
      <c r="DG61">
        <v>9.2194669999999999</v>
      </c>
      <c r="DH61">
        <v>594.84097799999995</v>
      </c>
      <c r="DI61">
        <v>18622807.883839</v>
      </c>
      <c r="DJ61">
        <v>18622807.883839</v>
      </c>
      <c r="DK61">
        <v>4.9700000000000005E-4</v>
      </c>
      <c r="DL61" t="s">
        <v>3244</v>
      </c>
      <c r="DM61">
        <v>138767.78341900001</v>
      </c>
      <c r="DN61">
        <v>138767.78341900001</v>
      </c>
      <c r="DO61">
        <v>72.890818999999993</v>
      </c>
      <c r="DP61" t="s">
        <v>3239</v>
      </c>
      <c r="DQ61">
        <v>5.2399999999999999E-3</v>
      </c>
      <c r="DR61">
        <v>87.437965000000005</v>
      </c>
      <c r="DS61">
        <v>122256.715454</v>
      </c>
      <c r="DT61">
        <v>68.883233000000004</v>
      </c>
      <c r="DU61" t="s">
        <v>3239</v>
      </c>
      <c r="DV61" t="s">
        <v>1607</v>
      </c>
      <c r="DW61">
        <v>9.7E-5</v>
      </c>
      <c r="DX61">
        <v>594.84097799999995</v>
      </c>
      <c r="DY61">
        <v>80640816000</v>
      </c>
      <c r="DZ61">
        <v>434006</v>
      </c>
      <c r="EA61">
        <v>5034469600000</v>
      </c>
      <c r="EB61">
        <v>5115110416000</v>
      </c>
      <c r="EC61">
        <v>1.2810999999999999E-2</v>
      </c>
      <c r="ED61">
        <v>6.9999999999999994E-5</v>
      </c>
      <c r="EE61" t="s">
        <v>3241</v>
      </c>
      <c r="EF61">
        <v>100187.1</v>
      </c>
      <c r="EG61">
        <v>2.9459999999999998E-3</v>
      </c>
      <c r="EH61">
        <v>34178.602884</v>
      </c>
      <c r="EI61">
        <v>134365.702884</v>
      </c>
      <c r="EJ61">
        <v>50.108325999999998</v>
      </c>
      <c r="EK61" t="s">
        <v>3241</v>
      </c>
      <c r="EL61">
        <v>9.9999999999999995E-7</v>
      </c>
      <c r="EM61">
        <v>0</v>
      </c>
      <c r="EN61">
        <v>10.89446</v>
      </c>
      <c r="EO61">
        <v>144939.204123</v>
      </c>
      <c r="EP61">
        <v>49.029589999999999</v>
      </c>
      <c r="EQ61" t="s">
        <v>3241</v>
      </c>
      <c r="ER61">
        <v>30</v>
      </c>
      <c r="ES61">
        <v>1.4589829999999999</v>
      </c>
      <c r="ET61">
        <v>594.84097799999995</v>
      </c>
      <c r="EU61">
        <v>80642074094</v>
      </c>
      <c r="EV61">
        <v>433908</v>
      </c>
      <c r="EW61">
        <v>5033332800000</v>
      </c>
      <c r="EX61">
        <v>26482619</v>
      </c>
      <c r="EY61">
        <v>5114001356713</v>
      </c>
      <c r="EZ61">
        <v>0</v>
      </c>
      <c r="FA61">
        <v>0</v>
      </c>
      <c r="FB61">
        <v>1.1900000000000001E-4</v>
      </c>
      <c r="FC61" t="s">
        <v>3241</v>
      </c>
      <c r="FD61">
        <v>4042.6930189999998</v>
      </c>
      <c r="FE61">
        <v>9.6199999999999996E-4</v>
      </c>
      <c r="FF61">
        <v>11154.427366</v>
      </c>
      <c r="FG61">
        <v>4096.1882189999997</v>
      </c>
      <c r="FH61">
        <v>19293.308604000002</v>
      </c>
      <c r="FI61">
        <v>21.681141</v>
      </c>
      <c r="FJ61" t="s">
        <v>3241</v>
      </c>
      <c r="FK61">
        <v>0</v>
      </c>
      <c r="FL61">
        <v>0</v>
      </c>
      <c r="FM61">
        <v>1.55E-4</v>
      </c>
      <c r="FN61">
        <v>9.7394540000000003</v>
      </c>
      <c r="FO61">
        <v>19846.701249000002</v>
      </c>
      <c r="FP61">
        <v>17.594654999999999</v>
      </c>
      <c r="FQ61" t="s">
        <v>3241</v>
      </c>
      <c r="FR61">
        <v>0</v>
      </c>
      <c r="FS61">
        <v>0</v>
      </c>
      <c r="FT61">
        <v>594.84097799999995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9.9999999999999995E-7</v>
      </c>
      <c r="GA61">
        <v>9.9999999999999995E-7</v>
      </c>
      <c r="GB61">
        <v>6.0000000000000002E-6</v>
      </c>
      <c r="GC61" t="s">
        <v>3242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 t="s">
        <v>3243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 t="s">
        <v>3242</v>
      </c>
      <c r="GR61">
        <v>40</v>
      </c>
      <c r="GS61">
        <v>0.238788</v>
      </c>
      <c r="GT61">
        <v>594.84097799999995</v>
      </c>
      <c r="GU61">
        <v>80627910563.347198</v>
      </c>
      <c r="GV61">
        <v>433853.161838</v>
      </c>
      <c r="GW61">
        <v>5032696677315.3096</v>
      </c>
      <c r="GX61">
        <v>26482619</v>
      </c>
      <c r="GY61">
        <v>5113351070497.6602</v>
      </c>
      <c r="GZ61">
        <v>1.2215999999999999E-2</v>
      </c>
      <c r="HA61">
        <v>9.0000000000000002E-6</v>
      </c>
      <c r="HB61">
        <v>4.6024000000000002E-2</v>
      </c>
      <c r="HC61" t="s">
        <v>1670</v>
      </c>
      <c r="HD61">
        <v>227812572.19387901</v>
      </c>
      <c r="HE61">
        <v>0.94860800000000001</v>
      </c>
      <c r="HF61">
        <v>11003857.885144001</v>
      </c>
      <c r="HG61">
        <v>272307.90812600002</v>
      </c>
      <c r="HH61">
        <v>239088737.98714799</v>
      </c>
      <c r="HI61">
        <v>99.308257999999995</v>
      </c>
      <c r="HJ61" t="s">
        <v>1670</v>
      </c>
      <c r="HK61">
        <v>2.8249999999999998E-3</v>
      </c>
      <c r="HL61">
        <v>1.9999999999999999E-6</v>
      </c>
      <c r="HM61">
        <v>1.0283E-2</v>
      </c>
      <c r="HN61">
        <v>93.731084999999993</v>
      </c>
      <c r="HO61">
        <v>253701570.80677101</v>
      </c>
      <c r="HP61">
        <v>99.327051999999995</v>
      </c>
      <c r="HQ61" t="s">
        <v>1670</v>
      </c>
      <c r="HR61" t="s">
        <v>1607</v>
      </c>
      <c r="HS61" t="s">
        <v>1607</v>
      </c>
      <c r="HT61" t="s">
        <v>1607</v>
      </c>
      <c r="HU61" t="s">
        <v>1607</v>
      </c>
      <c r="HV61" t="s">
        <v>1607</v>
      </c>
      <c r="HW61" t="s">
        <v>1607</v>
      </c>
      <c r="HX61" t="s">
        <v>1607</v>
      </c>
      <c r="HY61" t="s">
        <v>1607</v>
      </c>
      <c r="HZ61" t="s">
        <v>1607</v>
      </c>
      <c r="IA61" t="s">
        <v>3240</v>
      </c>
      <c r="IB61" t="s">
        <v>1607</v>
      </c>
      <c r="IC61" t="s">
        <v>1607</v>
      </c>
      <c r="ID61" t="s">
        <v>1607</v>
      </c>
      <c r="IE61" t="s">
        <v>1607</v>
      </c>
      <c r="IF61" t="s">
        <v>1607</v>
      </c>
      <c r="IG61" t="s">
        <v>3240</v>
      </c>
      <c r="IH61" t="s">
        <v>1607</v>
      </c>
      <c r="II61" t="s">
        <v>1607</v>
      </c>
      <c r="IJ61" t="s">
        <v>1607</v>
      </c>
      <c r="IK61" t="s">
        <v>1607</v>
      </c>
      <c r="IL61" t="s">
        <v>1607</v>
      </c>
      <c r="IM61" t="s">
        <v>3240</v>
      </c>
      <c r="IN61">
        <v>0</v>
      </c>
      <c r="IO61">
        <v>1.0442999999999999E-2</v>
      </c>
      <c r="IP61">
        <v>0.72980400000000001</v>
      </c>
      <c r="IQ61">
        <v>1149084222.12218</v>
      </c>
      <c r="IR61">
        <v>3410.3774159999998</v>
      </c>
      <c r="IS61">
        <v>39560378021.2742</v>
      </c>
      <c r="IT61">
        <v>40709462243.3964</v>
      </c>
      <c r="IU61">
        <v>3.9199999999999999E-4</v>
      </c>
      <c r="IV61">
        <v>4.3999999999999999E-5</v>
      </c>
      <c r="IW61" t="s">
        <v>3239</v>
      </c>
      <c r="IX61">
        <v>4500</v>
      </c>
      <c r="IY61">
        <v>1.5E-3</v>
      </c>
      <c r="IZ61">
        <v>17400</v>
      </c>
      <c r="JA61">
        <v>21900</v>
      </c>
      <c r="JB61">
        <v>54.716389999999997</v>
      </c>
      <c r="JC61" t="s">
        <v>3239</v>
      </c>
      <c r="JD61">
        <v>0</v>
      </c>
      <c r="JE61">
        <v>0</v>
      </c>
      <c r="JF61">
        <v>4.5753680000000001</v>
      </c>
      <c r="JG61">
        <v>26528.348351000001</v>
      </c>
      <c r="JH61">
        <v>49.759075000000003</v>
      </c>
      <c r="JI61" t="s">
        <v>3239</v>
      </c>
      <c r="JJ61">
        <v>2106</v>
      </c>
      <c r="JK61">
        <v>158.56411600000001</v>
      </c>
      <c r="JL61">
        <v>594.84097799999995</v>
      </c>
      <c r="JM61">
        <v>80642074094</v>
      </c>
      <c r="JN61">
        <v>433908</v>
      </c>
      <c r="JO61">
        <v>5033332800000</v>
      </c>
      <c r="JP61">
        <v>5113974874094</v>
      </c>
      <c r="JQ61">
        <v>0</v>
      </c>
      <c r="JR61">
        <v>0</v>
      </c>
      <c r="JS61" t="s">
        <v>3239</v>
      </c>
      <c r="JT61">
        <v>108258.77606600001</v>
      </c>
      <c r="JU61">
        <v>0.21187900000000001</v>
      </c>
      <c r="JV61">
        <v>2457800.2508530002</v>
      </c>
      <c r="JW61">
        <v>2566059.0269180001</v>
      </c>
      <c r="JX61">
        <v>98.906048999999996</v>
      </c>
      <c r="JY61" t="s">
        <v>1670</v>
      </c>
      <c r="JZ61">
        <v>9.9999999999999995E-7</v>
      </c>
      <c r="KA61">
        <v>0</v>
      </c>
      <c r="KB61">
        <v>78.346203000000003</v>
      </c>
      <c r="KC61">
        <v>2769592.4288980002</v>
      </c>
      <c r="KD61">
        <v>98.841699000000006</v>
      </c>
      <c r="KE61" t="s">
        <v>1670</v>
      </c>
      <c r="KF61">
        <v>30</v>
      </c>
      <c r="KG61">
        <v>1.25</v>
      </c>
      <c r="KH61">
        <v>22.220988999999999</v>
      </c>
      <c r="KI61">
        <v>16587946674.932301</v>
      </c>
      <c r="KJ61">
        <v>76702.126854000002</v>
      </c>
      <c r="KK61">
        <v>889744671507.59595</v>
      </c>
      <c r="KL61">
        <v>2334228.973731</v>
      </c>
      <c r="KM61">
        <v>906334952411.50403</v>
      </c>
      <c r="KN61">
        <v>1.1E-5</v>
      </c>
      <c r="KO61">
        <v>0</v>
      </c>
      <c r="KP61">
        <v>7.6620000000000004E-3</v>
      </c>
      <c r="KQ61" t="s">
        <v>3241</v>
      </c>
      <c r="KR61">
        <v>237592.892513</v>
      </c>
      <c r="KS61">
        <v>8.7170000000000008E-3</v>
      </c>
      <c r="KT61">
        <v>101117.77916799999</v>
      </c>
      <c r="KU61">
        <v>22356.305291000001</v>
      </c>
      <c r="KV61">
        <v>361066.97697199997</v>
      </c>
      <c r="KW61">
        <v>48.313215999999997</v>
      </c>
      <c r="KX61" t="s">
        <v>3239</v>
      </c>
      <c r="KY61">
        <v>3.0000000000000001E-6</v>
      </c>
      <c r="KZ61">
        <v>0</v>
      </c>
      <c r="LA61">
        <v>8.4400000000000002E-4</v>
      </c>
      <c r="LB61">
        <v>10.182606</v>
      </c>
      <c r="LC61">
        <v>351989.57282</v>
      </c>
      <c r="LD61">
        <v>44.320712999999998</v>
      </c>
      <c r="LE61" t="s">
        <v>3239</v>
      </c>
      <c r="LF61">
        <v>15</v>
      </c>
      <c r="LG61">
        <v>0.69439799999999996</v>
      </c>
      <c r="LH61">
        <v>594.84097799999995</v>
      </c>
      <c r="LI61">
        <v>80642074094</v>
      </c>
      <c r="LJ61">
        <v>433908</v>
      </c>
      <c r="LK61">
        <v>5033332800000</v>
      </c>
      <c r="LL61">
        <v>26482619</v>
      </c>
      <c r="LM61">
        <v>5114001356713</v>
      </c>
      <c r="LN61">
        <v>9.9999999999999995E-7</v>
      </c>
      <c r="LO61">
        <v>0</v>
      </c>
      <c r="LP61">
        <v>3.0000000000000001E-6</v>
      </c>
      <c r="LQ61" t="s">
        <v>3241</v>
      </c>
      <c r="LR61">
        <v>51079.794474000002</v>
      </c>
      <c r="LS61">
        <v>1.4591E-2</v>
      </c>
      <c r="LT61">
        <v>169258.86882500001</v>
      </c>
      <c r="LU61">
        <v>49.828069999999997</v>
      </c>
      <c r="LV61">
        <v>220388.49136799999</v>
      </c>
      <c r="LW61">
        <v>39.547145999999998</v>
      </c>
      <c r="LX61" t="s">
        <v>3239</v>
      </c>
      <c r="LY61">
        <v>9.9999999999999995E-7</v>
      </c>
      <c r="LZ61">
        <v>0</v>
      </c>
      <c r="MA61">
        <v>1.9999999999999999E-6</v>
      </c>
      <c r="MB61">
        <v>7.9094290000000003</v>
      </c>
      <c r="MC61">
        <v>238164.65463599999</v>
      </c>
      <c r="MD61">
        <v>34.902959000000003</v>
      </c>
      <c r="ME61" t="s">
        <v>3239</v>
      </c>
      <c r="MF61">
        <v>55</v>
      </c>
      <c r="MG61">
        <v>0.55220400000000003</v>
      </c>
      <c r="MH61">
        <v>985.40036999999995</v>
      </c>
      <c r="MI61">
        <v>80642074094</v>
      </c>
      <c r="MJ61">
        <v>433908</v>
      </c>
      <c r="MK61">
        <v>5033332800000</v>
      </c>
      <c r="ML61">
        <v>26482619</v>
      </c>
      <c r="MM61">
        <v>5114001356713</v>
      </c>
      <c r="MN61">
        <v>8.8999999999999995E-5</v>
      </c>
      <c r="MO61">
        <v>9.9999999999999995E-7</v>
      </c>
      <c r="MP61">
        <v>6.0000000000000002E-5</v>
      </c>
      <c r="MQ61" t="s">
        <v>3241</v>
      </c>
      <c r="MR61">
        <v>3969027.0187820001</v>
      </c>
      <c r="MS61">
        <v>0.191278</v>
      </c>
      <c r="MT61">
        <v>2218819.3637910001</v>
      </c>
      <c r="MU61">
        <v>871.61137199999996</v>
      </c>
      <c r="MV61">
        <v>6188717.9939449998</v>
      </c>
      <c r="MW61">
        <v>90.074442000000005</v>
      </c>
      <c r="MX61" t="s">
        <v>3244</v>
      </c>
      <c r="MY61">
        <v>4.8999999999999998E-5</v>
      </c>
      <c r="MZ61">
        <v>0</v>
      </c>
      <c r="NA61">
        <v>3.3000000000000003E-5</v>
      </c>
      <c r="NB61">
        <v>31.451612999999998</v>
      </c>
      <c r="NC61">
        <v>6615171.0017290004</v>
      </c>
      <c r="ND61">
        <v>89.086860000000001</v>
      </c>
      <c r="NE61" t="s">
        <v>3244</v>
      </c>
      <c r="NF61" t="s">
        <v>1607</v>
      </c>
      <c r="NG61" t="s">
        <v>1607</v>
      </c>
      <c r="NH61" t="s">
        <v>1607</v>
      </c>
      <c r="NI61" t="s">
        <v>1607</v>
      </c>
      <c r="NJ61" t="s">
        <v>1607</v>
      </c>
      <c r="NK61" t="s">
        <v>1607</v>
      </c>
      <c r="NL61" t="s">
        <v>1607</v>
      </c>
      <c r="NM61" t="s">
        <v>1607</v>
      </c>
      <c r="NN61" t="s">
        <v>1607</v>
      </c>
      <c r="NO61" t="s">
        <v>3245</v>
      </c>
      <c r="NP61" t="s">
        <v>1607</v>
      </c>
      <c r="NQ61" t="s">
        <v>1607</v>
      </c>
      <c r="NR61" t="s">
        <v>1607</v>
      </c>
      <c r="NS61" t="s">
        <v>1607</v>
      </c>
      <c r="NT61" t="s">
        <v>1607</v>
      </c>
      <c r="NU61" t="s">
        <v>3245</v>
      </c>
      <c r="NV61" t="s">
        <v>1607</v>
      </c>
      <c r="NW61" t="s">
        <v>1607</v>
      </c>
      <c r="NX61" t="s">
        <v>1607</v>
      </c>
      <c r="NY61" t="s">
        <v>1607</v>
      </c>
      <c r="NZ61" t="s">
        <v>1607</v>
      </c>
      <c r="OA61" t="s">
        <v>3245</v>
      </c>
      <c r="OB61" t="s">
        <v>1607</v>
      </c>
      <c r="OC61" t="s">
        <v>1607</v>
      </c>
      <c r="OD61" t="s">
        <v>1607</v>
      </c>
      <c r="OE61" t="s">
        <v>1607</v>
      </c>
      <c r="OF61" t="s">
        <v>1607</v>
      </c>
      <c r="OG61" t="s">
        <v>1607</v>
      </c>
      <c r="OH61" t="s">
        <v>1607</v>
      </c>
      <c r="OI61" t="s">
        <v>1607</v>
      </c>
      <c r="OJ61" t="s">
        <v>1607</v>
      </c>
      <c r="OK61" t="s">
        <v>3240</v>
      </c>
      <c r="OL61" t="s">
        <v>1607</v>
      </c>
      <c r="OM61" t="s">
        <v>1607</v>
      </c>
      <c r="ON61" t="s">
        <v>1607</v>
      </c>
      <c r="OO61" t="s">
        <v>1607</v>
      </c>
      <c r="OP61" t="s">
        <v>1607</v>
      </c>
      <c r="OQ61" t="s">
        <v>3240</v>
      </c>
      <c r="OR61" t="s">
        <v>1607</v>
      </c>
      <c r="OS61" t="s">
        <v>1607</v>
      </c>
      <c r="OT61" t="s">
        <v>1607</v>
      </c>
      <c r="OU61" t="s">
        <v>1607</v>
      </c>
      <c r="OV61" t="s">
        <v>1607</v>
      </c>
      <c r="OW61" t="s">
        <v>3240</v>
      </c>
      <c r="OX61" t="s">
        <v>1607</v>
      </c>
      <c r="OY61">
        <v>3.6610000000000002E-3</v>
      </c>
      <c r="OZ61">
        <v>25.014254000000001</v>
      </c>
      <c r="PA61">
        <v>4990308861.68571</v>
      </c>
      <c r="PB61">
        <v>27598.467783</v>
      </c>
      <c r="PC61">
        <v>320142226283</v>
      </c>
      <c r="PD61">
        <v>9162332.4656489994</v>
      </c>
      <c r="PE61">
        <v>325141697477.151</v>
      </c>
      <c r="PF61">
        <v>0.4</v>
      </c>
      <c r="PG61">
        <v>6.0000000000000002E-6</v>
      </c>
      <c r="PH61">
        <v>1.3579000000000001E-2</v>
      </c>
      <c r="PI61" t="s">
        <v>3241</v>
      </c>
      <c r="PJ61">
        <v>3182727.4765900001</v>
      </c>
      <c r="PK61">
        <v>2.6200000000000003E-4</v>
      </c>
      <c r="PL61">
        <v>3037.8767910000001</v>
      </c>
      <c r="PM61">
        <v>648.53841399999999</v>
      </c>
      <c r="PN61">
        <v>3186413.8917950001</v>
      </c>
      <c r="PO61">
        <v>94.591155000000001</v>
      </c>
      <c r="PP61" t="s">
        <v>3244</v>
      </c>
      <c r="PQ61">
        <v>3.8999999999999999E-5</v>
      </c>
      <c r="PR61">
        <v>0</v>
      </c>
      <c r="PS61">
        <v>2.4000000000000001E-5</v>
      </c>
      <c r="PT61">
        <v>71.428571000000005</v>
      </c>
      <c r="PU61">
        <v>2712676.3396609998</v>
      </c>
      <c r="PV61">
        <v>92.873051000000004</v>
      </c>
      <c r="PW61" t="s">
        <v>3244</v>
      </c>
      <c r="PX61">
        <v>0</v>
      </c>
      <c r="PY61">
        <v>0</v>
      </c>
      <c r="PZ61">
        <v>594.84097799999995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5.0000000000000004E-6</v>
      </c>
      <c r="QG61">
        <v>0</v>
      </c>
      <c r="QH61">
        <v>3.0000000000000001E-6</v>
      </c>
      <c r="QI61" t="s">
        <v>3242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 t="s">
        <v>3243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 t="s">
        <v>3242</v>
      </c>
      <c r="QX61" s="11">
        <v>44986</v>
      </c>
      <c r="QY61" t="s">
        <v>3321</v>
      </c>
      <c r="QZ61">
        <v>523401.28451299999</v>
      </c>
      <c r="RA61">
        <v>1899060444.25489</v>
      </c>
    </row>
    <row r="62" spans="1:469" x14ac:dyDescent="0.35">
      <c r="A62">
        <v>380</v>
      </c>
      <c r="B62" t="s">
        <v>3238</v>
      </c>
      <c r="C62" t="s">
        <v>2445</v>
      </c>
      <c r="D62" t="s">
        <v>1150</v>
      </c>
      <c r="E62" t="s">
        <v>1151</v>
      </c>
      <c r="F62">
        <v>12</v>
      </c>
      <c r="G62" t="s">
        <v>2391</v>
      </c>
      <c r="H62" t="s">
        <v>1153</v>
      </c>
      <c r="I62">
        <v>117</v>
      </c>
      <c r="J62">
        <v>12117</v>
      </c>
      <c r="K62">
        <v>470586</v>
      </c>
      <c r="L62">
        <v>72539229027</v>
      </c>
      <c r="M62">
        <v>24483948</v>
      </c>
      <c r="N62">
        <v>348.82539100000002</v>
      </c>
      <c r="O62">
        <v>110899475.290336</v>
      </c>
      <c r="P62">
        <v>95.641107000000005</v>
      </c>
      <c r="Q62" t="s">
        <v>1608</v>
      </c>
      <c r="R62">
        <v>62.686566999999997</v>
      </c>
      <c r="S62">
        <v>95.728876999999997</v>
      </c>
      <c r="T62" t="s">
        <v>1608</v>
      </c>
      <c r="U62">
        <v>65.671642000000006</v>
      </c>
      <c r="V62">
        <v>102684584.98158699</v>
      </c>
      <c r="W62">
        <v>78784860.731276006</v>
      </c>
      <c r="X62">
        <v>2.032</v>
      </c>
      <c r="Y62">
        <v>23571204.914909001</v>
      </c>
      <c r="Z62">
        <v>328519.335402</v>
      </c>
      <c r="AA62">
        <v>1.0859999999999999E-3</v>
      </c>
      <c r="AB62">
        <v>3.9999999999999998E-6</v>
      </c>
      <c r="AC62">
        <v>1.3417999999999999E-2</v>
      </c>
      <c r="AD62">
        <v>65.892911999999995</v>
      </c>
      <c r="AE62">
        <v>64.206171999999995</v>
      </c>
      <c r="AF62">
        <v>33.580002</v>
      </c>
      <c r="AG62" t="s">
        <v>3239</v>
      </c>
      <c r="AH62">
        <v>7.4626869999999998</v>
      </c>
      <c r="AI62">
        <v>64.580001999999993</v>
      </c>
      <c r="AJ62" t="s">
        <v>1608</v>
      </c>
      <c r="AK62">
        <v>92.537312999999997</v>
      </c>
      <c r="AL62">
        <v>2.6541169999999998</v>
      </c>
      <c r="AM62">
        <v>1.080001</v>
      </c>
      <c r="AN62" t="s">
        <v>1607</v>
      </c>
      <c r="AO62" t="s">
        <v>1607</v>
      </c>
      <c r="AP62" t="s">
        <v>1607</v>
      </c>
      <c r="AQ62" t="s">
        <v>1607</v>
      </c>
      <c r="AR62" t="s">
        <v>1607</v>
      </c>
      <c r="AS62" t="s">
        <v>1607</v>
      </c>
      <c r="AT62" t="s">
        <v>1607</v>
      </c>
      <c r="AU62" t="s">
        <v>1607</v>
      </c>
      <c r="AV62" t="s">
        <v>1607</v>
      </c>
      <c r="AW62" t="s">
        <v>3240</v>
      </c>
      <c r="AX62" t="s">
        <v>1607</v>
      </c>
      <c r="AY62" t="s">
        <v>1607</v>
      </c>
      <c r="AZ62" t="s">
        <v>1607</v>
      </c>
      <c r="BA62" t="s">
        <v>1607</v>
      </c>
      <c r="BB62" t="s">
        <v>1607</v>
      </c>
      <c r="BC62" t="s">
        <v>3240</v>
      </c>
      <c r="BD62" t="s">
        <v>1607</v>
      </c>
      <c r="BE62" t="s">
        <v>1607</v>
      </c>
      <c r="BF62" t="s">
        <v>1607</v>
      </c>
      <c r="BG62" t="s">
        <v>1607</v>
      </c>
      <c r="BH62" t="s">
        <v>1607</v>
      </c>
      <c r="BI62" t="s">
        <v>3240</v>
      </c>
      <c r="BJ62" t="s">
        <v>1607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3.9430000000000003E-3</v>
      </c>
      <c r="BR62">
        <v>1.9999999999999999E-6</v>
      </c>
      <c r="BS62" t="s">
        <v>3242</v>
      </c>
      <c r="BT62">
        <v>0</v>
      </c>
      <c r="BU62">
        <v>0</v>
      </c>
      <c r="BV62">
        <v>0</v>
      </c>
      <c r="BW62">
        <v>0</v>
      </c>
      <c r="BX62">
        <v>0</v>
      </c>
      <c r="BY62" t="s">
        <v>3243</v>
      </c>
      <c r="BZ62">
        <v>0</v>
      </c>
      <c r="CA62">
        <v>0</v>
      </c>
      <c r="CB62">
        <v>0</v>
      </c>
      <c r="CC62">
        <v>0</v>
      </c>
      <c r="CD62">
        <v>0</v>
      </c>
      <c r="CE62" t="s">
        <v>3242</v>
      </c>
      <c r="CF62">
        <v>6.182156</v>
      </c>
      <c r="CG62">
        <v>0.38279600000000003</v>
      </c>
      <c r="CH62">
        <v>348.82539100000002</v>
      </c>
      <c r="CI62">
        <v>72539229027</v>
      </c>
      <c r="CJ62">
        <v>470586</v>
      </c>
      <c r="CK62">
        <v>5458797600000</v>
      </c>
      <c r="CL62">
        <v>24483948</v>
      </c>
      <c r="CM62">
        <v>5531361312975</v>
      </c>
      <c r="CN62">
        <v>9.9999999999999995E-7</v>
      </c>
      <c r="CO62">
        <v>9.9999999999999995E-7</v>
      </c>
      <c r="CP62">
        <v>7.0099999999999997E-3</v>
      </c>
      <c r="CQ62" t="s">
        <v>3241</v>
      </c>
      <c r="CR62">
        <v>15197.294802</v>
      </c>
      <c r="CS62">
        <v>0.229214</v>
      </c>
      <c r="CT62">
        <v>2658877.4532559998</v>
      </c>
      <c r="CU62">
        <v>63844.998565000002</v>
      </c>
      <c r="CV62">
        <v>2737919.7466230001</v>
      </c>
      <c r="CW62">
        <v>98.545342000000005</v>
      </c>
      <c r="CX62" t="s">
        <v>1670</v>
      </c>
      <c r="CY62">
        <v>0</v>
      </c>
      <c r="CZ62">
        <v>0</v>
      </c>
      <c r="DA62">
        <v>2.6080000000000001E-3</v>
      </c>
      <c r="DB62">
        <v>77.004024000000001</v>
      </c>
      <c r="DC62">
        <v>3006288.8065300002</v>
      </c>
      <c r="DD62">
        <v>98.695514000000003</v>
      </c>
      <c r="DE62" t="s">
        <v>1670</v>
      </c>
      <c r="DF62">
        <v>476</v>
      </c>
      <c r="DG62">
        <v>15.070065</v>
      </c>
      <c r="DH62">
        <v>348.82539100000002</v>
      </c>
      <c r="DI62">
        <v>21101838.498904999</v>
      </c>
      <c r="DJ62">
        <v>21101838.498904999</v>
      </c>
      <c r="DK62">
        <v>4.9700000000000005E-4</v>
      </c>
      <c r="DL62" t="s">
        <v>3244</v>
      </c>
      <c r="DM62">
        <v>151221.119447</v>
      </c>
      <c r="DN62">
        <v>151221.119447</v>
      </c>
      <c r="DO62">
        <v>74.162531000000001</v>
      </c>
      <c r="DP62" t="s">
        <v>3239</v>
      </c>
      <c r="DQ62">
        <v>6.1760000000000001E-3</v>
      </c>
      <c r="DR62">
        <v>89.454093999999998</v>
      </c>
      <c r="DS62">
        <v>134390.10054799999</v>
      </c>
      <c r="DT62">
        <v>70.155901999999998</v>
      </c>
      <c r="DU62" t="s">
        <v>3239</v>
      </c>
      <c r="DV62" t="s">
        <v>1607</v>
      </c>
      <c r="DW62">
        <v>1.36E-4</v>
      </c>
      <c r="DX62">
        <v>348.82539100000002</v>
      </c>
      <c r="DY62">
        <v>72538269000</v>
      </c>
      <c r="DZ62">
        <v>470856</v>
      </c>
      <c r="EA62">
        <v>5461929600000</v>
      </c>
      <c r="EB62">
        <v>5534467869000</v>
      </c>
      <c r="EC62">
        <v>3.2028000000000001E-2</v>
      </c>
      <c r="ED62">
        <v>1.75E-4</v>
      </c>
      <c r="EE62" t="s">
        <v>3239</v>
      </c>
      <c r="EF62">
        <v>316207.2</v>
      </c>
      <c r="EG62">
        <v>1.1207999999999999E-2</v>
      </c>
      <c r="EH62">
        <v>130010.13980999999</v>
      </c>
      <c r="EI62">
        <v>446217.33980999998</v>
      </c>
      <c r="EJ62">
        <v>69.947384999999997</v>
      </c>
      <c r="EK62" t="s">
        <v>3239</v>
      </c>
      <c r="EL62">
        <v>3.9999999999999998E-6</v>
      </c>
      <c r="EM62">
        <v>0</v>
      </c>
      <c r="EN62">
        <v>27.545652</v>
      </c>
      <c r="EO62">
        <v>489240.45449400001</v>
      </c>
      <c r="EP62">
        <v>69.742283999999998</v>
      </c>
      <c r="EQ62" t="s">
        <v>3239</v>
      </c>
      <c r="ER62">
        <v>74</v>
      </c>
      <c r="ES62">
        <v>2.1659549999999999</v>
      </c>
      <c r="ET62">
        <v>348.82539100000002</v>
      </c>
      <c r="EU62">
        <v>72539229027</v>
      </c>
      <c r="EV62">
        <v>470586</v>
      </c>
      <c r="EW62">
        <v>5458797600000</v>
      </c>
      <c r="EX62">
        <v>24483948</v>
      </c>
      <c r="EY62">
        <v>5531361312975</v>
      </c>
      <c r="EZ62">
        <v>0</v>
      </c>
      <c r="FA62">
        <v>0</v>
      </c>
      <c r="FB62">
        <v>9.7E-5</v>
      </c>
      <c r="FC62" t="s">
        <v>3241</v>
      </c>
      <c r="FD62">
        <v>2115.5324249999999</v>
      </c>
      <c r="FE62">
        <v>2.1090000000000002E-3</v>
      </c>
      <c r="FF62">
        <v>24466.856780999999</v>
      </c>
      <c r="FG62">
        <v>5081.5637049999996</v>
      </c>
      <c r="FH62">
        <v>31663.952912000001</v>
      </c>
      <c r="FI62">
        <v>29.652605000000001</v>
      </c>
      <c r="FJ62" t="s">
        <v>3241</v>
      </c>
      <c r="FK62">
        <v>0</v>
      </c>
      <c r="FL62">
        <v>0</v>
      </c>
      <c r="FM62">
        <v>2.0799999999999999E-4</v>
      </c>
      <c r="FN62">
        <v>11.941687</v>
      </c>
      <c r="FO62">
        <v>33772.007547000001</v>
      </c>
      <c r="FP62">
        <v>25.867006</v>
      </c>
      <c r="FQ62" t="s">
        <v>3241</v>
      </c>
      <c r="FR62">
        <v>0</v>
      </c>
      <c r="FS62">
        <v>0</v>
      </c>
      <c r="FT62">
        <v>348.82539100000002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9.9999999999999995E-7</v>
      </c>
      <c r="GA62">
        <v>9.9999999999999995E-7</v>
      </c>
      <c r="GB62">
        <v>6.0000000000000002E-6</v>
      </c>
      <c r="GC62" t="s">
        <v>3242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 t="s">
        <v>3243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 t="s">
        <v>3242</v>
      </c>
      <c r="GR62">
        <v>32</v>
      </c>
      <c r="GS62">
        <v>0.24371799999999999</v>
      </c>
      <c r="GT62">
        <v>348.82539100000002</v>
      </c>
      <c r="GU62">
        <v>72536922213.141602</v>
      </c>
      <c r="GV62">
        <v>470561.93044999999</v>
      </c>
      <c r="GW62">
        <v>5458518393221.6299</v>
      </c>
      <c r="GX62">
        <v>24483948</v>
      </c>
      <c r="GY62">
        <v>5531079799382.7695</v>
      </c>
      <c r="GZ62">
        <v>3.6350000000000002E-3</v>
      </c>
      <c r="HA62">
        <v>1.9999999999999999E-6</v>
      </c>
      <c r="HB62">
        <v>1.5538E-2</v>
      </c>
      <c r="HC62" t="s">
        <v>3244</v>
      </c>
      <c r="HD62">
        <v>63946826.880948</v>
      </c>
      <c r="HE62">
        <v>0.23263200000000001</v>
      </c>
      <c r="HF62">
        <v>2698525.440349</v>
      </c>
      <c r="HG62">
        <v>93109.795975999994</v>
      </c>
      <c r="HH62">
        <v>66738462.117273003</v>
      </c>
      <c r="HI62">
        <v>96.843925999999996</v>
      </c>
      <c r="HJ62" t="s">
        <v>1608</v>
      </c>
      <c r="HK62">
        <v>8.8199999999999997E-4</v>
      </c>
      <c r="HL62">
        <v>0</v>
      </c>
      <c r="HM62">
        <v>3.803E-3</v>
      </c>
      <c r="HN62">
        <v>85.343709000000004</v>
      </c>
      <c r="HO62">
        <v>72415426.175594002</v>
      </c>
      <c r="HP62">
        <v>96.859577999999999</v>
      </c>
      <c r="HQ62" t="s">
        <v>1608</v>
      </c>
      <c r="HR62" t="s">
        <v>1607</v>
      </c>
      <c r="HS62" t="s">
        <v>1607</v>
      </c>
      <c r="HT62" t="s">
        <v>1607</v>
      </c>
      <c r="HU62" t="s">
        <v>1607</v>
      </c>
      <c r="HV62" t="s">
        <v>1607</v>
      </c>
      <c r="HW62" t="s">
        <v>1607</v>
      </c>
      <c r="HX62" t="s">
        <v>1607</v>
      </c>
      <c r="HY62" t="s">
        <v>1607</v>
      </c>
      <c r="HZ62" t="s">
        <v>1607</v>
      </c>
      <c r="IA62" t="s">
        <v>3240</v>
      </c>
      <c r="IB62" t="s">
        <v>1607</v>
      </c>
      <c r="IC62" t="s">
        <v>1607</v>
      </c>
      <c r="ID62" t="s">
        <v>1607</v>
      </c>
      <c r="IE62" t="s">
        <v>1607</v>
      </c>
      <c r="IF62" t="s">
        <v>1607</v>
      </c>
      <c r="IG62" t="s">
        <v>3240</v>
      </c>
      <c r="IH62" t="s">
        <v>1607</v>
      </c>
      <c r="II62" t="s">
        <v>1607</v>
      </c>
      <c r="IJ62" t="s">
        <v>1607</v>
      </c>
      <c r="IK62" t="s">
        <v>1607</v>
      </c>
      <c r="IL62" t="s">
        <v>1607</v>
      </c>
      <c r="IM62" t="s">
        <v>3240</v>
      </c>
      <c r="IN62">
        <v>0</v>
      </c>
      <c r="IO62">
        <v>0.01</v>
      </c>
      <c r="IP62">
        <v>5.5415070000000002</v>
      </c>
      <c r="IQ62">
        <v>4753763423.3555002</v>
      </c>
      <c r="IR62">
        <v>31539.842248000001</v>
      </c>
      <c r="IS62">
        <v>365862170071.71802</v>
      </c>
      <c r="IT62">
        <v>370615933495.07397</v>
      </c>
      <c r="IU62">
        <v>9.5000000000000005E-5</v>
      </c>
      <c r="IV62">
        <v>5.0000000000000004E-6</v>
      </c>
      <c r="IW62" t="s">
        <v>3241</v>
      </c>
      <c r="IX62">
        <v>4500</v>
      </c>
      <c r="IY62">
        <v>1.5E-3</v>
      </c>
      <c r="IZ62">
        <v>17400</v>
      </c>
      <c r="JA62">
        <v>21900</v>
      </c>
      <c r="JB62">
        <v>46.380445000000002</v>
      </c>
      <c r="JC62" t="s">
        <v>3239</v>
      </c>
      <c r="JD62">
        <v>0</v>
      </c>
      <c r="JE62">
        <v>0</v>
      </c>
      <c r="JF62">
        <v>4.4500159999999997</v>
      </c>
      <c r="JG62">
        <v>25166.359464000001</v>
      </c>
      <c r="JH62">
        <v>42.659813999999997</v>
      </c>
      <c r="JI62" t="s">
        <v>3239</v>
      </c>
      <c r="JJ62">
        <v>4741</v>
      </c>
      <c r="JK62">
        <v>215.45690099999999</v>
      </c>
      <c r="JL62">
        <v>348.82539100000002</v>
      </c>
      <c r="JM62">
        <v>72539229027</v>
      </c>
      <c r="JN62">
        <v>470586</v>
      </c>
      <c r="JO62">
        <v>5458797600000</v>
      </c>
      <c r="JP62">
        <v>5531336829027</v>
      </c>
      <c r="JQ62">
        <v>0</v>
      </c>
      <c r="JR62">
        <v>0</v>
      </c>
      <c r="JS62" t="s">
        <v>3241</v>
      </c>
      <c r="JT62">
        <v>186368.60095699999</v>
      </c>
      <c r="JU62">
        <v>0.128418</v>
      </c>
      <c r="JV62">
        <v>1489654.0360059999</v>
      </c>
      <c r="JW62">
        <v>1676022.6369630001</v>
      </c>
      <c r="JX62">
        <v>97.683397999999997</v>
      </c>
      <c r="JY62" t="s">
        <v>1608</v>
      </c>
      <c r="JZ62">
        <v>3.0000000000000001E-6</v>
      </c>
      <c r="KA62">
        <v>0</v>
      </c>
      <c r="KB62">
        <v>48.166023000000003</v>
      </c>
      <c r="KC62">
        <v>1845170.401571</v>
      </c>
      <c r="KD62">
        <v>97.619048000000006</v>
      </c>
      <c r="KE62" t="s">
        <v>1608</v>
      </c>
      <c r="KF62">
        <v>9</v>
      </c>
      <c r="KG62">
        <v>0.375</v>
      </c>
      <c r="KH62">
        <v>4.5787490000000002</v>
      </c>
      <c r="KI62">
        <v>3208421334.9685302</v>
      </c>
      <c r="KJ62">
        <v>19719.860571000001</v>
      </c>
      <c r="KK62">
        <v>228750382627.047</v>
      </c>
      <c r="KL62">
        <v>1643997.8053629999</v>
      </c>
      <c r="KM62">
        <v>231960447959.82101</v>
      </c>
      <c r="KN62">
        <v>2.5999999999999998E-5</v>
      </c>
      <c r="KO62">
        <v>1.9999999999999999E-6</v>
      </c>
      <c r="KP62">
        <v>7.6620000000000004E-3</v>
      </c>
      <c r="KQ62" t="s">
        <v>3241</v>
      </c>
      <c r="KR62">
        <v>30798.604535999999</v>
      </c>
      <c r="KS62">
        <v>1.1743E-2</v>
      </c>
      <c r="KT62">
        <v>136223.46918700001</v>
      </c>
      <c r="KU62">
        <v>4723.6647199999998</v>
      </c>
      <c r="KV62">
        <v>171745.738442</v>
      </c>
      <c r="KW62">
        <v>33.983286999999997</v>
      </c>
      <c r="KX62" t="s">
        <v>3241</v>
      </c>
      <c r="KY62">
        <v>0</v>
      </c>
      <c r="KZ62">
        <v>0</v>
      </c>
      <c r="LA62">
        <v>1.93E-4</v>
      </c>
      <c r="LB62">
        <v>5.7876820000000002</v>
      </c>
      <c r="LC62">
        <v>185589.744038</v>
      </c>
      <c r="LD62">
        <v>32.230353000000001</v>
      </c>
      <c r="LE62" t="s">
        <v>3241</v>
      </c>
      <c r="LF62">
        <v>39</v>
      </c>
      <c r="LG62">
        <v>1.120865</v>
      </c>
      <c r="LH62">
        <v>348.82539100000002</v>
      </c>
      <c r="LI62">
        <v>72539229027</v>
      </c>
      <c r="LJ62">
        <v>470586</v>
      </c>
      <c r="LK62">
        <v>5458797600000</v>
      </c>
      <c r="LL62">
        <v>24483948</v>
      </c>
      <c r="LM62">
        <v>5531361312975</v>
      </c>
      <c r="LN62">
        <v>2.3E-5</v>
      </c>
      <c r="LO62">
        <v>0</v>
      </c>
      <c r="LP62">
        <v>3.4000000000000002E-4</v>
      </c>
      <c r="LQ62" t="s">
        <v>3239</v>
      </c>
      <c r="LR62">
        <v>1857533.5550840001</v>
      </c>
      <c r="LS62">
        <v>5.7567E-2</v>
      </c>
      <c r="LT62">
        <v>667772.78942599997</v>
      </c>
      <c r="LU62">
        <v>9369.2217490000003</v>
      </c>
      <c r="LV62">
        <v>2534675.566259</v>
      </c>
      <c r="LW62">
        <v>95.192307999999997</v>
      </c>
      <c r="LX62" t="s">
        <v>1608</v>
      </c>
      <c r="LY62">
        <v>2.5999999999999998E-5</v>
      </c>
      <c r="LZ62">
        <v>0</v>
      </c>
      <c r="MA62">
        <v>3.8299999999999999E-4</v>
      </c>
      <c r="MB62">
        <v>38.740695000000002</v>
      </c>
      <c r="MC62">
        <v>2757032.8125700001</v>
      </c>
      <c r="MD62">
        <v>94.782055</v>
      </c>
      <c r="ME62" t="s">
        <v>1608</v>
      </c>
      <c r="MF62">
        <v>16</v>
      </c>
      <c r="MG62">
        <v>0.21876599999999999</v>
      </c>
      <c r="MH62">
        <v>348.82539100000002</v>
      </c>
      <c r="MI62">
        <v>72539229027</v>
      </c>
      <c r="MJ62">
        <v>470586</v>
      </c>
      <c r="MK62">
        <v>5458797600000</v>
      </c>
      <c r="ML62">
        <v>24483948</v>
      </c>
      <c r="MM62">
        <v>5531361312975</v>
      </c>
      <c r="MN62">
        <v>4.4000000000000002E-4</v>
      </c>
      <c r="MO62">
        <v>1.2999999999999999E-5</v>
      </c>
      <c r="MP62">
        <v>1.2899999999999999E-4</v>
      </c>
      <c r="MQ62" t="s">
        <v>3244</v>
      </c>
      <c r="MR62">
        <v>6978419.0726539996</v>
      </c>
      <c r="MS62">
        <v>1.355756</v>
      </c>
      <c r="MT62">
        <v>15726770.768681999</v>
      </c>
      <c r="MU62">
        <v>691.68239900000003</v>
      </c>
      <c r="MV62">
        <v>22705881.523735002</v>
      </c>
      <c r="MW62">
        <v>98.045906000000002</v>
      </c>
      <c r="MX62" t="s">
        <v>1608</v>
      </c>
      <c r="MY62">
        <v>9.6000000000000002E-5</v>
      </c>
      <c r="MZ62">
        <v>3.0000000000000001E-6</v>
      </c>
      <c r="NA62">
        <v>2.8E-5</v>
      </c>
      <c r="NB62">
        <v>58.839950000000002</v>
      </c>
      <c r="NC62">
        <v>24913320.303049002</v>
      </c>
      <c r="ND62">
        <v>98.090996000000004</v>
      </c>
      <c r="NE62" t="s">
        <v>1608</v>
      </c>
      <c r="NF62" t="s">
        <v>1607</v>
      </c>
      <c r="NG62" t="s">
        <v>1607</v>
      </c>
      <c r="NH62" t="s">
        <v>1607</v>
      </c>
      <c r="NI62" t="s">
        <v>1607</v>
      </c>
      <c r="NJ62" t="s">
        <v>1607</v>
      </c>
      <c r="NK62" t="s">
        <v>1607</v>
      </c>
      <c r="NL62" t="s">
        <v>1607</v>
      </c>
      <c r="NM62" t="s">
        <v>1607</v>
      </c>
      <c r="NN62" t="s">
        <v>1607</v>
      </c>
      <c r="NO62" t="s">
        <v>3245</v>
      </c>
      <c r="NP62" t="s">
        <v>1607</v>
      </c>
      <c r="NQ62" t="s">
        <v>1607</v>
      </c>
      <c r="NR62" t="s">
        <v>1607</v>
      </c>
      <c r="NS62" t="s">
        <v>1607</v>
      </c>
      <c r="NT62" t="s">
        <v>1607</v>
      </c>
      <c r="NU62" t="s">
        <v>3245</v>
      </c>
      <c r="NV62" t="s">
        <v>1607</v>
      </c>
      <c r="NW62" t="s">
        <v>1607</v>
      </c>
      <c r="NX62" t="s">
        <v>1607</v>
      </c>
      <c r="NY62" t="s">
        <v>1607</v>
      </c>
      <c r="NZ62" t="s">
        <v>1607</v>
      </c>
      <c r="OA62" t="s">
        <v>3245</v>
      </c>
      <c r="OB62" t="s">
        <v>1607</v>
      </c>
      <c r="OC62" t="s">
        <v>1607</v>
      </c>
      <c r="OD62" t="s">
        <v>1607</v>
      </c>
      <c r="OE62" t="s">
        <v>1607</v>
      </c>
      <c r="OF62" t="s">
        <v>1607</v>
      </c>
      <c r="OG62" t="s">
        <v>1607</v>
      </c>
      <c r="OH62" t="s">
        <v>1607</v>
      </c>
      <c r="OI62" t="s">
        <v>1607</v>
      </c>
      <c r="OJ62" t="s">
        <v>1607</v>
      </c>
      <c r="OK62" t="s">
        <v>3240</v>
      </c>
      <c r="OL62" t="s">
        <v>1607</v>
      </c>
      <c r="OM62" t="s">
        <v>1607</v>
      </c>
      <c r="ON62" t="s">
        <v>1607</v>
      </c>
      <c r="OO62" t="s">
        <v>1607</v>
      </c>
      <c r="OP62" t="s">
        <v>1607</v>
      </c>
      <c r="OQ62" t="s">
        <v>3240</v>
      </c>
      <c r="OR62" t="s">
        <v>1607</v>
      </c>
      <c r="OS62" t="s">
        <v>1607</v>
      </c>
      <c r="OT62" t="s">
        <v>1607</v>
      </c>
      <c r="OU62" t="s">
        <v>1607</v>
      </c>
      <c r="OV62" t="s">
        <v>1607</v>
      </c>
      <c r="OW62" t="s">
        <v>3240</v>
      </c>
      <c r="OX62" t="s">
        <v>1607</v>
      </c>
      <c r="OY62">
        <v>5.0790000000000002E-3</v>
      </c>
      <c r="OZ62">
        <v>10.280863999999999</v>
      </c>
      <c r="PA62">
        <v>3975336757.37397</v>
      </c>
      <c r="PB62">
        <v>25128.577394</v>
      </c>
      <c r="PC62">
        <v>291491497773.258</v>
      </c>
      <c r="PD62">
        <v>5924784.309351</v>
      </c>
      <c r="PE62">
        <v>295472759314.94202</v>
      </c>
      <c r="PF62">
        <v>0.4</v>
      </c>
      <c r="PG62">
        <v>2.3E-5</v>
      </c>
      <c r="PH62">
        <v>1.3579000000000001E-2</v>
      </c>
      <c r="PI62" t="s">
        <v>3241</v>
      </c>
      <c r="PJ62">
        <v>5446893.9898699997</v>
      </c>
      <c r="PK62">
        <v>1.854E-3</v>
      </c>
      <c r="PL62">
        <v>21503.961412000001</v>
      </c>
      <c r="PM62">
        <v>477.28884099999999</v>
      </c>
      <c r="PN62">
        <v>5468875.240123</v>
      </c>
      <c r="PO62">
        <v>96.436526000000001</v>
      </c>
      <c r="PP62" t="s">
        <v>3244</v>
      </c>
      <c r="PQ62">
        <v>7.4999999999999993E-5</v>
      </c>
      <c r="PR62">
        <v>0</v>
      </c>
      <c r="PS62">
        <v>1.9000000000000001E-5</v>
      </c>
      <c r="PT62">
        <v>78.237352999999999</v>
      </c>
      <c r="PU62">
        <v>5094078.124934</v>
      </c>
      <c r="PV62">
        <v>95.959275000000005</v>
      </c>
      <c r="PW62" t="s">
        <v>3244</v>
      </c>
      <c r="PX62">
        <v>0</v>
      </c>
      <c r="PY62">
        <v>0</v>
      </c>
      <c r="PZ62">
        <v>348.82539100000002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1.1E-5</v>
      </c>
      <c r="QG62">
        <v>0</v>
      </c>
      <c r="QH62">
        <v>3.0000000000000001E-6</v>
      </c>
      <c r="QI62" t="s">
        <v>3242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 t="s">
        <v>3243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 t="s">
        <v>3242</v>
      </c>
      <c r="QX62" s="11">
        <v>44986</v>
      </c>
      <c r="QY62" t="s">
        <v>3322</v>
      </c>
      <c r="QZ62">
        <v>181910.84196200001</v>
      </c>
      <c r="RA62">
        <v>1167119438.49178</v>
      </c>
    </row>
    <row r="63" spans="1:469" x14ac:dyDescent="0.35">
      <c r="A63">
        <v>385</v>
      </c>
      <c r="B63" t="s">
        <v>3238</v>
      </c>
      <c r="C63" t="s">
        <v>1415</v>
      </c>
      <c r="D63" t="s">
        <v>1150</v>
      </c>
      <c r="E63" t="s">
        <v>1151</v>
      </c>
      <c r="F63">
        <v>12</v>
      </c>
      <c r="G63" t="s">
        <v>1416</v>
      </c>
      <c r="H63" t="s">
        <v>1153</v>
      </c>
      <c r="I63">
        <v>127</v>
      </c>
      <c r="J63">
        <v>12127</v>
      </c>
      <c r="K63">
        <v>551829</v>
      </c>
      <c r="L63">
        <v>82470215507</v>
      </c>
      <c r="M63">
        <v>225255600</v>
      </c>
      <c r="N63">
        <v>1446.8984720000001</v>
      </c>
      <c r="O63">
        <v>191388687.00144401</v>
      </c>
      <c r="P63">
        <v>97.518294999999995</v>
      </c>
      <c r="Q63" t="s">
        <v>1608</v>
      </c>
      <c r="R63">
        <v>76.119403000000005</v>
      </c>
      <c r="S63">
        <v>97.369236000000001</v>
      </c>
      <c r="T63" t="s">
        <v>1608</v>
      </c>
      <c r="U63">
        <v>74.626866000000007</v>
      </c>
      <c r="V63">
        <v>161343883.36548701</v>
      </c>
      <c r="W63">
        <v>130598208.492303</v>
      </c>
      <c r="X63">
        <v>2.3351609999999998</v>
      </c>
      <c r="Y63">
        <v>27087862.819428999</v>
      </c>
      <c r="Z63">
        <v>3657812.0537549998</v>
      </c>
      <c r="AA63">
        <v>1.5839999999999999E-3</v>
      </c>
      <c r="AB63">
        <v>3.9999999999999998E-6</v>
      </c>
      <c r="AC63">
        <v>1.6237999999999999E-2</v>
      </c>
      <c r="AD63">
        <v>78.582481999999999</v>
      </c>
      <c r="AE63">
        <v>79.891823000000002</v>
      </c>
      <c r="AF63">
        <v>65.790001000000004</v>
      </c>
      <c r="AG63" t="s">
        <v>1608</v>
      </c>
      <c r="AH63">
        <v>29.850746000000001</v>
      </c>
      <c r="AI63">
        <v>45.639999000000003</v>
      </c>
      <c r="AJ63" t="s">
        <v>3244</v>
      </c>
      <c r="AK63">
        <v>79.104478</v>
      </c>
      <c r="AL63">
        <v>2.5800890000000001</v>
      </c>
      <c r="AM63">
        <v>1.1862159999999999</v>
      </c>
      <c r="AN63" t="s">
        <v>1607</v>
      </c>
      <c r="AO63" t="s">
        <v>1607</v>
      </c>
      <c r="AP63" t="s">
        <v>1607</v>
      </c>
      <c r="AQ63" t="s">
        <v>1607</v>
      </c>
      <c r="AR63" t="s">
        <v>1607</v>
      </c>
      <c r="AS63" t="s">
        <v>1607</v>
      </c>
      <c r="AT63" t="s">
        <v>1607</v>
      </c>
      <c r="AU63" t="s">
        <v>1607</v>
      </c>
      <c r="AV63" t="s">
        <v>1607</v>
      </c>
      <c r="AW63" t="s">
        <v>3240</v>
      </c>
      <c r="AX63" t="s">
        <v>1607</v>
      </c>
      <c r="AY63" t="s">
        <v>1607</v>
      </c>
      <c r="AZ63" t="s">
        <v>1607</v>
      </c>
      <c r="BA63" t="s">
        <v>1607</v>
      </c>
      <c r="BB63" t="s">
        <v>1607</v>
      </c>
      <c r="BC63" t="s">
        <v>3240</v>
      </c>
      <c r="BD63" t="s">
        <v>1607</v>
      </c>
      <c r="BE63" t="s">
        <v>1607</v>
      </c>
      <c r="BF63" t="s">
        <v>1607</v>
      </c>
      <c r="BG63" t="s">
        <v>1607</v>
      </c>
      <c r="BH63" t="s">
        <v>1607</v>
      </c>
      <c r="BI63" t="s">
        <v>3240</v>
      </c>
      <c r="BJ63" t="s">
        <v>1607</v>
      </c>
      <c r="BK63">
        <v>2.063434</v>
      </c>
      <c r="BL63">
        <v>18.379338000000001</v>
      </c>
      <c r="BM63">
        <v>12612518466.757999</v>
      </c>
      <c r="BN63">
        <v>75990.464997999996</v>
      </c>
      <c r="BO63">
        <v>881489393972.82397</v>
      </c>
      <c r="BP63">
        <v>894101912439.58105</v>
      </c>
      <c r="BQ63">
        <v>3.9430000000000003E-3</v>
      </c>
      <c r="BR63">
        <v>1.9999999999999999E-6</v>
      </c>
      <c r="BS63" t="s">
        <v>3241</v>
      </c>
      <c r="BT63">
        <v>2956813.2732409998</v>
      </c>
      <c r="BU63">
        <v>8.0560000000000007E-3</v>
      </c>
      <c r="BV63">
        <v>93445.949007999996</v>
      </c>
      <c r="BW63">
        <v>3050259.2222489999</v>
      </c>
      <c r="BX63">
        <v>88.717949000000004</v>
      </c>
      <c r="BY63" t="s">
        <v>3244</v>
      </c>
      <c r="BZ63">
        <v>3.6000000000000001E-5</v>
      </c>
      <c r="CA63">
        <v>0</v>
      </c>
      <c r="CB63">
        <v>66.666667000000004</v>
      </c>
      <c r="CC63">
        <v>3154854.442516</v>
      </c>
      <c r="CD63">
        <v>87.323943999999997</v>
      </c>
      <c r="CE63" t="s">
        <v>3244</v>
      </c>
      <c r="CF63">
        <v>6.8029669999999998</v>
      </c>
      <c r="CG63">
        <v>0.49031400000000003</v>
      </c>
      <c r="CH63">
        <v>1237.220918</v>
      </c>
      <c r="CI63">
        <v>80485366697.570099</v>
      </c>
      <c r="CJ63">
        <v>539451.54255000001</v>
      </c>
      <c r="CK63">
        <v>6257637893576.7803</v>
      </c>
      <c r="CL63">
        <v>225254293</v>
      </c>
      <c r="CM63">
        <v>6338348514567.3496</v>
      </c>
      <c r="CN63">
        <v>9.9999999999999995E-7</v>
      </c>
      <c r="CO63">
        <v>0</v>
      </c>
      <c r="CP63">
        <v>7.0099999999999997E-3</v>
      </c>
      <c r="CQ63" t="s">
        <v>3241</v>
      </c>
      <c r="CR63">
        <v>21822.111747999999</v>
      </c>
      <c r="CS63">
        <v>3.3994999999999997E-2</v>
      </c>
      <c r="CT63">
        <v>394337.758638</v>
      </c>
      <c r="CU63">
        <v>782022.19487799995</v>
      </c>
      <c r="CV63">
        <v>1198182.0652650001</v>
      </c>
      <c r="CW63">
        <v>95.047972999999999</v>
      </c>
      <c r="CX63" t="s">
        <v>1608</v>
      </c>
      <c r="CY63">
        <v>0</v>
      </c>
      <c r="CZ63">
        <v>0</v>
      </c>
      <c r="DA63">
        <v>3.4719999999999998E-3</v>
      </c>
      <c r="DB63">
        <v>77.623026999999993</v>
      </c>
      <c r="DC63">
        <v>1353263.6704490001</v>
      </c>
      <c r="DD63">
        <v>95.100223</v>
      </c>
      <c r="DE63" t="s">
        <v>1608</v>
      </c>
      <c r="DF63">
        <v>483</v>
      </c>
      <c r="DG63">
        <v>14.821595</v>
      </c>
      <c r="DH63">
        <v>1237.220918</v>
      </c>
      <c r="DI63">
        <v>157489453.29673699</v>
      </c>
      <c r="DJ63">
        <v>157489453.29673699</v>
      </c>
      <c r="DK63">
        <v>1.2E-5</v>
      </c>
      <c r="DL63" t="s">
        <v>3241</v>
      </c>
      <c r="DM63">
        <v>34834.943842000001</v>
      </c>
      <c r="DN63">
        <v>34834.943842000001</v>
      </c>
      <c r="DO63">
        <v>55.738213000000002</v>
      </c>
      <c r="DP63" t="s">
        <v>3239</v>
      </c>
      <c r="DQ63">
        <v>1.55E-4</v>
      </c>
      <c r="DR63">
        <v>41.656328000000002</v>
      </c>
      <c r="DS63">
        <v>37844.518575000002</v>
      </c>
      <c r="DT63">
        <v>54.088450999999999</v>
      </c>
      <c r="DU63" t="s">
        <v>3239</v>
      </c>
      <c r="DV63" t="s">
        <v>1607</v>
      </c>
      <c r="DW63">
        <v>1.93E-4</v>
      </c>
      <c r="DX63">
        <v>1237.220918</v>
      </c>
      <c r="DY63">
        <v>82468873000</v>
      </c>
      <c r="DZ63">
        <v>553543</v>
      </c>
      <c r="EA63">
        <v>6421098800000</v>
      </c>
      <c r="EB63">
        <v>6503567673000</v>
      </c>
      <c r="EC63">
        <v>3.2905999999999998E-2</v>
      </c>
      <c r="ED63">
        <v>1.75E-4</v>
      </c>
      <c r="EE63" t="s">
        <v>3239</v>
      </c>
      <c r="EF63">
        <v>524659</v>
      </c>
      <c r="EG63">
        <v>1.8738000000000001E-2</v>
      </c>
      <c r="EH63">
        <v>217366.09577300001</v>
      </c>
      <c r="EI63">
        <v>742025.09577300004</v>
      </c>
      <c r="EJ63">
        <v>75.982668000000004</v>
      </c>
      <c r="EK63" t="s">
        <v>3239</v>
      </c>
      <c r="EL63">
        <v>6.0000000000000002E-6</v>
      </c>
      <c r="EM63">
        <v>0</v>
      </c>
      <c r="EN63">
        <v>33.859485999999997</v>
      </c>
      <c r="EO63">
        <v>899512.87541900005</v>
      </c>
      <c r="EP63">
        <v>78.078269000000006</v>
      </c>
      <c r="EQ63" t="s">
        <v>3239</v>
      </c>
      <c r="ER63">
        <v>66</v>
      </c>
      <c r="ES63">
        <v>2.2417500000000001</v>
      </c>
      <c r="ET63">
        <v>1237.220918</v>
      </c>
      <c r="EU63">
        <v>82470215507</v>
      </c>
      <c r="EV63">
        <v>551829</v>
      </c>
      <c r="EW63">
        <v>6401216400000</v>
      </c>
      <c r="EX63">
        <v>225255600</v>
      </c>
      <c r="EY63">
        <v>6483911871107</v>
      </c>
      <c r="EZ63">
        <v>0</v>
      </c>
      <c r="FA63">
        <v>0</v>
      </c>
      <c r="FB63">
        <v>5.0000000000000004E-6</v>
      </c>
      <c r="FC63" t="s">
        <v>3241</v>
      </c>
      <c r="FD63">
        <v>3083.6919290000001</v>
      </c>
      <c r="FE63">
        <v>1.405E-3</v>
      </c>
      <c r="FF63">
        <v>16294.934488000001</v>
      </c>
      <c r="FG63">
        <v>2090.8652339999999</v>
      </c>
      <c r="FH63">
        <v>21469.49165</v>
      </c>
      <c r="FI63">
        <v>22.952853999999999</v>
      </c>
      <c r="FJ63" t="s">
        <v>3241</v>
      </c>
      <c r="FK63">
        <v>0</v>
      </c>
      <c r="FL63">
        <v>0</v>
      </c>
      <c r="FM63">
        <v>9.0000000000000002E-6</v>
      </c>
      <c r="FN63">
        <v>6.1414390000000001</v>
      </c>
      <c r="FO63">
        <v>25417.819976999999</v>
      </c>
      <c r="FP63">
        <v>21.094495999999999</v>
      </c>
      <c r="FQ63" t="s">
        <v>3241</v>
      </c>
      <c r="FR63">
        <v>0</v>
      </c>
      <c r="FS63">
        <v>0</v>
      </c>
      <c r="FT63">
        <v>1237.220918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9.9999999999999995E-7</v>
      </c>
      <c r="GA63">
        <v>9.9999999999999995E-7</v>
      </c>
      <c r="GB63">
        <v>6.0000000000000002E-6</v>
      </c>
      <c r="GC63" t="s">
        <v>3242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 t="s">
        <v>3243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 t="s">
        <v>3242</v>
      </c>
      <c r="GR63">
        <v>55</v>
      </c>
      <c r="GS63">
        <v>0.27013100000000001</v>
      </c>
      <c r="GT63">
        <v>1237.220918</v>
      </c>
      <c r="GU63">
        <v>82468648202.909103</v>
      </c>
      <c r="GV63">
        <v>551815.49273199996</v>
      </c>
      <c r="GW63">
        <v>6401059715688.4697</v>
      </c>
      <c r="GX63">
        <v>225255600</v>
      </c>
      <c r="GY63">
        <v>6483753619491.3799</v>
      </c>
      <c r="GZ63">
        <v>4.9160000000000002E-3</v>
      </c>
      <c r="HA63">
        <v>1.9999999999999999E-6</v>
      </c>
      <c r="HB63">
        <v>4.6024000000000002E-2</v>
      </c>
      <c r="HC63" t="s">
        <v>1608</v>
      </c>
      <c r="HD63">
        <v>106439005.154153</v>
      </c>
      <c r="HE63">
        <v>0.33078299999999999</v>
      </c>
      <c r="HF63">
        <v>3837085.2488389998</v>
      </c>
      <c r="HG63">
        <v>2725349.6938419999</v>
      </c>
      <c r="HH63">
        <v>113001440.096834</v>
      </c>
      <c r="HI63">
        <v>98.140941999999995</v>
      </c>
      <c r="HJ63" t="s">
        <v>1608</v>
      </c>
      <c r="HK63">
        <v>1.291E-3</v>
      </c>
      <c r="HL63">
        <v>9.9999999999999995E-7</v>
      </c>
      <c r="HM63">
        <v>1.2099E-2</v>
      </c>
      <c r="HN63">
        <v>88.197147000000001</v>
      </c>
      <c r="HO63">
        <v>135177523.04356101</v>
      </c>
      <c r="HP63">
        <v>98.205472999999998</v>
      </c>
      <c r="HQ63" t="s">
        <v>1608</v>
      </c>
      <c r="HR63" t="s">
        <v>1607</v>
      </c>
      <c r="HS63" t="s">
        <v>1607</v>
      </c>
      <c r="HT63" t="s">
        <v>1607</v>
      </c>
      <c r="HU63" t="s">
        <v>1607</v>
      </c>
      <c r="HV63" t="s">
        <v>1607</v>
      </c>
      <c r="HW63" t="s">
        <v>1607</v>
      </c>
      <c r="HX63" t="s">
        <v>1607</v>
      </c>
      <c r="HY63" t="s">
        <v>1607</v>
      </c>
      <c r="HZ63" t="s">
        <v>1607</v>
      </c>
      <c r="IA63" t="s">
        <v>3240</v>
      </c>
      <c r="IB63" t="s">
        <v>1607</v>
      </c>
      <c r="IC63" t="s">
        <v>1607</v>
      </c>
      <c r="ID63" t="s">
        <v>1607</v>
      </c>
      <c r="IE63" t="s">
        <v>1607</v>
      </c>
      <c r="IF63" t="s">
        <v>1607</v>
      </c>
      <c r="IG63" t="s">
        <v>3240</v>
      </c>
      <c r="IH63" t="s">
        <v>1607</v>
      </c>
      <c r="II63" t="s">
        <v>1607</v>
      </c>
      <c r="IJ63" t="s">
        <v>1607</v>
      </c>
      <c r="IK63" t="s">
        <v>1607</v>
      </c>
      <c r="IL63" t="s">
        <v>1607</v>
      </c>
      <c r="IM63" t="s">
        <v>3240</v>
      </c>
      <c r="IN63">
        <v>0</v>
      </c>
      <c r="IO63">
        <v>1.0429000000000001E-2</v>
      </c>
      <c r="IP63">
        <v>6.6449930000000004</v>
      </c>
      <c r="IQ63">
        <v>3054287783.10074</v>
      </c>
      <c r="IR63">
        <v>22318.347173999999</v>
      </c>
      <c r="IS63">
        <v>258892827222.90201</v>
      </c>
      <c r="IT63">
        <v>261947115006.00299</v>
      </c>
      <c r="IU63">
        <v>1.47E-4</v>
      </c>
      <c r="IV63">
        <v>6.9999999999999999E-6</v>
      </c>
      <c r="IW63" t="s">
        <v>3241</v>
      </c>
      <c r="IX63">
        <v>4500</v>
      </c>
      <c r="IY63">
        <v>1.5E-3</v>
      </c>
      <c r="IZ63">
        <v>17400</v>
      </c>
      <c r="JA63">
        <v>21900</v>
      </c>
      <c r="JB63">
        <v>48.636791000000002</v>
      </c>
      <c r="JC63" t="s">
        <v>3239</v>
      </c>
      <c r="JD63">
        <v>0</v>
      </c>
      <c r="JE63">
        <v>0</v>
      </c>
      <c r="JF63">
        <v>4.1993109999999998</v>
      </c>
      <c r="JG63">
        <v>27224.451550000002</v>
      </c>
      <c r="JH63">
        <v>53.870863999999997</v>
      </c>
      <c r="JI63" t="s">
        <v>3239</v>
      </c>
      <c r="JJ63">
        <v>3409</v>
      </c>
      <c r="JK63">
        <v>181.19839899999999</v>
      </c>
      <c r="JL63">
        <v>1237.220918</v>
      </c>
      <c r="JM63">
        <v>82470215507</v>
      </c>
      <c r="JN63">
        <v>551829</v>
      </c>
      <c r="JO63">
        <v>6401216400000</v>
      </c>
      <c r="JP63">
        <v>6483686615507</v>
      </c>
      <c r="JQ63">
        <v>0</v>
      </c>
      <c r="JR63">
        <v>0</v>
      </c>
      <c r="JS63" t="s">
        <v>3239</v>
      </c>
      <c r="JT63">
        <v>142090.79783900001</v>
      </c>
      <c r="JU63">
        <v>0.30180200000000001</v>
      </c>
      <c r="JV63">
        <v>3500903.2006290001</v>
      </c>
      <c r="JW63">
        <v>3642993.998468</v>
      </c>
      <c r="JX63">
        <v>99.388673999999995</v>
      </c>
      <c r="JY63" t="s">
        <v>1670</v>
      </c>
      <c r="JZ63">
        <v>1.9999999999999999E-6</v>
      </c>
      <c r="KA63">
        <v>9.9999999999999995E-7</v>
      </c>
      <c r="KB63">
        <v>83.655084000000002</v>
      </c>
      <c r="KC63">
        <v>4337238.4176690001</v>
      </c>
      <c r="KD63">
        <v>99.485198999999994</v>
      </c>
      <c r="KE63" t="s">
        <v>1670</v>
      </c>
      <c r="KF63">
        <v>15</v>
      </c>
      <c r="KG63">
        <v>0.625</v>
      </c>
      <c r="KH63">
        <v>15.47955</v>
      </c>
      <c r="KI63">
        <v>9164329214.9247608</v>
      </c>
      <c r="KJ63">
        <v>60063.441489999997</v>
      </c>
      <c r="KK63">
        <v>696735921284.87903</v>
      </c>
      <c r="KL63">
        <v>19132215.424662001</v>
      </c>
      <c r="KM63">
        <v>705919382715.22705</v>
      </c>
      <c r="KN63">
        <v>4.06E-4</v>
      </c>
      <c r="KO63">
        <v>1.0000000000000001E-5</v>
      </c>
      <c r="KP63">
        <v>7.6620000000000004E-3</v>
      </c>
      <c r="KQ63" t="s">
        <v>3241</v>
      </c>
      <c r="KR63">
        <v>2326299.2171470001</v>
      </c>
      <c r="KS63">
        <v>0.37539699999999998</v>
      </c>
      <c r="KT63">
        <v>4354599.5080300001</v>
      </c>
      <c r="KU63">
        <v>91620.328114999997</v>
      </c>
      <c r="KV63">
        <v>6772519.0532919997</v>
      </c>
      <c r="KW63">
        <v>95.202724000000003</v>
      </c>
      <c r="KX63" t="s">
        <v>1608</v>
      </c>
      <c r="KY63">
        <v>2.8E-5</v>
      </c>
      <c r="KZ63">
        <v>9.9999999999999995E-7</v>
      </c>
      <c r="LA63">
        <v>4.0700000000000003E-4</v>
      </c>
      <c r="LB63">
        <v>55.122253000000001</v>
      </c>
      <c r="LC63">
        <v>8471743.4649390001</v>
      </c>
      <c r="LD63">
        <v>95.386572999999999</v>
      </c>
      <c r="LE63" t="s">
        <v>1608</v>
      </c>
      <c r="LF63">
        <v>35</v>
      </c>
      <c r="LG63">
        <v>1.202939</v>
      </c>
      <c r="LH63">
        <v>1237.220918</v>
      </c>
      <c r="LI63">
        <v>82470215507</v>
      </c>
      <c r="LJ63">
        <v>551829</v>
      </c>
      <c r="LK63">
        <v>6401216400000</v>
      </c>
      <c r="LL63">
        <v>225255600</v>
      </c>
      <c r="LM63">
        <v>6483911871107</v>
      </c>
      <c r="LN63">
        <v>9.9999999999999995E-7</v>
      </c>
      <c r="LO63">
        <v>0</v>
      </c>
      <c r="LP63">
        <v>9.9999999999999995E-7</v>
      </c>
      <c r="LQ63" t="s">
        <v>3241</v>
      </c>
      <c r="LR63">
        <v>57280.409164999997</v>
      </c>
      <c r="LS63">
        <v>4.4902999999999998E-2</v>
      </c>
      <c r="LT63">
        <v>520870.70982599998</v>
      </c>
      <c r="LU63">
        <v>355.81958500000002</v>
      </c>
      <c r="LV63">
        <v>578506.93857600004</v>
      </c>
      <c r="LW63">
        <v>69.727046999999999</v>
      </c>
      <c r="LX63" t="s">
        <v>3244</v>
      </c>
      <c r="LY63">
        <v>9.9999999999999995E-7</v>
      </c>
      <c r="LZ63">
        <v>0</v>
      </c>
      <c r="MA63">
        <v>1.9999999999999999E-6</v>
      </c>
      <c r="MB63">
        <v>12.468983</v>
      </c>
      <c r="MC63">
        <v>691383.46898899996</v>
      </c>
      <c r="MD63">
        <v>69.551383999999999</v>
      </c>
      <c r="ME63" t="s">
        <v>3244</v>
      </c>
      <c r="MF63">
        <v>62</v>
      </c>
      <c r="MG63">
        <v>0.65251800000000004</v>
      </c>
      <c r="MH63">
        <v>1446.8984720000001</v>
      </c>
      <c r="MI63">
        <v>82470215507</v>
      </c>
      <c r="MJ63">
        <v>551829</v>
      </c>
      <c r="MK63">
        <v>6401216400000</v>
      </c>
      <c r="ML63">
        <v>225255600</v>
      </c>
      <c r="MM63">
        <v>6483911871107</v>
      </c>
      <c r="MN63">
        <v>1.2300000000000001E-4</v>
      </c>
      <c r="MO63">
        <v>3.0000000000000001E-6</v>
      </c>
      <c r="MP63">
        <v>6.7999999999999999E-5</v>
      </c>
      <c r="MQ63" t="s">
        <v>3239</v>
      </c>
      <c r="MR63">
        <v>6596640.5007100003</v>
      </c>
      <c r="MS63">
        <v>1.214283</v>
      </c>
      <c r="MT63">
        <v>14085677.391829001</v>
      </c>
      <c r="MU63">
        <v>9939.7020510000002</v>
      </c>
      <c r="MV63">
        <v>20692257.594588999</v>
      </c>
      <c r="MW63">
        <v>97.704714999999993</v>
      </c>
      <c r="MX63" t="s">
        <v>1608</v>
      </c>
      <c r="MY63">
        <v>8.0000000000000007E-5</v>
      </c>
      <c r="MZ63">
        <v>1.9999999999999999E-6</v>
      </c>
      <c r="NA63">
        <v>4.3999999999999999E-5</v>
      </c>
      <c r="NB63">
        <v>49.782877999999997</v>
      </c>
      <c r="NC63">
        <v>24672939.043492999</v>
      </c>
      <c r="ND63">
        <v>98.027361999999997</v>
      </c>
      <c r="NE63" t="s">
        <v>1608</v>
      </c>
      <c r="NF63" t="s">
        <v>1607</v>
      </c>
      <c r="NG63" t="s">
        <v>1607</v>
      </c>
      <c r="NH63" t="s">
        <v>1607</v>
      </c>
      <c r="NI63" t="s">
        <v>1607</v>
      </c>
      <c r="NJ63" t="s">
        <v>1607</v>
      </c>
      <c r="NK63" t="s">
        <v>1607</v>
      </c>
      <c r="NL63" t="s">
        <v>1607</v>
      </c>
      <c r="NM63" t="s">
        <v>1607</v>
      </c>
      <c r="NN63" t="s">
        <v>1607</v>
      </c>
      <c r="NO63" t="s">
        <v>3245</v>
      </c>
      <c r="NP63" t="s">
        <v>1607</v>
      </c>
      <c r="NQ63" t="s">
        <v>1607</v>
      </c>
      <c r="NR63" t="s">
        <v>1607</v>
      </c>
      <c r="NS63" t="s">
        <v>1607</v>
      </c>
      <c r="NT63" t="s">
        <v>1607</v>
      </c>
      <c r="NU63" t="s">
        <v>3245</v>
      </c>
      <c r="NV63" t="s">
        <v>1607</v>
      </c>
      <c r="NW63" t="s">
        <v>1607</v>
      </c>
      <c r="NX63" t="s">
        <v>1607</v>
      </c>
      <c r="NY63" t="s">
        <v>1607</v>
      </c>
      <c r="NZ63" t="s">
        <v>1607</v>
      </c>
      <c r="OA63" t="s">
        <v>3245</v>
      </c>
      <c r="OB63" t="s">
        <v>1607</v>
      </c>
      <c r="OC63" t="s">
        <v>1607</v>
      </c>
      <c r="OD63" t="s">
        <v>1607</v>
      </c>
      <c r="OE63" t="s">
        <v>1607</v>
      </c>
      <c r="OF63" t="s">
        <v>1607</v>
      </c>
      <c r="OG63" t="s">
        <v>1607</v>
      </c>
      <c r="OH63" t="s">
        <v>1607</v>
      </c>
      <c r="OI63" t="s">
        <v>1607</v>
      </c>
      <c r="OJ63" t="s">
        <v>1607</v>
      </c>
      <c r="OK63" t="s">
        <v>3240</v>
      </c>
      <c r="OL63" t="s">
        <v>1607</v>
      </c>
      <c r="OM63" t="s">
        <v>1607</v>
      </c>
      <c r="ON63" t="s">
        <v>1607</v>
      </c>
      <c r="OO63" t="s">
        <v>1607</v>
      </c>
      <c r="OP63" t="s">
        <v>1607</v>
      </c>
      <c r="OQ63" t="s">
        <v>3240</v>
      </c>
      <c r="OR63" t="s">
        <v>1607</v>
      </c>
      <c r="OS63" t="s">
        <v>1607</v>
      </c>
      <c r="OT63" t="s">
        <v>1607</v>
      </c>
      <c r="OU63" t="s">
        <v>1607</v>
      </c>
      <c r="OV63" t="s">
        <v>1607</v>
      </c>
      <c r="OW63" t="s">
        <v>3240</v>
      </c>
      <c r="OX63" t="s">
        <v>1607</v>
      </c>
      <c r="OY63">
        <v>5.3140000000000001E-3</v>
      </c>
      <c r="OZ63">
        <v>40.005215</v>
      </c>
      <c r="PA63">
        <v>7475672392.2192097</v>
      </c>
      <c r="PB63">
        <v>50827.970406</v>
      </c>
      <c r="PC63">
        <v>589604456704.07996</v>
      </c>
      <c r="PD63">
        <v>83027016.286321998</v>
      </c>
      <c r="PE63">
        <v>597163156112.58704</v>
      </c>
      <c r="PF63">
        <v>0.4</v>
      </c>
      <c r="PG63">
        <v>2.0999999999999999E-5</v>
      </c>
      <c r="PH63">
        <v>1.3579000000000001E-2</v>
      </c>
      <c r="PI63" t="s">
        <v>3241</v>
      </c>
      <c r="PJ63">
        <v>11526014.336371001</v>
      </c>
      <c r="PK63">
        <v>4.3E-3</v>
      </c>
      <c r="PL63">
        <v>49882.022368999998</v>
      </c>
      <c r="PM63">
        <v>11598.506208999999</v>
      </c>
      <c r="PN63">
        <v>11587494.864948999</v>
      </c>
      <c r="PO63">
        <v>98.218262999999993</v>
      </c>
      <c r="PP63" t="s">
        <v>1608</v>
      </c>
      <c r="PQ63">
        <v>1.3999999999999999E-4</v>
      </c>
      <c r="PR63">
        <v>0</v>
      </c>
      <c r="PS63">
        <v>5.1E-5</v>
      </c>
      <c r="PT63">
        <v>84.346165999999997</v>
      </c>
      <c r="PU63">
        <v>12539741.784306999</v>
      </c>
      <c r="PV63">
        <v>98.218262999999993</v>
      </c>
      <c r="PW63" t="s">
        <v>1608</v>
      </c>
      <c r="PX63">
        <v>0</v>
      </c>
      <c r="PY63">
        <v>0</v>
      </c>
      <c r="PZ63">
        <v>1237.220918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1.1E-5</v>
      </c>
      <c r="QG63">
        <v>0</v>
      </c>
      <c r="QH63">
        <v>3.0000000000000001E-6</v>
      </c>
      <c r="QI63" t="s">
        <v>3242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 t="s">
        <v>3243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 t="s">
        <v>3242</v>
      </c>
      <c r="QX63" s="11">
        <v>44986</v>
      </c>
      <c r="QY63" t="s">
        <v>3323</v>
      </c>
      <c r="QZ63">
        <v>1128101.063268</v>
      </c>
      <c r="RA63">
        <v>4131121259.7284999</v>
      </c>
    </row>
    <row r="64" spans="1:469" x14ac:dyDescent="0.35">
      <c r="A64">
        <v>413</v>
      </c>
      <c r="B64" t="s">
        <v>3238</v>
      </c>
      <c r="C64" t="s">
        <v>1308</v>
      </c>
      <c r="D64" t="s">
        <v>1309</v>
      </c>
      <c r="E64" t="s">
        <v>1310</v>
      </c>
      <c r="F64">
        <v>13</v>
      </c>
      <c r="G64" t="s">
        <v>1311</v>
      </c>
      <c r="H64" t="s">
        <v>1153</v>
      </c>
      <c r="I64">
        <v>51</v>
      </c>
      <c r="J64">
        <v>13051</v>
      </c>
      <c r="K64">
        <v>293520</v>
      </c>
      <c r="L64">
        <v>56341879834</v>
      </c>
      <c r="M64">
        <v>14020809</v>
      </c>
      <c r="N64">
        <v>636.33398</v>
      </c>
      <c r="O64">
        <v>308433246.67491299</v>
      </c>
      <c r="P64">
        <v>98.663696999999999</v>
      </c>
      <c r="Q64" t="s">
        <v>1608</v>
      </c>
      <c r="R64">
        <v>100</v>
      </c>
      <c r="S64">
        <v>98.731043</v>
      </c>
      <c r="T64" t="s">
        <v>1608</v>
      </c>
      <c r="U64">
        <v>100</v>
      </c>
      <c r="V64">
        <v>271581424.24544102</v>
      </c>
      <c r="W64">
        <v>252183930.39518601</v>
      </c>
      <c r="X64">
        <v>1.6436029999999999</v>
      </c>
      <c r="Y64">
        <v>19065792.840921</v>
      </c>
      <c r="Z64">
        <v>331701.00933600002</v>
      </c>
      <c r="AA64">
        <v>4.4759999999999999E-3</v>
      </c>
      <c r="AB64">
        <v>6.0000000000000002E-6</v>
      </c>
      <c r="AC64">
        <v>2.3657999999999998E-2</v>
      </c>
      <c r="AD64">
        <v>95.078923000000003</v>
      </c>
      <c r="AE64">
        <v>97.136493999999999</v>
      </c>
      <c r="AF64">
        <v>83.230002999999996</v>
      </c>
      <c r="AG64" t="s">
        <v>1670</v>
      </c>
      <c r="AH64">
        <v>56.603774000000001</v>
      </c>
      <c r="AI64">
        <v>90.769997000000004</v>
      </c>
      <c r="AJ64" t="s">
        <v>1670</v>
      </c>
      <c r="AK64">
        <v>100</v>
      </c>
      <c r="AL64">
        <v>2.771172</v>
      </c>
      <c r="AM64">
        <v>1.1356930000000001</v>
      </c>
      <c r="AN64" t="s">
        <v>1607</v>
      </c>
      <c r="AO64" t="s">
        <v>1607</v>
      </c>
      <c r="AP64" t="s">
        <v>1607</v>
      </c>
      <c r="AQ64" t="s">
        <v>1607</v>
      </c>
      <c r="AR64" t="s">
        <v>1607</v>
      </c>
      <c r="AS64" t="s">
        <v>1607</v>
      </c>
      <c r="AT64" t="s">
        <v>1607</v>
      </c>
      <c r="AU64" t="s">
        <v>1607</v>
      </c>
      <c r="AV64" t="s">
        <v>1607</v>
      </c>
      <c r="AW64" t="s">
        <v>3240</v>
      </c>
      <c r="AX64" t="s">
        <v>1607</v>
      </c>
      <c r="AY64" t="s">
        <v>1607</v>
      </c>
      <c r="AZ64" t="s">
        <v>1607</v>
      </c>
      <c r="BA64" t="s">
        <v>1607</v>
      </c>
      <c r="BB64" t="s">
        <v>1607</v>
      </c>
      <c r="BC64" t="s">
        <v>3240</v>
      </c>
      <c r="BD64" t="s">
        <v>1607</v>
      </c>
      <c r="BE64" t="s">
        <v>1607</v>
      </c>
      <c r="BF64" t="s">
        <v>1607</v>
      </c>
      <c r="BG64" t="s">
        <v>1607</v>
      </c>
      <c r="BH64" t="s">
        <v>1607</v>
      </c>
      <c r="BI64" t="s">
        <v>3240</v>
      </c>
      <c r="BJ64" t="s">
        <v>1607</v>
      </c>
      <c r="BK64">
        <v>3.672428</v>
      </c>
      <c r="BL64">
        <v>24.228480000000001</v>
      </c>
      <c r="BM64">
        <v>18072344912.894299</v>
      </c>
      <c r="BN64">
        <v>91766.202392000007</v>
      </c>
      <c r="BO64">
        <v>1064487947750.67</v>
      </c>
      <c r="BP64">
        <v>1082560292663.5601</v>
      </c>
      <c r="BQ64">
        <v>2.0000000000000002E-5</v>
      </c>
      <c r="BR64">
        <v>1.9999999999999999E-6</v>
      </c>
      <c r="BS64" t="s">
        <v>3241</v>
      </c>
      <c r="BT64">
        <v>57195.027698999998</v>
      </c>
      <c r="BU64">
        <v>4.0222000000000001E-2</v>
      </c>
      <c r="BV64">
        <v>466578.01481999998</v>
      </c>
      <c r="BW64">
        <v>523773.04251900001</v>
      </c>
      <c r="BX64">
        <v>68.205128000000002</v>
      </c>
      <c r="BY64" t="s">
        <v>3239</v>
      </c>
      <c r="BZ64">
        <v>9.9999999999999995E-7</v>
      </c>
      <c r="CA64">
        <v>0</v>
      </c>
      <c r="CB64">
        <v>82.051282</v>
      </c>
      <c r="CC64">
        <v>609583.63312300004</v>
      </c>
      <c r="CD64">
        <v>66.800804999999997</v>
      </c>
      <c r="CE64" t="s">
        <v>3239</v>
      </c>
      <c r="CF64">
        <v>0</v>
      </c>
      <c r="CG64">
        <v>0</v>
      </c>
      <c r="CH64">
        <v>465.34564799999998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9.9999999999999995E-7</v>
      </c>
      <c r="CO64">
        <v>9.9999999999999995E-7</v>
      </c>
      <c r="CP64">
        <v>1.1037999999999999E-2</v>
      </c>
      <c r="CQ64" t="s">
        <v>3242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 t="s">
        <v>3243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t="s">
        <v>3242</v>
      </c>
      <c r="DF64">
        <v>588</v>
      </c>
      <c r="DG64">
        <v>16.885850999999999</v>
      </c>
      <c r="DH64">
        <v>465.34564799999998</v>
      </c>
      <c r="DI64">
        <v>13072133.845027</v>
      </c>
      <c r="DJ64">
        <v>13072133.845027</v>
      </c>
      <c r="DK64">
        <v>1.4799999999999999E-4</v>
      </c>
      <c r="DL64" t="s">
        <v>3239</v>
      </c>
      <c r="DM64">
        <v>41293.445039999999</v>
      </c>
      <c r="DN64">
        <v>41293.445039999999</v>
      </c>
      <c r="DO64">
        <v>57.475186000000001</v>
      </c>
      <c r="DP64" t="s">
        <v>3239</v>
      </c>
      <c r="DQ64">
        <v>2.9450000000000001E-3</v>
      </c>
      <c r="DR64">
        <v>80.334987999999996</v>
      </c>
      <c r="DS64">
        <v>56006.985457000002</v>
      </c>
      <c r="DT64">
        <v>58.765510999999996</v>
      </c>
      <c r="DU64" t="s">
        <v>3239</v>
      </c>
      <c r="DV64" t="s">
        <v>1607</v>
      </c>
      <c r="DW64">
        <v>1.462E-3</v>
      </c>
      <c r="DX64">
        <v>465.34564799999998</v>
      </c>
      <c r="DY64">
        <v>56340995000</v>
      </c>
      <c r="DZ64">
        <v>295291</v>
      </c>
      <c r="EA64">
        <v>3425375600000</v>
      </c>
      <c r="EB64">
        <v>3481716595000</v>
      </c>
      <c r="EC64">
        <v>8.2890000000000005E-2</v>
      </c>
      <c r="ED64">
        <v>4.37E-4</v>
      </c>
      <c r="EE64" t="s">
        <v>3244</v>
      </c>
      <c r="EF64">
        <v>6827363.5</v>
      </c>
      <c r="EG64">
        <v>0.18875800000000001</v>
      </c>
      <c r="EH64">
        <v>2189587.659978</v>
      </c>
      <c r="EI64">
        <v>9016951.1599780004</v>
      </c>
      <c r="EJ64">
        <v>94.862272000000004</v>
      </c>
      <c r="EK64" t="s">
        <v>3244</v>
      </c>
      <c r="EL64">
        <v>1.21E-4</v>
      </c>
      <c r="EM64">
        <v>9.9999999999999995E-7</v>
      </c>
      <c r="EN64">
        <v>83.410708999999997</v>
      </c>
      <c r="EO64">
        <v>10821050.364224</v>
      </c>
      <c r="EP64">
        <v>95.227490000000003</v>
      </c>
      <c r="EQ64" t="s">
        <v>3244</v>
      </c>
      <c r="ER64">
        <v>52</v>
      </c>
      <c r="ES64">
        <v>2.088829</v>
      </c>
      <c r="ET64">
        <v>465.34564799999998</v>
      </c>
      <c r="EU64">
        <v>56341879834</v>
      </c>
      <c r="EV64">
        <v>293520</v>
      </c>
      <c r="EW64">
        <v>3404832000000</v>
      </c>
      <c r="EX64">
        <v>14020809</v>
      </c>
      <c r="EY64">
        <v>3461187900643</v>
      </c>
      <c r="EZ64">
        <v>0</v>
      </c>
      <c r="FA64">
        <v>0</v>
      </c>
      <c r="FB64">
        <v>5.0000000000000004E-6</v>
      </c>
      <c r="FC64" t="s">
        <v>3241</v>
      </c>
      <c r="FD64">
        <v>821.47369500000002</v>
      </c>
      <c r="FE64">
        <v>2.3873999999999999E-2</v>
      </c>
      <c r="FF64">
        <v>276933.16529899999</v>
      </c>
      <c r="FG64">
        <v>131.46100300000001</v>
      </c>
      <c r="FH64">
        <v>277886.09999800002</v>
      </c>
      <c r="FI64">
        <v>73.387096999999997</v>
      </c>
      <c r="FJ64" t="s">
        <v>3239</v>
      </c>
      <c r="FK64">
        <v>0</v>
      </c>
      <c r="FL64">
        <v>0</v>
      </c>
      <c r="FM64">
        <v>9.0000000000000002E-6</v>
      </c>
      <c r="FN64">
        <v>63.027295000000002</v>
      </c>
      <c r="FO64">
        <v>324910.92261800001</v>
      </c>
      <c r="FP64">
        <v>72.669424000000006</v>
      </c>
      <c r="FQ64" t="s">
        <v>3239</v>
      </c>
      <c r="FR64">
        <v>13.864628</v>
      </c>
      <c r="FS64">
        <v>1.1739280000000001</v>
      </c>
      <c r="FT64">
        <v>465.34564799999998</v>
      </c>
      <c r="FU64">
        <v>56341879834</v>
      </c>
      <c r="FV64">
        <v>293520</v>
      </c>
      <c r="FW64">
        <v>3404832000000</v>
      </c>
      <c r="FX64">
        <v>14020809</v>
      </c>
      <c r="FY64">
        <v>3461187900643</v>
      </c>
      <c r="FZ64">
        <v>9.9999999999999995E-7</v>
      </c>
      <c r="GA64">
        <v>9.9999999999999995E-7</v>
      </c>
      <c r="GB64">
        <v>6.0000000000000002E-6</v>
      </c>
      <c r="GC64" t="s">
        <v>3241</v>
      </c>
      <c r="GD64">
        <v>32193.021934</v>
      </c>
      <c r="GE64">
        <v>0.16498699999999999</v>
      </c>
      <c r="GF64">
        <v>1913847.7720629999</v>
      </c>
      <c r="GG64">
        <v>88.743660000000006</v>
      </c>
      <c r="GH64">
        <v>1946129.5376569999</v>
      </c>
      <c r="GI64">
        <v>94.738471000000004</v>
      </c>
      <c r="GJ64" t="s">
        <v>1608</v>
      </c>
      <c r="GK64">
        <v>9.9999999999999995E-7</v>
      </c>
      <c r="GL64">
        <v>9.9999999999999995E-7</v>
      </c>
      <c r="GM64">
        <v>6.0000000000000002E-6</v>
      </c>
      <c r="GN64">
        <v>66.016712999999996</v>
      </c>
      <c r="GO64">
        <v>2274570.800727</v>
      </c>
      <c r="GP64">
        <v>94.877505999999997</v>
      </c>
      <c r="GQ64" t="s">
        <v>3244</v>
      </c>
      <c r="GR64">
        <v>59</v>
      </c>
      <c r="GS64">
        <v>0.390928</v>
      </c>
      <c r="GT64">
        <v>465.34564799999998</v>
      </c>
      <c r="GU64">
        <v>56341380785.753197</v>
      </c>
      <c r="GV64">
        <v>293518.12544099998</v>
      </c>
      <c r="GW64">
        <v>3404810255117.8501</v>
      </c>
      <c r="GX64">
        <v>14020809</v>
      </c>
      <c r="GY64">
        <v>3461165656712.6001</v>
      </c>
      <c r="GZ64">
        <v>1.2215999999999999E-2</v>
      </c>
      <c r="HA64">
        <v>9.0000000000000002E-6</v>
      </c>
      <c r="HB64">
        <v>4.6024000000000002E-2</v>
      </c>
      <c r="HC64" t="s">
        <v>1670</v>
      </c>
      <c r="HD64">
        <v>237202624.737131</v>
      </c>
      <c r="HE64">
        <v>0.958256</v>
      </c>
      <c r="HF64">
        <v>11115764.139029</v>
      </c>
      <c r="HG64">
        <v>221976.482345</v>
      </c>
      <c r="HH64">
        <v>248540365.35850301</v>
      </c>
      <c r="HI64">
        <v>99.481193000000005</v>
      </c>
      <c r="HJ64" t="s">
        <v>1670</v>
      </c>
      <c r="HK64">
        <v>4.2100000000000002E-3</v>
      </c>
      <c r="HL64">
        <v>3.0000000000000001E-6</v>
      </c>
      <c r="HM64">
        <v>1.5831999999999999E-2</v>
      </c>
      <c r="HN64">
        <v>96.973626999999993</v>
      </c>
      <c r="HO64">
        <v>282762800.99920398</v>
      </c>
      <c r="HP64">
        <v>99.461641999999998</v>
      </c>
      <c r="HQ64" t="s">
        <v>1670</v>
      </c>
      <c r="HR64">
        <v>27</v>
      </c>
      <c r="HS64">
        <v>0.54893400000000003</v>
      </c>
      <c r="HT64">
        <v>465.34564799999998</v>
      </c>
      <c r="HU64">
        <v>56335318876.881599</v>
      </c>
      <c r="HV64">
        <v>293456.88952500001</v>
      </c>
      <c r="HW64">
        <v>3404099918493.9302</v>
      </c>
      <c r="HX64">
        <v>3460435237370.8198</v>
      </c>
      <c r="HY64">
        <v>3.0000000000000001E-6</v>
      </c>
      <c r="HZ64">
        <v>0</v>
      </c>
      <c r="IA64" t="s">
        <v>3241</v>
      </c>
      <c r="IB64">
        <v>87181.462864000001</v>
      </c>
      <c r="IC64">
        <v>1.1240999999999999E-2</v>
      </c>
      <c r="ID64">
        <v>130392.60413000001</v>
      </c>
      <c r="IE64">
        <v>217574.06699399999</v>
      </c>
      <c r="IF64">
        <v>77.848101</v>
      </c>
      <c r="IG64" t="s">
        <v>3244</v>
      </c>
      <c r="IH64">
        <v>1.9999999999999999E-6</v>
      </c>
      <c r="II64">
        <v>0</v>
      </c>
      <c r="IJ64">
        <v>32.078614000000002</v>
      </c>
      <c r="IK64">
        <v>251464.142406</v>
      </c>
      <c r="IL64">
        <v>77.648235</v>
      </c>
      <c r="IM64" t="s">
        <v>3244</v>
      </c>
      <c r="IN64">
        <v>0</v>
      </c>
      <c r="IO64">
        <v>1.1358E-2</v>
      </c>
      <c r="IP64">
        <v>13.489841999999999</v>
      </c>
      <c r="IQ64">
        <v>10558111456.285299</v>
      </c>
      <c r="IR64">
        <v>51778.359925999997</v>
      </c>
      <c r="IS64">
        <v>600628975138.03894</v>
      </c>
      <c r="IT64">
        <v>611187086594.32397</v>
      </c>
      <c r="IU64">
        <v>9.9400000000000009E-4</v>
      </c>
      <c r="IV64">
        <v>3.0000000000000001E-6</v>
      </c>
      <c r="IW64" t="s">
        <v>3241</v>
      </c>
      <c r="IX64">
        <v>105000</v>
      </c>
      <c r="IY64">
        <v>1.5E-3</v>
      </c>
      <c r="IZ64">
        <v>17400</v>
      </c>
      <c r="JA64">
        <v>122400</v>
      </c>
      <c r="JB64">
        <v>83.390787000000003</v>
      </c>
      <c r="JC64" t="s">
        <v>3244</v>
      </c>
      <c r="JD64">
        <v>1.9999999999999999E-6</v>
      </c>
      <c r="JE64">
        <v>0</v>
      </c>
      <c r="JF64">
        <v>49.294891999999997</v>
      </c>
      <c r="JG64">
        <v>143691.29630099999</v>
      </c>
      <c r="JH64">
        <v>86.186958000000004</v>
      </c>
      <c r="JI64" t="s">
        <v>3244</v>
      </c>
      <c r="JJ64">
        <v>1836</v>
      </c>
      <c r="JK64">
        <v>114.06279000000001</v>
      </c>
      <c r="JL64">
        <v>465.34564799999998</v>
      </c>
      <c r="JM64">
        <v>56341879834</v>
      </c>
      <c r="JN64">
        <v>293520</v>
      </c>
      <c r="JO64">
        <v>3404832000000</v>
      </c>
      <c r="JP64">
        <v>3461173879834</v>
      </c>
      <c r="JQ64">
        <v>0</v>
      </c>
      <c r="JR64">
        <v>0</v>
      </c>
      <c r="JS64" t="s">
        <v>3239</v>
      </c>
      <c r="JT64">
        <v>294064.70051699999</v>
      </c>
      <c r="JU64">
        <v>0.117683</v>
      </c>
      <c r="JV64">
        <v>1365118.0217820001</v>
      </c>
      <c r="JW64">
        <v>1659182.722299</v>
      </c>
      <c r="JX64">
        <v>97.619048000000006</v>
      </c>
      <c r="JY64" t="s">
        <v>1608</v>
      </c>
      <c r="JZ64">
        <v>5.0000000000000004E-6</v>
      </c>
      <c r="KA64">
        <v>0</v>
      </c>
      <c r="KB64">
        <v>74.774775000000005</v>
      </c>
      <c r="KC64">
        <v>1945498.3836630001</v>
      </c>
      <c r="KD64">
        <v>97.715573000000006</v>
      </c>
      <c r="KE64" t="s">
        <v>1608</v>
      </c>
      <c r="KF64">
        <v>36</v>
      </c>
      <c r="KG64">
        <v>1.5</v>
      </c>
      <c r="KH64">
        <v>11.739742</v>
      </c>
      <c r="KI64">
        <v>8981643422.6878605</v>
      </c>
      <c r="KJ64">
        <v>41015.244286000001</v>
      </c>
      <c r="KK64">
        <v>475776833716.60901</v>
      </c>
      <c r="KL64">
        <v>5901911.337514</v>
      </c>
      <c r="KM64">
        <v>484764379050.63501</v>
      </c>
      <c r="KN64">
        <v>6.7999999999999999E-5</v>
      </c>
      <c r="KO64">
        <v>0</v>
      </c>
      <c r="KP64">
        <v>7.6620000000000004E-3</v>
      </c>
      <c r="KQ64" t="s">
        <v>3241</v>
      </c>
      <c r="KR64">
        <v>919257.18845799996</v>
      </c>
      <c r="KS64">
        <v>8.1410000000000007E-3</v>
      </c>
      <c r="KT64">
        <v>94433.898753000001</v>
      </c>
      <c r="KU64">
        <v>67831.356639999998</v>
      </c>
      <c r="KV64">
        <v>1081522.4438509999</v>
      </c>
      <c r="KW64">
        <v>72.268647000000001</v>
      </c>
      <c r="KX64" t="s">
        <v>3239</v>
      </c>
      <c r="KY64">
        <v>1.5999999999999999E-5</v>
      </c>
      <c r="KZ64">
        <v>0</v>
      </c>
      <c r="LA64">
        <v>4.8380000000000003E-3</v>
      </c>
      <c r="LB64">
        <v>31.321572</v>
      </c>
      <c r="LC64">
        <v>1166143.403434</v>
      </c>
      <c r="LD64">
        <v>70.155901999999998</v>
      </c>
      <c r="LE64" t="s">
        <v>3239</v>
      </c>
      <c r="LF64">
        <v>33</v>
      </c>
      <c r="LG64">
        <v>1.3161890000000001</v>
      </c>
      <c r="LH64">
        <v>465.34564799999998</v>
      </c>
      <c r="LI64">
        <v>56341879834</v>
      </c>
      <c r="LJ64">
        <v>293520</v>
      </c>
      <c r="LK64">
        <v>3404832000000</v>
      </c>
      <c r="LL64">
        <v>14020809</v>
      </c>
      <c r="LM64">
        <v>3461187900643</v>
      </c>
      <c r="LN64">
        <v>9.9999999999999995E-7</v>
      </c>
      <c r="LO64">
        <v>0</v>
      </c>
      <c r="LP64">
        <v>9.9999999999999995E-7</v>
      </c>
      <c r="LQ64" t="s">
        <v>3241</v>
      </c>
      <c r="LR64">
        <v>83295.963610000006</v>
      </c>
      <c r="LS64">
        <v>2.0996000000000001E-2</v>
      </c>
      <c r="LT64">
        <v>243552.576784</v>
      </c>
      <c r="LU64">
        <v>14.56962</v>
      </c>
      <c r="LV64">
        <v>326863.11001499998</v>
      </c>
      <c r="LW64">
        <v>51.519851000000003</v>
      </c>
      <c r="LX64" t="s">
        <v>3239</v>
      </c>
      <c r="LY64">
        <v>9.9999999999999995E-7</v>
      </c>
      <c r="LZ64">
        <v>0</v>
      </c>
      <c r="MA64">
        <v>9.9999999999999995E-7</v>
      </c>
      <c r="MB64">
        <v>11.476426999999999</v>
      </c>
      <c r="MC64">
        <v>379408.16904900002</v>
      </c>
      <c r="MD64">
        <v>49.475023999999998</v>
      </c>
      <c r="ME64" t="s">
        <v>3239</v>
      </c>
      <c r="MF64">
        <v>17</v>
      </c>
      <c r="MG64">
        <v>0.12937799999999999</v>
      </c>
      <c r="MH64">
        <v>636.33398</v>
      </c>
      <c r="MI64">
        <v>56341879834</v>
      </c>
      <c r="MJ64">
        <v>293520</v>
      </c>
      <c r="MK64">
        <v>3404832000000</v>
      </c>
      <c r="ML64">
        <v>14020809</v>
      </c>
      <c r="MM64">
        <v>3461187900643</v>
      </c>
      <c r="MN64">
        <v>1.5699999999999999E-4</v>
      </c>
      <c r="MO64">
        <v>3.0000000000000001E-6</v>
      </c>
      <c r="MP64">
        <v>7.7000000000000001E-5</v>
      </c>
      <c r="MQ64" t="s">
        <v>3239</v>
      </c>
      <c r="MR64">
        <v>1147287.9647510001</v>
      </c>
      <c r="MS64">
        <v>0.101241</v>
      </c>
      <c r="MT64">
        <v>1174396.429397</v>
      </c>
      <c r="MU64">
        <v>139.02463599999999</v>
      </c>
      <c r="MV64">
        <v>2321823.418784</v>
      </c>
      <c r="MW64">
        <v>73.914392000000007</v>
      </c>
      <c r="MX64" t="s">
        <v>3244</v>
      </c>
      <c r="MY64">
        <v>2.0000000000000002E-5</v>
      </c>
      <c r="MZ64">
        <v>0</v>
      </c>
      <c r="NA64">
        <v>1.0000000000000001E-5</v>
      </c>
      <c r="NB64">
        <v>21.184864000000001</v>
      </c>
      <c r="NC64">
        <v>2676563.7379970001</v>
      </c>
      <c r="ND64">
        <v>72.764874000000006</v>
      </c>
      <c r="NE64" t="s">
        <v>3244</v>
      </c>
      <c r="NF64" t="s">
        <v>1607</v>
      </c>
      <c r="NG64" t="s">
        <v>1607</v>
      </c>
      <c r="NH64" t="s">
        <v>1607</v>
      </c>
      <c r="NI64" t="s">
        <v>1607</v>
      </c>
      <c r="NJ64" t="s">
        <v>1607</v>
      </c>
      <c r="NK64" t="s">
        <v>1607</v>
      </c>
      <c r="NL64" t="s">
        <v>1607</v>
      </c>
      <c r="NM64" t="s">
        <v>1607</v>
      </c>
      <c r="NN64" t="s">
        <v>1607</v>
      </c>
      <c r="NO64" t="s">
        <v>3245</v>
      </c>
      <c r="NP64" t="s">
        <v>1607</v>
      </c>
      <c r="NQ64" t="s">
        <v>1607</v>
      </c>
      <c r="NR64" t="s">
        <v>1607</v>
      </c>
      <c r="NS64" t="s">
        <v>1607</v>
      </c>
      <c r="NT64" t="s">
        <v>1607</v>
      </c>
      <c r="NU64" t="s">
        <v>3245</v>
      </c>
      <c r="NV64" t="s">
        <v>1607</v>
      </c>
      <c r="NW64" t="s">
        <v>1607</v>
      </c>
      <c r="NX64" t="s">
        <v>1607</v>
      </c>
      <c r="NY64" t="s">
        <v>1607</v>
      </c>
      <c r="NZ64" t="s">
        <v>1607</v>
      </c>
      <c r="OA64" t="s">
        <v>3245</v>
      </c>
      <c r="OB64" t="s">
        <v>1607</v>
      </c>
      <c r="OC64" t="s">
        <v>1607</v>
      </c>
      <c r="OD64" t="s">
        <v>1607</v>
      </c>
      <c r="OE64" t="s">
        <v>1607</v>
      </c>
      <c r="OF64" t="s">
        <v>1607</v>
      </c>
      <c r="OG64" t="s">
        <v>1607</v>
      </c>
      <c r="OH64" t="s">
        <v>1607</v>
      </c>
      <c r="OI64" t="s">
        <v>1607</v>
      </c>
      <c r="OJ64" t="s">
        <v>1607</v>
      </c>
      <c r="OK64" t="s">
        <v>3240</v>
      </c>
      <c r="OL64" t="s">
        <v>1607</v>
      </c>
      <c r="OM64" t="s">
        <v>1607</v>
      </c>
      <c r="ON64" t="s">
        <v>1607</v>
      </c>
      <c r="OO64" t="s">
        <v>1607</v>
      </c>
      <c r="OP64" t="s">
        <v>1607</v>
      </c>
      <c r="OQ64" t="s">
        <v>3240</v>
      </c>
      <c r="OR64" t="s">
        <v>1607</v>
      </c>
      <c r="OS64" t="s">
        <v>1607</v>
      </c>
      <c r="OT64" t="s">
        <v>1607</v>
      </c>
      <c r="OU64" t="s">
        <v>1607</v>
      </c>
      <c r="OV64" t="s">
        <v>1607</v>
      </c>
      <c r="OW64" t="s">
        <v>3240</v>
      </c>
      <c r="OX64" t="s">
        <v>1607</v>
      </c>
      <c r="OY64">
        <v>2.0799999999999998E-3</v>
      </c>
      <c r="OZ64">
        <v>11.486684</v>
      </c>
      <c r="PA64">
        <v>7470992531.2139997</v>
      </c>
      <c r="PB64">
        <v>41946.025416999997</v>
      </c>
      <c r="PC64">
        <v>486573894838.25299</v>
      </c>
      <c r="PD64">
        <v>5078465.9992660005</v>
      </c>
      <c r="PE64">
        <v>494049965835.46399</v>
      </c>
      <c r="PF64">
        <v>0.4</v>
      </c>
      <c r="PG64">
        <v>2.5000000000000001E-5</v>
      </c>
      <c r="PH64">
        <v>1.3579000000000001E-2</v>
      </c>
      <c r="PI64" t="s">
        <v>3239</v>
      </c>
      <c r="PJ64">
        <v>5422598.0187579999</v>
      </c>
      <c r="PK64">
        <v>1.8890000000000001E-3</v>
      </c>
      <c r="PL64">
        <v>21918.126436999999</v>
      </c>
      <c r="PM64">
        <v>212.84081699999999</v>
      </c>
      <c r="PN64">
        <v>5444728.9860119997</v>
      </c>
      <c r="PO64">
        <v>96.404708999999997</v>
      </c>
      <c r="PP64" t="s">
        <v>3244</v>
      </c>
      <c r="PQ64">
        <v>9.6000000000000002E-5</v>
      </c>
      <c r="PR64">
        <v>0</v>
      </c>
      <c r="PS64">
        <v>1.5E-5</v>
      </c>
      <c r="PT64">
        <v>80.464523999999997</v>
      </c>
      <c r="PU64">
        <v>4950405.3279029997</v>
      </c>
      <c r="PV64">
        <v>95.832008000000002</v>
      </c>
      <c r="PW64" t="s">
        <v>3244</v>
      </c>
      <c r="PX64">
        <v>4.0195439999999998</v>
      </c>
      <c r="PY64">
        <v>0.34033799999999997</v>
      </c>
      <c r="PZ64">
        <v>465.34564799999998</v>
      </c>
      <c r="QA64">
        <v>56341879834</v>
      </c>
      <c r="QB64">
        <v>293520</v>
      </c>
      <c r="QC64">
        <v>3404832000000</v>
      </c>
      <c r="QD64">
        <v>14020809</v>
      </c>
      <c r="QE64">
        <v>3461187900643</v>
      </c>
      <c r="QF64">
        <v>0</v>
      </c>
      <c r="QG64">
        <v>0</v>
      </c>
      <c r="QH64">
        <v>3.0000000000000001E-6</v>
      </c>
      <c r="QI64" t="s">
        <v>3239</v>
      </c>
      <c r="QJ64">
        <v>5047.3357679999999</v>
      </c>
      <c r="QK64">
        <v>4.816E-3</v>
      </c>
      <c r="QL64">
        <v>55870.432449</v>
      </c>
      <c r="QM64">
        <v>13.085575</v>
      </c>
      <c r="QN64">
        <v>60930.853792000002</v>
      </c>
      <c r="QO64">
        <v>55.988858</v>
      </c>
      <c r="QP64" t="s">
        <v>3244</v>
      </c>
      <c r="QQ64">
        <v>0</v>
      </c>
      <c r="QR64">
        <v>0</v>
      </c>
      <c r="QS64">
        <v>9.9999999999999995E-7</v>
      </c>
      <c r="QT64">
        <v>10.120706</v>
      </c>
      <c r="QU64">
        <v>71148.508805999998</v>
      </c>
      <c r="QV64">
        <v>54.565702000000002</v>
      </c>
      <c r="QW64" t="s">
        <v>3239</v>
      </c>
      <c r="QX64" s="11">
        <v>44986</v>
      </c>
      <c r="QY64" t="s">
        <v>3324</v>
      </c>
      <c r="QZ64">
        <v>782117.55342300003</v>
      </c>
      <c r="RA64">
        <v>1654702510.9978001</v>
      </c>
    </row>
    <row r="65" spans="1:469" x14ac:dyDescent="0.35">
      <c r="A65">
        <v>548</v>
      </c>
      <c r="B65" t="s">
        <v>3238</v>
      </c>
      <c r="C65" t="s">
        <v>3325</v>
      </c>
      <c r="D65" t="s">
        <v>2779</v>
      </c>
      <c r="E65" t="s">
        <v>2780</v>
      </c>
      <c r="F65">
        <v>15</v>
      </c>
      <c r="G65" t="s">
        <v>2779</v>
      </c>
      <c r="H65" t="s">
        <v>1153</v>
      </c>
      <c r="I65">
        <v>1</v>
      </c>
      <c r="J65">
        <v>15001</v>
      </c>
      <c r="K65">
        <v>200469</v>
      </c>
      <c r="L65">
        <v>35483455898</v>
      </c>
      <c r="M65">
        <v>308705678</v>
      </c>
      <c r="N65">
        <v>5137.5120939999997</v>
      </c>
      <c r="O65">
        <v>197749053.813849</v>
      </c>
      <c r="P65">
        <v>97.581928000000005</v>
      </c>
      <c r="Q65" t="s">
        <v>1608</v>
      </c>
      <c r="R65">
        <v>100</v>
      </c>
      <c r="S65">
        <v>97.214484999999996</v>
      </c>
      <c r="T65" t="s">
        <v>1608</v>
      </c>
      <c r="U65">
        <v>100</v>
      </c>
      <c r="V65">
        <v>153939161.66721901</v>
      </c>
      <c r="W65">
        <v>112746064.64016099</v>
      </c>
      <c r="X65">
        <v>3.532162</v>
      </c>
      <c r="Y65">
        <v>40973073.651359998</v>
      </c>
      <c r="Z65">
        <v>220023.37569799999</v>
      </c>
      <c r="AA65">
        <v>3.1770000000000001E-3</v>
      </c>
      <c r="AB65">
        <v>1.8E-5</v>
      </c>
      <c r="AC65">
        <v>7.1299999999999998E-4</v>
      </c>
      <c r="AD65">
        <v>97.493036000000004</v>
      </c>
      <c r="AE65">
        <v>98.759146999999999</v>
      </c>
      <c r="AF65">
        <v>62.290000999999997</v>
      </c>
      <c r="AG65" t="s">
        <v>1608</v>
      </c>
      <c r="AH65">
        <v>100</v>
      </c>
      <c r="AI65">
        <v>62.189999</v>
      </c>
      <c r="AJ65" t="s">
        <v>1608</v>
      </c>
      <c r="AK65">
        <v>20</v>
      </c>
      <c r="AL65">
        <v>2.6452420000000001</v>
      </c>
      <c r="AM65">
        <v>1.284592</v>
      </c>
      <c r="AN65" t="s">
        <v>1607</v>
      </c>
      <c r="AO65" t="s">
        <v>1607</v>
      </c>
      <c r="AP65" t="s">
        <v>1607</v>
      </c>
      <c r="AQ65" t="s">
        <v>1607</v>
      </c>
      <c r="AR65" t="s">
        <v>1607</v>
      </c>
      <c r="AS65" t="s">
        <v>1607</v>
      </c>
      <c r="AT65" t="s">
        <v>1607</v>
      </c>
      <c r="AU65" t="s">
        <v>1607</v>
      </c>
      <c r="AV65" t="s">
        <v>1607</v>
      </c>
      <c r="AW65" t="s">
        <v>3240</v>
      </c>
      <c r="AX65" t="s">
        <v>1607</v>
      </c>
      <c r="AY65" t="s">
        <v>1607</v>
      </c>
      <c r="AZ65" t="s">
        <v>1607</v>
      </c>
      <c r="BA65" t="s">
        <v>1607</v>
      </c>
      <c r="BB65" t="s">
        <v>1607</v>
      </c>
      <c r="BC65" t="s">
        <v>3240</v>
      </c>
      <c r="BD65" t="s">
        <v>1607</v>
      </c>
      <c r="BE65" t="s">
        <v>1607</v>
      </c>
      <c r="BF65" t="s">
        <v>1607</v>
      </c>
      <c r="BG65" t="s">
        <v>1607</v>
      </c>
      <c r="BH65" t="s">
        <v>1607</v>
      </c>
      <c r="BI65" t="s">
        <v>3240</v>
      </c>
      <c r="BJ65" t="s">
        <v>1607</v>
      </c>
      <c r="BK65">
        <v>0.77700000000000002</v>
      </c>
      <c r="BL65">
        <v>0.97686700000000004</v>
      </c>
      <c r="BM65">
        <v>1196554385.8828101</v>
      </c>
      <c r="BN65">
        <v>2130.0845260000001</v>
      </c>
      <c r="BO65">
        <v>24708980498.283199</v>
      </c>
      <c r="BP65">
        <v>25905534884.166</v>
      </c>
      <c r="BQ65">
        <v>3.1679999999999998E-3</v>
      </c>
      <c r="BR65">
        <v>0</v>
      </c>
      <c r="BS65" t="s">
        <v>3241</v>
      </c>
      <c r="BT65">
        <v>100286.91878399999</v>
      </c>
      <c r="BU65">
        <v>1.4E-5</v>
      </c>
      <c r="BV65">
        <v>160.419569</v>
      </c>
      <c r="BW65">
        <v>100447.338353</v>
      </c>
      <c r="BX65">
        <v>49.914529999999999</v>
      </c>
      <c r="BY65" t="s">
        <v>3239</v>
      </c>
      <c r="BZ65">
        <v>3.0000000000000001E-6</v>
      </c>
      <c r="CA65">
        <v>0</v>
      </c>
      <c r="CB65">
        <v>44.444443999999997</v>
      </c>
      <c r="CC65">
        <v>129178.412778</v>
      </c>
      <c r="CD65">
        <v>50.301811000000001</v>
      </c>
      <c r="CE65" t="s">
        <v>3239</v>
      </c>
      <c r="CF65">
        <v>0</v>
      </c>
      <c r="CG65">
        <v>0</v>
      </c>
      <c r="CH65">
        <v>4071.3391109999998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1.9999999999999999E-6</v>
      </c>
      <c r="CO65">
        <v>1.9999999999999999E-6</v>
      </c>
      <c r="CP65">
        <v>8.0470000000000003E-3</v>
      </c>
      <c r="CQ65" t="s">
        <v>3242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 t="s">
        <v>3243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 t="s">
        <v>3242</v>
      </c>
      <c r="DF65">
        <v>2359</v>
      </c>
      <c r="DG65">
        <v>30.572993</v>
      </c>
      <c r="DH65">
        <v>4071.3391109999998</v>
      </c>
      <c r="DI65">
        <v>25234155.903414</v>
      </c>
      <c r="DJ65">
        <v>25234155.903414</v>
      </c>
      <c r="DK65">
        <v>1.2E-5</v>
      </c>
      <c r="DL65" t="s">
        <v>3241</v>
      </c>
      <c r="DM65">
        <v>9457.6098189999993</v>
      </c>
      <c r="DN65">
        <v>9457.6098189999993</v>
      </c>
      <c r="DO65">
        <v>41.004962999999996</v>
      </c>
      <c r="DP65" t="s">
        <v>3241</v>
      </c>
      <c r="DQ65">
        <v>3.1000000000000001E-5</v>
      </c>
      <c r="DR65">
        <v>24.472705000000001</v>
      </c>
      <c r="DS65">
        <v>11879.999456</v>
      </c>
      <c r="DT65">
        <v>40.789054999999998</v>
      </c>
      <c r="DU65" t="s">
        <v>3241</v>
      </c>
      <c r="DV65" t="s">
        <v>1607</v>
      </c>
      <c r="DW65">
        <v>1.0390999999999999E-2</v>
      </c>
      <c r="DX65">
        <v>4071.3391109999998</v>
      </c>
      <c r="DY65">
        <v>35483014000</v>
      </c>
      <c r="DZ65">
        <v>200629</v>
      </c>
      <c r="EA65">
        <v>2327296400000</v>
      </c>
      <c r="EB65">
        <v>2362779414000</v>
      </c>
      <c r="EC65">
        <v>0.24113799999999999</v>
      </c>
      <c r="ED65">
        <v>1.557E-3</v>
      </c>
      <c r="EE65" t="s">
        <v>1670</v>
      </c>
      <c r="EF65">
        <v>88912419.900000006</v>
      </c>
      <c r="EG65">
        <v>3.2465099999999998</v>
      </c>
      <c r="EH65">
        <v>37659513.820155002</v>
      </c>
      <c r="EI65">
        <v>126571933.720155</v>
      </c>
      <c r="EJ65">
        <v>99.133394999999993</v>
      </c>
      <c r="EK65" t="s">
        <v>1608</v>
      </c>
      <c r="EL65">
        <v>2.506E-3</v>
      </c>
      <c r="EM65">
        <v>1.5999999999999999E-5</v>
      </c>
      <c r="EN65">
        <v>99.814299000000005</v>
      </c>
      <c r="EO65">
        <v>164571281.20660299</v>
      </c>
      <c r="EP65">
        <v>99.109131000000005</v>
      </c>
      <c r="EQ65" t="s">
        <v>1608</v>
      </c>
      <c r="ER65">
        <v>1</v>
      </c>
      <c r="ES65">
        <v>1.3313E-2</v>
      </c>
      <c r="ET65">
        <v>4071.3391109999998</v>
      </c>
      <c r="EU65">
        <v>35483455898</v>
      </c>
      <c r="EV65">
        <v>200469</v>
      </c>
      <c r="EW65">
        <v>2325440400000</v>
      </c>
      <c r="EX65">
        <v>308705678</v>
      </c>
      <c r="EY65">
        <v>2361232561576</v>
      </c>
      <c r="EZ65">
        <v>6.0000000000000002E-6</v>
      </c>
      <c r="FA65">
        <v>0</v>
      </c>
      <c r="FB65">
        <v>2.2800000000000001E-4</v>
      </c>
      <c r="FC65" t="s">
        <v>3239</v>
      </c>
      <c r="FD65">
        <v>2323.2522960000001</v>
      </c>
      <c r="FE65">
        <v>1.8200000000000001E-4</v>
      </c>
      <c r="FF65">
        <v>2115.0796369999998</v>
      </c>
      <c r="FG65">
        <v>846.03647799999999</v>
      </c>
      <c r="FH65">
        <v>5284.3684119999998</v>
      </c>
      <c r="FI65">
        <v>9.5223329999999997</v>
      </c>
      <c r="FJ65" t="s">
        <v>3241</v>
      </c>
      <c r="FK65">
        <v>0</v>
      </c>
      <c r="FL65">
        <v>0</v>
      </c>
      <c r="FM65">
        <v>3.0000000000000001E-6</v>
      </c>
      <c r="FN65">
        <v>4.2803969999999998</v>
      </c>
      <c r="FO65">
        <v>6482.9928799999998</v>
      </c>
      <c r="FP65">
        <v>7.6041999999999996</v>
      </c>
      <c r="FQ65" t="s">
        <v>3241</v>
      </c>
      <c r="FR65">
        <v>0</v>
      </c>
      <c r="FS65">
        <v>0</v>
      </c>
      <c r="FT65">
        <v>4071.3391109999998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7.6000000000000004E-5</v>
      </c>
      <c r="GC65" t="s">
        <v>3242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 t="s">
        <v>3243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 t="s">
        <v>3242</v>
      </c>
      <c r="GR65">
        <v>2</v>
      </c>
      <c r="GS65">
        <v>2.2339000000000001E-2</v>
      </c>
      <c r="GT65">
        <v>4071.3391109999998</v>
      </c>
      <c r="GU65">
        <v>35434084444.854401</v>
      </c>
      <c r="GV65">
        <v>200221.866595</v>
      </c>
      <c r="GW65">
        <v>2322573652503.1099</v>
      </c>
      <c r="GX65">
        <v>307725072.20206499</v>
      </c>
      <c r="GY65">
        <v>2358315462020.1699</v>
      </c>
      <c r="GZ65">
        <v>6.0070000000000002E-3</v>
      </c>
      <c r="HA65">
        <v>1.9999999999999999E-6</v>
      </c>
      <c r="HB65">
        <v>3.5212E-2</v>
      </c>
      <c r="HC65" t="s">
        <v>1608</v>
      </c>
      <c r="HD65">
        <v>3746310.8783300002</v>
      </c>
      <c r="HE65">
        <v>6.7270000000000003E-3</v>
      </c>
      <c r="HF65">
        <v>78038.784543999995</v>
      </c>
      <c r="HG65">
        <v>188352.69154999999</v>
      </c>
      <c r="HH65">
        <v>4012702.354423</v>
      </c>
      <c r="HI65">
        <v>78.945093</v>
      </c>
      <c r="HJ65" t="s">
        <v>3239</v>
      </c>
      <c r="HK65">
        <v>1.06E-4</v>
      </c>
      <c r="HL65">
        <v>0</v>
      </c>
      <c r="HM65">
        <v>6.0999999999999997E-4</v>
      </c>
      <c r="HN65">
        <v>65.542585000000003</v>
      </c>
      <c r="HO65">
        <v>5032788.2575730002</v>
      </c>
      <c r="HP65">
        <v>82.189323000000002</v>
      </c>
      <c r="HQ65" t="s">
        <v>3239</v>
      </c>
      <c r="HR65">
        <v>0</v>
      </c>
      <c r="HS65">
        <v>1.5502999999999999E-2</v>
      </c>
      <c r="HT65">
        <v>4071.3391109999998</v>
      </c>
      <c r="HU65">
        <v>35483455898</v>
      </c>
      <c r="HV65">
        <v>200469</v>
      </c>
      <c r="HW65">
        <v>2325440400000</v>
      </c>
      <c r="HX65">
        <v>2360923855898</v>
      </c>
      <c r="HY65">
        <v>6.0000000000000002E-6</v>
      </c>
      <c r="HZ65">
        <v>3.0000000000000001E-6</v>
      </c>
      <c r="IA65" t="s">
        <v>1608</v>
      </c>
      <c r="IB65">
        <v>3111.075722</v>
      </c>
      <c r="IC65">
        <v>8.6870000000000003E-3</v>
      </c>
      <c r="ID65">
        <v>100763.859665</v>
      </c>
      <c r="IE65">
        <v>103874.935387</v>
      </c>
      <c r="IF65">
        <v>61.858761000000001</v>
      </c>
      <c r="IG65" t="s">
        <v>3244</v>
      </c>
      <c r="IH65">
        <v>0</v>
      </c>
      <c r="II65">
        <v>0</v>
      </c>
      <c r="IJ65">
        <v>43.804130999999998</v>
      </c>
      <c r="IK65">
        <v>128365.53623100001</v>
      </c>
      <c r="IL65">
        <v>63.457695000000001</v>
      </c>
      <c r="IM65" t="s">
        <v>3244</v>
      </c>
      <c r="IN65">
        <v>8</v>
      </c>
      <c r="IO65">
        <v>5.5626000000000002E-2</v>
      </c>
      <c r="IP65">
        <v>0.21767700000000001</v>
      </c>
      <c r="IQ65">
        <v>88204209.269557998</v>
      </c>
      <c r="IR65">
        <v>560.960733</v>
      </c>
      <c r="IS65">
        <v>6507144502.5128899</v>
      </c>
      <c r="IT65">
        <v>6595348711.7824402</v>
      </c>
      <c r="IU65">
        <v>5.0000000000000001E-3</v>
      </c>
      <c r="IV65">
        <v>2.6699999999999998E-4</v>
      </c>
      <c r="IW65" t="s">
        <v>3244</v>
      </c>
      <c r="IX65">
        <v>24610.175352999999</v>
      </c>
      <c r="IY65">
        <v>9.4190000000000003E-3</v>
      </c>
      <c r="IZ65">
        <v>109259.71258399999</v>
      </c>
      <c r="JA65">
        <v>133869.88793600001</v>
      </c>
      <c r="JB65">
        <v>87.778126</v>
      </c>
      <c r="JC65" t="s">
        <v>3244</v>
      </c>
      <c r="JD65">
        <v>9.9999999999999995E-7</v>
      </c>
      <c r="JE65">
        <v>0</v>
      </c>
      <c r="JF65">
        <v>36.979002999999999</v>
      </c>
      <c r="JG65">
        <v>183406.56377000001</v>
      </c>
      <c r="JH65">
        <v>91.198200999999997</v>
      </c>
      <c r="JI65" t="s">
        <v>3244</v>
      </c>
      <c r="JJ65" t="s">
        <v>1607</v>
      </c>
      <c r="JK65" t="s">
        <v>1607</v>
      </c>
      <c r="JL65" t="s">
        <v>1607</v>
      </c>
      <c r="JM65" t="s">
        <v>1607</v>
      </c>
      <c r="JN65" t="s">
        <v>1607</v>
      </c>
      <c r="JO65" t="s">
        <v>1607</v>
      </c>
      <c r="JP65" t="s">
        <v>1607</v>
      </c>
      <c r="JQ65" t="s">
        <v>1607</v>
      </c>
      <c r="JR65" t="s">
        <v>1607</v>
      </c>
      <c r="JS65" t="s">
        <v>3245</v>
      </c>
      <c r="JT65" t="s">
        <v>1607</v>
      </c>
      <c r="JU65" t="s">
        <v>1607</v>
      </c>
      <c r="JV65" t="s">
        <v>1607</v>
      </c>
      <c r="JW65" t="s">
        <v>1607</v>
      </c>
      <c r="JX65" t="s">
        <v>1607</v>
      </c>
      <c r="JY65" t="s">
        <v>3245</v>
      </c>
      <c r="JZ65" t="s">
        <v>1607</v>
      </c>
      <c r="KA65" t="s">
        <v>1607</v>
      </c>
      <c r="KB65" t="s">
        <v>1607</v>
      </c>
      <c r="KC65" t="s">
        <v>1607</v>
      </c>
      <c r="KD65" t="s">
        <v>1607</v>
      </c>
      <c r="KE65" t="s">
        <v>3245</v>
      </c>
      <c r="KF65">
        <v>142</v>
      </c>
      <c r="KG65">
        <v>5.9166670000000003</v>
      </c>
      <c r="KH65">
        <v>1.7772250000000001</v>
      </c>
      <c r="KI65">
        <v>1588047711.4858501</v>
      </c>
      <c r="KJ65">
        <v>4981.1846530000003</v>
      </c>
      <c r="KK65">
        <v>57781741971.027603</v>
      </c>
      <c r="KL65">
        <v>1371277.6366669999</v>
      </c>
      <c r="KM65">
        <v>59371160960.1502</v>
      </c>
      <c r="KN65">
        <v>6.2500000000000001E-4</v>
      </c>
      <c r="KO65">
        <v>3.9999999999999998E-6</v>
      </c>
      <c r="KP65">
        <v>3.4900000000000003E-4</v>
      </c>
      <c r="KQ65" t="s">
        <v>3241</v>
      </c>
      <c r="KR65">
        <v>5867811.5614200002</v>
      </c>
      <c r="KS65">
        <v>0.112958</v>
      </c>
      <c r="KT65">
        <v>1310312.256974</v>
      </c>
      <c r="KU65">
        <v>2833.5897380000001</v>
      </c>
      <c r="KV65">
        <v>7180957.4081330001</v>
      </c>
      <c r="KW65">
        <v>95.543175000000005</v>
      </c>
      <c r="KX65" t="s">
        <v>1608</v>
      </c>
      <c r="KY65">
        <v>1.65E-4</v>
      </c>
      <c r="KZ65">
        <v>9.9999999999999995E-7</v>
      </c>
      <c r="LA65">
        <v>9.0000000000000002E-6</v>
      </c>
      <c r="LB65">
        <v>79.015784999999994</v>
      </c>
      <c r="LC65">
        <v>9264021.4329809994</v>
      </c>
      <c r="LD65">
        <v>95.736557000000005</v>
      </c>
      <c r="LE65" t="s">
        <v>1608</v>
      </c>
      <c r="LF65">
        <v>1</v>
      </c>
      <c r="LG65">
        <v>7.5269999999999998E-3</v>
      </c>
      <c r="LH65">
        <v>4071.3391109999998</v>
      </c>
      <c r="LI65">
        <v>35483455898</v>
      </c>
      <c r="LJ65">
        <v>200469</v>
      </c>
      <c r="LK65">
        <v>2325440400000</v>
      </c>
      <c r="LL65">
        <v>308705678</v>
      </c>
      <c r="LM65">
        <v>2361232561576</v>
      </c>
      <c r="LN65">
        <v>7.9999999999999996E-6</v>
      </c>
      <c r="LO65">
        <v>0</v>
      </c>
      <c r="LP65">
        <v>6.2100000000000002E-4</v>
      </c>
      <c r="LQ65" t="s">
        <v>3239</v>
      </c>
      <c r="LR65">
        <v>1851.8577319999999</v>
      </c>
      <c r="LS65">
        <v>3.68E-4</v>
      </c>
      <c r="LT65">
        <v>4271.5200869999999</v>
      </c>
      <c r="LU65">
        <v>1303.804744</v>
      </c>
      <c r="LV65">
        <v>7427.1825630000003</v>
      </c>
      <c r="LW65">
        <v>5.4590569999999996</v>
      </c>
      <c r="LX65" t="s">
        <v>3241</v>
      </c>
      <c r="LY65">
        <v>0</v>
      </c>
      <c r="LZ65">
        <v>0</v>
      </c>
      <c r="MA65">
        <v>3.9999999999999998E-6</v>
      </c>
      <c r="MB65">
        <v>6.7928040000000003</v>
      </c>
      <c r="MC65">
        <v>9134.6313840000003</v>
      </c>
      <c r="MD65">
        <v>3.1498569999999999</v>
      </c>
      <c r="ME65" t="s">
        <v>3241</v>
      </c>
      <c r="MF65">
        <v>4</v>
      </c>
      <c r="MG65">
        <v>2.7101E-2</v>
      </c>
      <c r="MH65">
        <v>5137.5120939999997</v>
      </c>
      <c r="MI65">
        <v>35483455898</v>
      </c>
      <c r="MJ65">
        <v>200469</v>
      </c>
      <c r="MK65">
        <v>2325440400000</v>
      </c>
      <c r="ML65">
        <v>308705678</v>
      </c>
      <c r="MM65">
        <v>2361232561576</v>
      </c>
      <c r="MN65">
        <v>2.4000000000000001E-5</v>
      </c>
      <c r="MO65">
        <v>0</v>
      </c>
      <c r="MP65">
        <v>1.8E-5</v>
      </c>
      <c r="MQ65" t="s">
        <v>3241</v>
      </c>
      <c r="MR65">
        <v>22961.176298999999</v>
      </c>
      <c r="MS65">
        <v>6.3599999999999996E-4</v>
      </c>
      <c r="MT65">
        <v>7376.9501559999999</v>
      </c>
      <c r="MU65">
        <v>148.53165300000001</v>
      </c>
      <c r="MV65">
        <v>30486.658108</v>
      </c>
      <c r="MW65">
        <v>9.2121589999999998</v>
      </c>
      <c r="MX65" t="s">
        <v>3241</v>
      </c>
      <c r="MY65">
        <v>9.9999999999999995E-7</v>
      </c>
      <c r="MZ65">
        <v>0</v>
      </c>
      <c r="NA65">
        <v>0</v>
      </c>
      <c r="NB65">
        <v>1.8610420000000001</v>
      </c>
      <c r="NC65">
        <v>36913.272318000003</v>
      </c>
      <c r="ND65">
        <v>7.2860319999999996</v>
      </c>
      <c r="NE65" t="s">
        <v>3241</v>
      </c>
      <c r="NF65">
        <v>138</v>
      </c>
      <c r="NG65">
        <v>4.9238999999999998E-2</v>
      </c>
      <c r="NH65">
        <v>4.6939479999999998</v>
      </c>
      <c r="NI65">
        <v>5247545078.5144396</v>
      </c>
      <c r="NJ65">
        <v>12423.185948</v>
      </c>
      <c r="NK65">
        <v>144108956998.423</v>
      </c>
      <c r="NL65">
        <v>149356502076.93799</v>
      </c>
      <c r="NM65">
        <v>2.7599999999999999E-4</v>
      </c>
      <c r="NN65">
        <v>3.0000000000000001E-6</v>
      </c>
      <c r="NO65" t="s">
        <v>3244</v>
      </c>
      <c r="NP65">
        <v>185163.300819</v>
      </c>
      <c r="NQ65">
        <v>5.8250000000000003E-3</v>
      </c>
      <c r="NR65">
        <v>67569.115153999999</v>
      </c>
      <c r="NS65">
        <v>252732.415973</v>
      </c>
      <c r="NT65">
        <v>98.4375</v>
      </c>
      <c r="NU65" t="s">
        <v>1608</v>
      </c>
      <c r="NV65">
        <v>5.0000000000000004E-6</v>
      </c>
      <c r="NW65">
        <v>0</v>
      </c>
      <c r="NX65">
        <v>88.28125</v>
      </c>
      <c r="NY65">
        <v>331746.07534699998</v>
      </c>
      <c r="NZ65">
        <v>97.297297</v>
      </c>
      <c r="OA65" t="s">
        <v>1608</v>
      </c>
      <c r="OB65">
        <v>5</v>
      </c>
      <c r="OC65">
        <v>1.9497E-2</v>
      </c>
      <c r="OD65">
        <v>69.856736999999995</v>
      </c>
      <c r="OE65">
        <v>35250678127.626404</v>
      </c>
      <c r="OF65">
        <v>199565.121102</v>
      </c>
      <c r="OG65">
        <v>2314955404788.8301</v>
      </c>
      <c r="OH65">
        <v>2350206082916.4702</v>
      </c>
      <c r="OI65">
        <v>0</v>
      </c>
      <c r="OJ65">
        <v>3.9999999999999998E-6</v>
      </c>
      <c r="OK65" t="s">
        <v>3241</v>
      </c>
      <c r="OL65">
        <v>4.669486</v>
      </c>
      <c r="OM65">
        <v>1.4928E-2</v>
      </c>
      <c r="ON65">
        <v>173165.25482100001</v>
      </c>
      <c r="OO65">
        <v>173169.92430799999</v>
      </c>
      <c r="OP65">
        <v>67.924527999999995</v>
      </c>
      <c r="OQ65" t="s">
        <v>3239</v>
      </c>
      <c r="OR65">
        <v>0</v>
      </c>
      <c r="OS65">
        <v>0</v>
      </c>
      <c r="OT65">
        <v>66.981132000000002</v>
      </c>
      <c r="OU65">
        <v>213474.01106600001</v>
      </c>
      <c r="OV65">
        <v>59.550561999999999</v>
      </c>
      <c r="OW65" t="s">
        <v>3239</v>
      </c>
      <c r="OX65" t="s">
        <v>1607</v>
      </c>
      <c r="OY65">
        <v>8.234E-3</v>
      </c>
      <c r="OZ65">
        <v>604.21166100000005</v>
      </c>
      <c r="PA65">
        <v>7721480372.1220102</v>
      </c>
      <c r="PB65">
        <v>51507.64099</v>
      </c>
      <c r="PC65">
        <v>597488635489.53601</v>
      </c>
      <c r="PD65">
        <v>197330734.616009</v>
      </c>
      <c r="PE65">
        <v>605407446596.27405</v>
      </c>
      <c r="PF65">
        <v>0.4</v>
      </c>
      <c r="PG65">
        <v>6.0400000000000004E-4</v>
      </c>
      <c r="PH65">
        <v>1.3579000000000001E-2</v>
      </c>
      <c r="PI65" t="s">
        <v>3241</v>
      </c>
      <c r="PJ65">
        <v>13879206.456234001</v>
      </c>
      <c r="PK65">
        <v>0.12590399999999999</v>
      </c>
      <c r="PL65">
        <v>1460489.0429080001</v>
      </c>
      <c r="PM65">
        <v>17081.111715999999</v>
      </c>
      <c r="PN65">
        <v>15356776.610858999</v>
      </c>
      <c r="PO65">
        <v>98.950047999999995</v>
      </c>
      <c r="PP65" t="s">
        <v>1608</v>
      </c>
      <c r="PQ65">
        <v>3.9100000000000002E-4</v>
      </c>
      <c r="PR65">
        <v>9.9999999999999995E-7</v>
      </c>
      <c r="PS65">
        <v>5.5000000000000002E-5</v>
      </c>
      <c r="PT65">
        <v>94.241170999999994</v>
      </c>
      <c r="PU65">
        <v>17830326.124497</v>
      </c>
      <c r="PV65">
        <v>98.822781000000006</v>
      </c>
      <c r="PW65" t="s">
        <v>1608</v>
      </c>
      <c r="PX65">
        <v>3.279617</v>
      </c>
      <c r="PY65">
        <v>0.25625100000000001</v>
      </c>
      <c r="PZ65">
        <v>4071.3391109999998</v>
      </c>
      <c r="QA65">
        <v>21936846</v>
      </c>
      <c r="QB65">
        <v>25</v>
      </c>
      <c r="QC65">
        <v>290000000</v>
      </c>
      <c r="QD65">
        <v>3430597.4460709998</v>
      </c>
      <c r="QE65">
        <v>315367443.44607103</v>
      </c>
      <c r="QF65">
        <v>0</v>
      </c>
      <c r="QG65">
        <v>0</v>
      </c>
      <c r="QH65">
        <v>0</v>
      </c>
      <c r="QI65" t="s">
        <v>1608</v>
      </c>
      <c r="QJ65">
        <v>3.4176859999999998</v>
      </c>
      <c r="QK65">
        <v>3.0000000000000001E-6</v>
      </c>
      <c r="QL65">
        <v>37.835106000000003</v>
      </c>
      <c r="QM65">
        <v>9.9999999999999995E-7</v>
      </c>
      <c r="QN65">
        <v>41.252792999999997</v>
      </c>
      <c r="QO65">
        <v>4.6425260000000002</v>
      </c>
      <c r="QP65" t="s">
        <v>3241</v>
      </c>
      <c r="QQ65">
        <v>0</v>
      </c>
      <c r="QR65">
        <v>0</v>
      </c>
      <c r="QS65">
        <v>0</v>
      </c>
      <c r="QT65">
        <v>4.6425260000000002</v>
      </c>
      <c r="QU65">
        <v>55.296968</v>
      </c>
      <c r="QV65">
        <v>2.0362710000000002</v>
      </c>
      <c r="QW65" t="s">
        <v>3241</v>
      </c>
      <c r="QX65" s="11">
        <v>44986</v>
      </c>
      <c r="QY65" t="s">
        <v>3326</v>
      </c>
      <c r="QZ65">
        <v>656700.31086700002</v>
      </c>
      <c r="RA65">
        <v>11809557247.5242</v>
      </c>
    </row>
    <row r="66" spans="1:469" x14ac:dyDescent="0.35">
      <c r="A66">
        <v>612</v>
      </c>
      <c r="B66" t="s">
        <v>3238</v>
      </c>
      <c r="C66" t="s">
        <v>1269</v>
      </c>
      <c r="D66" t="s">
        <v>1270</v>
      </c>
      <c r="E66" t="s">
        <v>1271</v>
      </c>
      <c r="F66">
        <v>17</v>
      </c>
      <c r="G66" t="s">
        <v>1272</v>
      </c>
      <c r="H66" t="s">
        <v>1153</v>
      </c>
      <c r="I66">
        <v>31</v>
      </c>
      <c r="J66">
        <v>17031</v>
      </c>
      <c r="K66">
        <v>5272775</v>
      </c>
      <c r="L66">
        <v>893116815354</v>
      </c>
      <c r="M66">
        <v>22584899</v>
      </c>
      <c r="N66">
        <v>1651.135984</v>
      </c>
      <c r="O66">
        <v>715494813.71124196</v>
      </c>
      <c r="P66">
        <v>99.618199000000004</v>
      </c>
      <c r="Q66" t="s">
        <v>1670</v>
      </c>
      <c r="R66">
        <v>100</v>
      </c>
      <c r="S66">
        <v>99.597648000000007</v>
      </c>
      <c r="T66" t="s">
        <v>1670</v>
      </c>
      <c r="U66">
        <v>100</v>
      </c>
      <c r="V66">
        <v>592490917.00384498</v>
      </c>
      <c r="W66">
        <v>149234217.480948</v>
      </c>
      <c r="X66">
        <v>38.191310999999999</v>
      </c>
      <c r="Y66">
        <v>443019212.66043299</v>
      </c>
      <c r="Z66">
        <v>237486.86247200001</v>
      </c>
      <c r="AA66">
        <v>1.6699999999999999E-4</v>
      </c>
      <c r="AB66">
        <v>6.9999999999999999E-6</v>
      </c>
      <c r="AC66">
        <v>1.0515E-2</v>
      </c>
      <c r="AD66">
        <v>38.161560000000001</v>
      </c>
      <c r="AE66">
        <v>40.598154999999998</v>
      </c>
      <c r="AF66">
        <v>80.040001000000004</v>
      </c>
      <c r="AG66" t="s">
        <v>1670</v>
      </c>
      <c r="AH66">
        <v>99.019608000000005</v>
      </c>
      <c r="AI66">
        <v>72.569999999999993</v>
      </c>
      <c r="AJ66" t="s">
        <v>1608</v>
      </c>
      <c r="AK66">
        <v>34.313724999999998</v>
      </c>
      <c r="AL66">
        <v>2.6824240000000001</v>
      </c>
      <c r="AM66">
        <v>1.207605</v>
      </c>
      <c r="AN66" t="s">
        <v>1607</v>
      </c>
      <c r="AO66" t="s">
        <v>1607</v>
      </c>
      <c r="AP66" t="s">
        <v>1607</v>
      </c>
      <c r="AQ66" t="s">
        <v>1607</v>
      </c>
      <c r="AR66" t="s">
        <v>1607</v>
      </c>
      <c r="AS66" t="s">
        <v>1607</v>
      </c>
      <c r="AT66" t="s">
        <v>1607</v>
      </c>
      <c r="AU66" t="s">
        <v>1607</v>
      </c>
      <c r="AV66" t="s">
        <v>1607</v>
      </c>
      <c r="AW66" t="s">
        <v>3240</v>
      </c>
      <c r="AX66" t="s">
        <v>1607</v>
      </c>
      <c r="AY66" t="s">
        <v>1607</v>
      </c>
      <c r="AZ66" t="s">
        <v>1607</v>
      </c>
      <c r="BA66" t="s">
        <v>1607</v>
      </c>
      <c r="BB66" t="s">
        <v>1607</v>
      </c>
      <c r="BC66" t="s">
        <v>3240</v>
      </c>
      <c r="BD66" t="s">
        <v>1607</v>
      </c>
      <c r="BE66" t="s">
        <v>1607</v>
      </c>
      <c r="BF66" t="s">
        <v>1607</v>
      </c>
      <c r="BG66" t="s">
        <v>1607</v>
      </c>
      <c r="BH66" t="s">
        <v>1607</v>
      </c>
      <c r="BI66" t="s">
        <v>3240</v>
      </c>
      <c r="BJ66" t="s">
        <v>1607</v>
      </c>
      <c r="BK66">
        <v>1.2E-2</v>
      </c>
      <c r="BL66">
        <v>6.8459999999999993E-2</v>
      </c>
      <c r="BM66">
        <v>233718088.286773</v>
      </c>
      <c r="BN66">
        <v>1683.921861</v>
      </c>
      <c r="BO66">
        <v>19533493591.0891</v>
      </c>
      <c r="BP66">
        <v>19767211679.375801</v>
      </c>
      <c r="BQ66">
        <v>2.0211E-2</v>
      </c>
      <c r="BR66">
        <v>1.9999999999999999E-6</v>
      </c>
      <c r="BS66" t="s">
        <v>3244</v>
      </c>
      <c r="BT66">
        <v>45638.282915999996</v>
      </c>
      <c r="BU66">
        <v>3.8000000000000002E-5</v>
      </c>
      <c r="BV66">
        <v>437.60556200000002</v>
      </c>
      <c r="BW66">
        <v>46075.888478000001</v>
      </c>
      <c r="BX66">
        <v>44.444443999999997</v>
      </c>
      <c r="BY66" t="s">
        <v>3241</v>
      </c>
      <c r="BZ66">
        <v>0</v>
      </c>
      <c r="CA66">
        <v>0</v>
      </c>
      <c r="CB66">
        <v>23.418803</v>
      </c>
      <c r="CC66">
        <v>59601.119566000001</v>
      </c>
      <c r="CD66">
        <v>44.265594</v>
      </c>
      <c r="CE66" t="s">
        <v>3241</v>
      </c>
      <c r="CF66">
        <v>8.6049520000000008</v>
      </c>
      <c r="CG66">
        <v>0.90937599999999996</v>
      </c>
      <c r="CH66">
        <v>967.42042200000003</v>
      </c>
      <c r="CI66">
        <v>882369637442.11206</v>
      </c>
      <c r="CJ66">
        <v>5202616.0959170004</v>
      </c>
      <c r="CK66">
        <v>60350346712637.602</v>
      </c>
      <c r="CL66">
        <v>21879790.664916001</v>
      </c>
      <c r="CM66">
        <v>61232738229870.398</v>
      </c>
      <c r="CN66">
        <v>0</v>
      </c>
      <c r="CO66">
        <v>9.9999999999999995E-7</v>
      </c>
      <c r="CP66">
        <v>3.7599999999999998E-4</v>
      </c>
      <c r="CQ66" t="s">
        <v>3241</v>
      </c>
      <c r="CR66">
        <v>51372.340017000002</v>
      </c>
      <c r="CS66">
        <v>5.8611389999999997</v>
      </c>
      <c r="CT66">
        <v>67989216.444778994</v>
      </c>
      <c r="CU66">
        <v>7455.6672360000002</v>
      </c>
      <c r="CV66">
        <v>68048044.452029005</v>
      </c>
      <c r="CW66">
        <v>100</v>
      </c>
      <c r="CX66" t="s">
        <v>1670</v>
      </c>
      <c r="CY66">
        <v>0</v>
      </c>
      <c r="CZ66">
        <v>9.9999999999999995E-7</v>
      </c>
      <c r="DA66">
        <v>3.3E-4</v>
      </c>
      <c r="DB66">
        <v>90.374497000000005</v>
      </c>
      <c r="DC66">
        <v>82635462.741475999</v>
      </c>
      <c r="DD66">
        <v>100</v>
      </c>
      <c r="DE66" t="s">
        <v>1670</v>
      </c>
      <c r="DF66">
        <v>196</v>
      </c>
      <c r="DG66">
        <v>2.6291829999999998</v>
      </c>
      <c r="DH66">
        <v>967.42042200000003</v>
      </c>
      <c r="DI66">
        <v>16651319.584435999</v>
      </c>
      <c r="DJ66">
        <v>16651319.584435999</v>
      </c>
      <c r="DK66">
        <v>1.2E-5</v>
      </c>
      <c r="DL66" t="s">
        <v>3241</v>
      </c>
      <c r="DM66">
        <v>667.74787600000002</v>
      </c>
      <c r="DN66">
        <v>667.74787600000002</v>
      </c>
      <c r="DO66">
        <v>21.991315</v>
      </c>
      <c r="DP66" t="s">
        <v>3241</v>
      </c>
      <c r="DQ66">
        <v>3.0000000000000001E-5</v>
      </c>
      <c r="DR66">
        <v>24.131513999999999</v>
      </c>
      <c r="DS66">
        <v>705.76133400000003</v>
      </c>
      <c r="DT66">
        <v>19.949093000000001</v>
      </c>
      <c r="DU66" t="s">
        <v>3241</v>
      </c>
      <c r="DV66" t="s">
        <v>1607</v>
      </c>
      <c r="DW66">
        <v>5.0600000000000005E-4</v>
      </c>
      <c r="DX66">
        <v>967.42042200000003</v>
      </c>
      <c r="DY66">
        <v>893106270000</v>
      </c>
      <c r="DZ66">
        <v>5275541</v>
      </c>
      <c r="EA66">
        <v>61196275600000</v>
      </c>
      <c r="EB66">
        <v>62089381870000</v>
      </c>
      <c r="EC66">
        <v>2.938E-2</v>
      </c>
      <c r="ED66">
        <v>1.25E-4</v>
      </c>
      <c r="EE66" t="s">
        <v>3239</v>
      </c>
      <c r="EF66">
        <v>13280150.6</v>
      </c>
      <c r="EG66">
        <v>0.33257100000000001</v>
      </c>
      <c r="EH66">
        <v>3857818.7802240001</v>
      </c>
      <c r="EI66">
        <v>17137969.380224001</v>
      </c>
      <c r="EJ66">
        <v>96.440730000000002</v>
      </c>
      <c r="EK66" t="s">
        <v>3244</v>
      </c>
      <c r="EL66">
        <v>1.5E-5</v>
      </c>
      <c r="EM66">
        <v>0</v>
      </c>
      <c r="EN66">
        <v>50.851129999999998</v>
      </c>
      <c r="EO66">
        <v>20828989.027766</v>
      </c>
      <c r="EP66">
        <v>96.659243000000004</v>
      </c>
      <c r="EQ66" t="s">
        <v>3244</v>
      </c>
      <c r="ER66">
        <v>82</v>
      </c>
      <c r="ES66">
        <v>4.0700279999999998</v>
      </c>
      <c r="ET66">
        <v>967.42042200000003</v>
      </c>
      <c r="EU66">
        <v>893116815354</v>
      </c>
      <c r="EV66">
        <v>5272775</v>
      </c>
      <c r="EW66">
        <v>61164190000000</v>
      </c>
      <c r="EX66">
        <v>22584899</v>
      </c>
      <c r="EY66">
        <v>62057329400253</v>
      </c>
      <c r="EZ66">
        <v>0</v>
      </c>
      <c r="FA66">
        <v>0</v>
      </c>
      <c r="FB66">
        <v>2.4000000000000001E-5</v>
      </c>
      <c r="FC66" t="s">
        <v>3241</v>
      </c>
      <c r="FD66">
        <v>1129266.2286479999</v>
      </c>
      <c r="FE66">
        <v>3.5568000000000002E-2</v>
      </c>
      <c r="FF66">
        <v>412585.509257</v>
      </c>
      <c r="FG66">
        <v>2162.9255320000002</v>
      </c>
      <c r="FH66">
        <v>1544014.663437</v>
      </c>
      <c r="FI66">
        <v>93.672456999999994</v>
      </c>
      <c r="FJ66" t="s">
        <v>3244</v>
      </c>
      <c r="FK66">
        <v>9.9999999999999995E-7</v>
      </c>
      <c r="FL66">
        <v>0</v>
      </c>
      <c r="FM66">
        <v>9.6000000000000002E-5</v>
      </c>
      <c r="FN66">
        <v>12.965261</v>
      </c>
      <c r="FO66">
        <v>1824093.5619030001</v>
      </c>
      <c r="FP66">
        <v>93.923002999999994</v>
      </c>
      <c r="FQ66" t="s">
        <v>3244</v>
      </c>
      <c r="FR66">
        <v>14.341586</v>
      </c>
      <c r="FS66">
        <v>1.5156270000000001</v>
      </c>
      <c r="FT66">
        <v>967.42042200000003</v>
      </c>
      <c r="FU66">
        <v>882318117525.51697</v>
      </c>
      <c r="FV66">
        <v>5202243.7590309996</v>
      </c>
      <c r="FW66">
        <v>60346027604755.898</v>
      </c>
      <c r="FX66">
        <v>21879769.298425</v>
      </c>
      <c r="FY66">
        <v>61228367602050.703</v>
      </c>
      <c r="FZ66">
        <v>0</v>
      </c>
      <c r="GA66">
        <v>1.9999999999999999E-6</v>
      </c>
      <c r="GB66">
        <v>5.5000000000000002E-5</v>
      </c>
      <c r="GC66" t="s">
        <v>3239</v>
      </c>
      <c r="GD66">
        <v>3424.696911</v>
      </c>
      <c r="GE66">
        <v>13.328358</v>
      </c>
      <c r="GF66">
        <v>154608948.10018501</v>
      </c>
      <c r="GG66">
        <v>1826.7361530000001</v>
      </c>
      <c r="GH66">
        <v>154614199.53325</v>
      </c>
      <c r="GI66">
        <v>100</v>
      </c>
      <c r="GJ66" t="s">
        <v>1670</v>
      </c>
      <c r="GK66">
        <v>0</v>
      </c>
      <c r="GL66">
        <v>3.0000000000000001E-6</v>
      </c>
      <c r="GM66">
        <v>8.1000000000000004E-5</v>
      </c>
      <c r="GN66">
        <v>94.490870000000001</v>
      </c>
      <c r="GO66">
        <v>187764913.10957801</v>
      </c>
      <c r="GP66">
        <v>100</v>
      </c>
      <c r="GQ66" t="s">
        <v>1670</v>
      </c>
      <c r="GR66">
        <v>0</v>
      </c>
      <c r="GS66">
        <v>9.4339999999999997E-3</v>
      </c>
      <c r="GT66">
        <v>967.42042200000003</v>
      </c>
      <c r="GU66">
        <v>893116815354</v>
      </c>
      <c r="GV66">
        <v>5272775</v>
      </c>
      <c r="GW66">
        <v>61164190000000</v>
      </c>
      <c r="GX66">
        <v>22584899</v>
      </c>
      <c r="GY66">
        <v>62057329400253</v>
      </c>
      <c r="GZ66">
        <v>6.2000000000000003E-5</v>
      </c>
      <c r="HA66">
        <v>0</v>
      </c>
      <c r="HB66">
        <v>5.13E-4</v>
      </c>
      <c r="HC66" t="s">
        <v>3241</v>
      </c>
      <c r="HD66">
        <v>535012.81062899996</v>
      </c>
      <c r="HE66">
        <v>1.05E-4</v>
      </c>
      <c r="HF66">
        <v>1217.4082430000001</v>
      </c>
      <c r="HG66">
        <v>99.859200000000001</v>
      </c>
      <c r="HH66">
        <v>536330.07807299995</v>
      </c>
      <c r="HI66">
        <v>60.786856999999998</v>
      </c>
      <c r="HJ66" t="s">
        <v>3241</v>
      </c>
      <c r="HK66">
        <v>9.9999999999999995E-7</v>
      </c>
      <c r="HL66">
        <v>0</v>
      </c>
      <c r="HM66">
        <v>3.9999999999999998E-6</v>
      </c>
      <c r="HN66">
        <v>3.069607</v>
      </c>
      <c r="HO66">
        <v>624189.39964299998</v>
      </c>
      <c r="HP66">
        <v>62.180349999999997</v>
      </c>
      <c r="HQ66" t="s">
        <v>3241</v>
      </c>
      <c r="HR66">
        <v>23</v>
      </c>
      <c r="HS66">
        <v>0.58406999999999998</v>
      </c>
      <c r="HT66">
        <v>967.42042200000003</v>
      </c>
      <c r="HU66">
        <v>888265410431.427</v>
      </c>
      <c r="HV66">
        <v>5239711.8350839997</v>
      </c>
      <c r="HW66">
        <v>60780657286972.203</v>
      </c>
      <c r="HX66">
        <v>61668922697403.5</v>
      </c>
      <c r="HY66">
        <v>9.9999999999999995E-7</v>
      </c>
      <c r="HZ66">
        <v>0</v>
      </c>
      <c r="IA66" t="s">
        <v>3241</v>
      </c>
      <c r="IB66">
        <v>577363.42050799995</v>
      </c>
      <c r="IC66">
        <v>1.639E-3</v>
      </c>
      <c r="ID66">
        <v>19017.678202999999</v>
      </c>
      <c r="IE66">
        <v>596381.09871100006</v>
      </c>
      <c r="IF66">
        <v>90.706196000000006</v>
      </c>
      <c r="IG66" t="s">
        <v>1608</v>
      </c>
      <c r="IH66">
        <v>9.9999999999999995E-7</v>
      </c>
      <c r="II66">
        <v>0</v>
      </c>
      <c r="IJ66">
        <v>8.1612259999999992</v>
      </c>
      <c r="IK66">
        <v>701954.74855799996</v>
      </c>
      <c r="IL66">
        <v>90.939374000000001</v>
      </c>
      <c r="IM66" t="s">
        <v>1608</v>
      </c>
      <c r="IN66">
        <v>0</v>
      </c>
      <c r="IO66">
        <v>1.0145E-2</v>
      </c>
      <c r="IP66">
        <v>13.644954</v>
      </c>
      <c r="IQ66">
        <v>49557978625.981499</v>
      </c>
      <c r="IR66">
        <v>235839.88982499999</v>
      </c>
      <c r="IS66">
        <v>2735742721968.73</v>
      </c>
      <c r="IT66">
        <v>2785300700594.7202</v>
      </c>
      <c r="IU66">
        <v>2.72E-4</v>
      </c>
      <c r="IV66">
        <v>9.9999999999999995E-7</v>
      </c>
      <c r="IW66" t="s">
        <v>3241</v>
      </c>
      <c r="IX66">
        <v>135000</v>
      </c>
      <c r="IY66">
        <v>1.5E-3</v>
      </c>
      <c r="IZ66">
        <v>17400</v>
      </c>
      <c r="JA66">
        <v>152400</v>
      </c>
      <c r="JB66">
        <v>89.345033000000001</v>
      </c>
      <c r="JC66" t="s">
        <v>3244</v>
      </c>
      <c r="JD66">
        <v>0</v>
      </c>
      <c r="JE66">
        <v>0</v>
      </c>
      <c r="JF66">
        <v>5.1707929999999998</v>
      </c>
      <c r="JG66">
        <v>160190.05559900001</v>
      </c>
      <c r="JH66">
        <v>88.756826000000004</v>
      </c>
      <c r="JI66" t="s">
        <v>3244</v>
      </c>
      <c r="JJ66">
        <v>953</v>
      </c>
      <c r="JK66">
        <v>73.885968000000005</v>
      </c>
      <c r="JL66">
        <v>967.42042200000003</v>
      </c>
      <c r="JM66">
        <v>893116815354</v>
      </c>
      <c r="JN66">
        <v>5272775</v>
      </c>
      <c r="JO66">
        <v>61164190000000</v>
      </c>
      <c r="JP66">
        <v>62057306815354</v>
      </c>
      <c r="JQ66">
        <v>0</v>
      </c>
      <c r="JR66">
        <v>0</v>
      </c>
      <c r="JS66" t="s">
        <v>3241</v>
      </c>
      <c r="JT66">
        <v>476975.709608</v>
      </c>
      <c r="JU66">
        <v>0.21489900000000001</v>
      </c>
      <c r="JV66">
        <v>2492829.5480419998</v>
      </c>
      <c r="JW66">
        <v>2969805.25765</v>
      </c>
      <c r="JX66">
        <v>99.099098999999995</v>
      </c>
      <c r="JY66" t="s">
        <v>1670</v>
      </c>
      <c r="JZ66">
        <v>9.9999999999999995E-7</v>
      </c>
      <c r="KA66">
        <v>0</v>
      </c>
      <c r="KB66">
        <v>5.3732300000000004</v>
      </c>
      <c r="KC66">
        <v>3600856.0315009998</v>
      </c>
      <c r="KD66">
        <v>99.195623999999995</v>
      </c>
      <c r="KE66" t="s">
        <v>1670</v>
      </c>
      <c r="KF66">
        <v>141</v>
      </c>
      <c r="KG66">
        <v>5.875</v>
      </c>
      <c r="KH66">
        <v>8.7702550000000006</v>
      </c>
      <c r="KI66">
        <v>12301603334.8745</v>
      </c>
      <c r="KJ66">
        <v>63749.897726000003</v>
      </c>
      <c r="KK66">
        <v>739498813627.104</v>
      </c>
      <c r="KL66">
        <v>3788883.2642760002</v>
      </c>
      <c r="KM66">
        <v>751804205845.245</v>
      </c>
      <c r="KN66">
        <v>3.6200000000000002E-4</v>
      </c>
      <c r="KO66">
        <v>0</v>
      </c>
      <c r="KP66">
        <v>1.0047E-2</v>
      </c>
      <c r="KQ66" t="s">
        <v>3241</v>
      </c>
      <c r="KR66">
        <v>26195221.771487001</v>
      </c>
      <c r="KS66">
        <v>0.119176</v>
      </c>
      <c r="KT66">
        <v>1382439.046814</v>
      </c>
      <c r="KU66">
        <v>223648.75112900001</v>
      </c>
      <c r="KV66">
        <v>27801309.569428999</v>
      </c>
      <c r="KW66">
        <v>99.040544999999995</v>
      </c>
      <c r="KX66" t="s">
        <v>1608</v>
      </c>
      <c r="KY66">
        <v>2.9E-5</v>
      </c>
      <c r="KZ66">
        <v>0</v>
      </c>
      <c r="LA66">
        <v>9.9030000000000003E-3</v>
      </c>
      <c r="LB66">
        <v>42.618383999999999</v>
      </c>
      <c r="LC66">
        <v>34280232.145452</v>
      </c>
      <c r="LD66">
        <v>99.172764999999998</v>
      </c>
      <c r="LE66" t="s">
        <v>1608</v>
      </c>
      <c r="LF66">
        <v>112</v>
      </c>
      <c r="LG66">
        <v>5.5762489999999998</v>
      </c>
      <c r="LH66">
        <v>967.42042200000003</v>
      </c>
      <c r="LI66">
        <v>893116815354</v>
      </c>
      <c r="LJ66">
        <v>5272775</v>
      </c>
      <c r="LK66">
        <v>61164190000000</v>
      </c>
      <c r="LL66">
        <v>22584899</v>
      </c>
      <c r="LM66">
        <v>62057329400253</v>
      </c>
      <c r="LN66">
        <v>0</v>
      </c>
      <c r="LO66">
        <v>0</v>
      </c>
      <c r="LP66">
        <v>1.1E-5</v>
      </c>
      <c r="LQ66" t="s">
        <v>3241</v>
      </c>
      <c r="LR66">
        <v>1723156.273948</v>
      </c>
      <c r="LS66">
        <v>0.92009200000000002</v>
      </c>
      <c r="LT66">
        <v>10673065.169710999</v>
      </c>
      <c r="LU66">
        <v>1314.7479519999999</v>
      </c>
      <c r="LV66">
        <v>12397536.191610999</v>
      </c>
      <c r="LW66">
        <v>99.627791999999999</v>
      </c>
      <c r="LX66" t="s">
        <v>1670</v>
      </c>
      <c r="LY66">
        <v>1.9999999999999999E-6</v>
      </c>
      <c r="LZ66">
        <v>0</v>
      </c>
      <c r="MA66">
        <v>5.8E-5</v>
      </c>
      <c r="MB66">
        <v>20.316376999999999</v>
      </c>
      <c r="MC66">
        <v>14964947.286239</v>
      </c>
      <c r="MD66">
        <v>99.745465999999993</v>
      </c>
      <c r="ME66" t="s">
        <v>1670</v>
      </c>
      <c r="MF66">
        <v>37</v>
      </c>
      <c r="MG66">
        <v>0.57098499999999996</v>
      </c>
      <c r="MH66">
        <v>1651.135984</v>
      </c>
      <c r="MI66">
        <v>893116815354</v>
      </c>
      <c r="MJ66">
        <v>5272775</v>
      </c>
      <c r="MK66">
        <v>61164190000000</v>
      </c>
      <c r="ML66">
        <v>22584899</v>
      </c>
      <c r="MM66">
        <v>62057329400253</v>
      </c>
      <c r="MN66">
        <v>2.0599999999999999E-4</v>
      </c>
      <c r="MO66">
        <v>6.0000000000000002E-6</v>
      </c>
      <c r="MP66">
        <v>1.5999999999999999E-5</v>
      </c>
      <c r="MQ66" t="s">
        <v>3239</v>
      </c>
      <c r="MR66">
        <v>104973215.36055601</v>
      </c>
      <c r="MS66">
        <v>17.163314</v>
      </c>
      <c r="MT66">
        <v>199094447.250981</v>
      </c>
      <c r="MU66">
        <v>202.64809299999999</v>
      </c>
      <c r="MV66">
        <v>304067865.25962299</v>
      </c>
      <c r="MW66">
        <v>99.937965000000005</v>
      </c>
      <c r="MX66" t="s">
        <v>1670</v>
      </c>
      <c r="MY66">
        <v>1.18E-4</v>
      </c>
      <c r="MZ66">
        <v>3.0000000000000001E-6</v>
      </c>
      <c r="NA66">
        <v>9.0000000000000002E-6</v>
      </c>
      <c r="NB66">
        <v>64.981390000000005</v>
      </c>
      <c r="NC66">
        <v>364927285.89775801</v>
      </c>
      <c r="ND66">
        <v>99.968182999999996</v>
      </c>
      <c r="NE66" t="s">
        <v>1670</v>
      </c>
      <c r="NF66" t="s">
        <v>1607</v>
      </c>
      <c r="NG66" t="s">
        <v>1607</v>
      </c>
      <c r="NH66" t="s">
        <v>1607</v>
      </c>
      <c r="NI66" t="s">
        <v>1607</v>
      </c>
      <c r="NJ66" t="s">
        <v>1607</v>
      </c>
      <c r="NK66" t="s">
        <v>1607</v>
      </c>
      <c r="NL66" t="s">
        <v>1607</v>
      </c>
      <c r="NM66" t="s">
        <v>1607</v>
      </c>
      <c r="NN66" t="s">
        <v>1607</v>
      </c>
      <c r="NO66" t="s">
        <v>3245</v>
      </c>
      <c r="NP66" t="s">
        <v>1607</v>
      </c>
      <c r="NQ66" t="s">
        <v>1607</v>
      </c>
      <c r="NR66" t="s">
        <v>1607</v>
      </c>
      <c r="NS66" t="s">
        <v>1607</v>
      </c>
      <c r="NT66" t="s">
        <v>1607</v>
      </c>
      <c r="NU66" t="s">
        <v>3245</v>
      </c>
      <c r="NV66" t="s">
        <v>1607</v>
      </c>
      <c r="NW66" t="s">
        <v>1607</v>
      </c>
      <c r="NX66" t="s">
        <v>1607</v>
      </c>
      <c r="NY66" t="s">
        <v>1607</v>
      </c>
      <c r="NZ66" t="s">
        <v>1607</v>
      </c>
      <c r="OA66" t="s">
        <v>3245</v>
      </c>
      <c r="OB66" t="s">
        <v>1607</v>
      </c>
      <c r="OC66" t="s">
        <v>1607</v>
      </c>
      <c r="OD66" t="s">
        <v>1607</v>
      </c>
      <c r="OE66" t="s">
        <v>1607</v>
      </c>
      <c r="OF66" t="s">
        <v>1607</v>
      </c>
      <c r="OG66" t="s">
        <v>1607</v>
      </c>
      <c r="OH66" t="s">
        <v>1607</v>
      </c>
      <c r="OI66" t="s">
        <v>1607</v>
      </c>
      <c r="OJ66" t="s">
        <v>1607</v>
      </c>
      <c r="OK66" t="s">
        <v>3240</v>
      </c>
      <c r="OL66" t="s">
        <v>1607</v>
      </c>
      <c r="OM66" t="s">
        <v>1607</v>
      </c>
      <c r="ON66" t="s">
        <v>1607</v>
      </c>
      <c r="OO66" t="s">
        <v>1607</v>
      </c>
      <c r="OP66" t="s">
        <v>1607</v>
      </c>
      <c r="OQ66" t="s">
        <v>3240</v>
      </c>
      <c r="OR66" t="s">
        <v>1607</v>
      </c>
      <c r="OS66" t="s">
        <v>1607</v>
      </c>
      <c r="OT66" t="s">
        <v>1607</v>
      </c>
      <c r="OU66" t="s">
        <v>1607</v>
      </c>
      <c r="OV66" t="s">
        <v>1607</v>
      </c>
      <c r="OW66" t="s">
        <v>3240</v>
      </c>
      <c r="OX66" t="s">
        <v>1607</v>
      </c>
      <c r="OY66">
        <v>1E-4</v>
      </c>
      <c r="OZ66">
        <v>5.1902379999999999</v>
      </c>
      <c r="PA66">
        <v>2691094105.8516598</v>
      </c>
      <c r="PB66">
        <v>9477.9369360000001</v>
      </c>
      <c r="PC66">
        <v>109944068453.60201</v>
      </c>
      <c r="PD66">
        <v>1904976.1655939999</v>
      </c>
      <c r="PE66">
        <v>112637067535.619</v>
      </c>
      <c r="PF66">
        <v>0.4</v>
      </c>
      <c r="PG66">
        <v>6.0400000000000004E-4</v>
      </c>
      <c r="PH66">
        <v>1.3579000000000001E-2</v>
      </c>
      <c r="PI66" t="s">
        <v>3239</v>
      </c>
      <c r="PJ66">
        <v>71541.743786999999</v>
      </c>
      <c r="PK66">
        <v>3.4200000000000002E-4</v>
      </c>
      <c r="PL66">
        <v>3972.8564390000001</v>
      </c>
      <c r="PM66">
        <v>4.4538589999999996</v>
      </c>
      <c r="PN66">
        <v>75519.054086000004</v>
      </c>
      <c r="PO66">
        <v>60.833598000000002</v>
      </c>
      <c r="PP66" t="s">
        <v>3241</v>
      </c>
      <c r="PQ66">
        <v>0</v>
      </c>
      <c r="PR66">
        <v>0</v>
      </c>
      <c r="PS66">
        <v>0</v>
      </c>
      <c r="PT66">
        <v>0.69996800000000003</v>
      </c>
      <c r="PU66">
        <v>84768.540961000006</v>
      </c>
      <c r="PV66">
        <v>60.738148000000002</v>
      </c>
      <c r="PW66" t="s">
        <v>3241</v>
      </c>
      <c r="PX66">
        <v>38.671453999999997</v>
      </c>
      <c r="PY66">
        <v>4.0868200000000003</v>
      </c>
      <c r="PZ66">
        <v>967.42042200000003</v>
      </c>
      <c r="QA66">
        <v>893116815354</v>
      </c>
      <c r="QB66">
        <v>5272775</v>
      </c>
      <c r="QC66">
        <v>61164190000000</v>
      </c>
      <c r="QD66">
        <v>22584899</v>
      </c>
      <c r="QE66">
        <v>62057329400253</v>
      </c>
      <c r="QF66">
        <v>0</v>
      </c>
      <c r="QG66">
        <v>0</v>
      </c>
      <c r="QH66">
        <v>9.9999999999999995E-7</v>
      </c>
      <c r="QI66" t="s">
        <v>3241</v>
      </c>
      <c r="QJ66">
        <v>36878.241933999998</v>
      </c>
      <c r="QK66">
        <v>0.21257000000000001</v>
      </c>
      <c r="QL66">
        <v>2465817.2619929998</v>
      </c>
      <c r="QM66">
        <v>103.325441</v>
      </c>
      <c r="QN66">
        <v>2502798.8293690002</v>
      </c>
      <c r="QO66">
        <v>99.566698000000002</v>
      </c>
      <c r="QP66" t="s">
        <v>1670</v>
      </c>
      <c r="QQ66">
        <v>0</v>
      </c>
      <c r="QR66">
        <v>0</v>
      </c>
      <c r="QS66">
        <v>5.0000000000000004E-6</v>
      </c>
      <c r="QT66">
        <v>21.015166000000001</v>
      </c>
      <c r="QU66">
        <v>3036624.2839080002</v>
      </c>
      <c r="QV66">
        <v>99.650015999999994</v>
      </c>
      <c r="QW66" t="s">
        <v>1670</v>
      </c>
      <c r="QX66" s="11">
        <v>44986</v>
      </c>
      <c r="QY66" t="s">
        <v>3327</v>
      </c>
      <c r="QZ66">
        <v>407296.46468799998</v>
      </c>
      <c r="RA66">
        <v>4471591522.8992004</v>
      </c>
    </row>
    <row r="67" spans="1:469" x14ac:dyDescent="0.35">
      <c r="A67">
        <v>1050</v>
      </c>
      <c r="B67" t="s">
        <v>3238</v>
      </c>
      <c r="C67" t="s">
        <v>1402</v>
      </c>
      <c r="D67" t="s">
        <v>1403</v>
      </c>
      <c r="E67" t="s">
        <v>1404</v>
      </c>
      <c r="F67">
        <v>21</v>
      </c>
      <c r="G67" t="s">
        <v>1305</v>
      </c>
      <c r="H67" t="s">
        <v>1153</v>
      </c>
      <c r="I67">
        <v>111</v>
      </c>
      <c r="J67">
        <v>21111</v>
      </c>
      <c r="K67">
        <v>782833</v>
      </c>
      <c r="L67">
        <v>143222693994</v>
      </c>
      <c r="M67">
        <v>7302097</v>
      </c>
      <c r="N67">
        <v>401.61616400000003</v>
      </c>
      <c r="O67">
        <v>122416538.64875001</v>
      </c>
      <c r="P67">
        <v>95.959275000000005</v>
      </c>
      <c r="Q67" t="s">
        <v>1608</v>
      </c>
      <c r="R67">
        <v>100</v>
      </c>
      <c r="S67">
        <v>95.976478</v>
      </c>
      <c r="T67" t="s">
        <v>1608</v>
      </c>
      <c r="U67">
        <v>100</v>
      </c>
      <c r="V67">
        <v>109890740.31186</v>
      </c>
      <c r="W67">
        <v>44812849.177997001</v>
      </c>
      <c r="X67">
        <v>5.6040469999999996</v>
      </c>
      <c r="Y67">
        <v>65006949.012148</v>
      </c>
      <c r="Z67">
        <v>70942.121715999994</v>
      </c>
      <c r="AA67">
        <v>3.1300000000000002E-4</v>
      </c>
      <c r="AB67">
        <v>6.9999999999999999E-6</v>
      </c>
      <c r="AC67">
        <v>9.7149999999999997E-3</v>
      </c>
      <c r="AD67">
        <v>37.264004999999997</v>
      </c>
      <c r="AE67">
        <v>37.066496999999998</v>
      </c>
      <c r="AF67">
        <v>61.459999000000003</v>
      </c>
      <c r="AG67" t="s">
        <v>1608</v>
      </c>
      <c r="AH67">
        <v>57.5</v>
      </c>
      <c r="AI67">
        <v>77.940002000000007</v>
      </c>
      <c r="AJ67" t="s">
        <v>1608</v>
      </c>
      <c r="AK67">
        <v>89.166667000000004</v>
      </c>
      <c r="AL67">
        <v>2.7035089999999999</v>
      </c>
      <c r="AM67">
        <v>1.1139840000000001</v>
      </c>
      <c r="AN67" t="s">
        <v>1607</v>
      </c>
      <c r="AO67" t="s">
        <v>1607</v>
      </c>
      <c r="AP67" t="s">
        <v>1607</v>
      </c>
      <c r="AQ67" t="s">
        <v>1607</v>
      </c>
      <c r="AR67" t="s">
        <v>1607</v>
      </c>
      <c r="AS67" t="s">
        <v>1607</v>
      </c>
      <c r="AT67" t="s">
        <v>1607</v>
      </c>
      <c r="AU67" t="s">
        <v>1607</v>
      </c>
      <c r="AV67" t="s">
        <v>1607</v>
      </c>
      <c r="AW67" t="s">
        <v>3240</v>
      </c>
      <c r="AX67" t="s">
        <v>1607</v>
      </c>
      <c r="AY67" t="s">
        <v>1607</v>
      </c>
      <c r="AZ67" t="s">
        <v>1607</v>
      </c>
      <c r="BA67" t="s">
        <v>1607</v>
      </c>
      <c r="BB67" t="s">
        <v>1607</v>
      </c>
      <c r="BC67" t="s">
        <v>3240</v>
      </c>
      <c r="BD67" t="s">
        <v>1607</v>
      </c>
      <c r="BE67" t="s">
        <v>1607</v>
      </c>
      <c r="BF67" t="s">
        <v>1607</v>
      </c>
      <c r="BG67" t="s">
        <v>1607</v>
      </c>
      <c r="BH67" t="s">
        <v>1607</v>
      </c>
      <c r="BI67" t="s">
        <v>3240</v>
      </c>
      <c r="BJ67" t="s">
        <v>1607</v>
      </c>
      <c r="BK67" t="s">
        <v>1607</v>
      </c>
      <c r="BL67" t="s">
        <v>1607</v>
      </c>
      <c r="BM67" t="s">
        <v>1607</v>
      </c>
      <c r="BN67" t="s">
        <v>1607</v>
      </c>
      <c r="BO67" t="s">
        <v>1607</v>
      </c>
      <c r="BP67" t="s">
        <v>1607</v>
      </c>
      <c r="BQ67" t="s">
        <v>1607</v>
      </c>
      <c r="BR67" t="s">
        <v>1607</v>
      </c>
      <c r="BS67" t="s">
        <v>3240</v>
      </c>
      <c r="BT67" t="s">
        <v>1607</v>
      </c>
      <c r="BU67" t="s">
        <v>1607</v>
      </c>
      <c r="BV67" t="s">
        <v>1607</v>
      </c>
      <c r="BW67" t="s">
        <v>1607</v>
      </c>
      <c r="BX67" t="s">
        <v>1607</v>
      </c>
      <c r="BY67" t="s">
        <v>3240</v>
      </c>
      <c r="BZ67" t="s">
        <v>1607</v>
      </c>
      <c r="CA67" t="s">
        <v>1607</v>
      </c>
      <c r="CB67" t="s">
        <v>1607</v>
      </c>
      <c r="CC67" t="s">
        <v>1607</v>
      </c>
      <c r="CD67" t="s">
        <v>1607</v>
      </c>
      <c r="CE67" t="s">
        <v>3240</v>
      </c>
      <c r="CF67">
        <v>3</v>
      </c>
      <c r="CG67">
        <v>0.18575900000000001</v>
      </c>
      <c r="CH67">
        <v>401.61616400000003</v>
      </c>
      <c r="CI67">
        <v>143222693994</v>
      </c>
      <c r="CJ67">
        <v>782833</v>
      </c>
      <c r="CK67">
        <v>9080862800000</v>
      </c>
      <c r="CL67">
        <v>7302097</v>
      </c>
      <c r="CM67">
        <v>9224092796091</v>
      </c>
      <c r="CN67">
        <v>0</v>
      </c>
      <c r="CO67">
        <v>0</v>
      </c>
      <c r="CP67">
        <v>6.4099999999999999E-3</v>
      </c>
      <c r="CQ67" t="s">
        <v>3241</v>
      </c>
      <c r="CR67">
        <v>7226.2191030000004</v>
      </c>
      <c r="CS67">
        <v>4.3318000000000002E-2</v>
      </c>
      <c r="CT67">
        <v>502493.84581899998</v>
      </c>
      <c r="CU67">
        <v>8694.1795349999993</v>
      </c>
      <c r="CV67">
        <v>518414.24445599999</v>
      </c>
      <c r="CW67">
        <v>86.908078000000003</v>
      </c>
      <c r="CX67" t="s">
        <v>1608</v>
      </c>
      <c r="CY67">
        <v>0</v>
      </c>
      <c r="CZ67">
        <v>0</v>
      </c>
      <c r="DA67">
        <v>1.191E-3</v>
      </c>
      <c r="DB67">
        <v>38.223460000000003</v>
      </c>
      <c r="DC67">
        <v>561557.24811000004</v>
      </c>
      <c r="DD67">
        <v>86.223353000000003</v>
      </c>
      <c r="DE67" t="s">
        <v>1608</v>
      </c>
      <c r="DF67">
        <v>77</v>
      </c>
      <c r="DG67">
        <v>2.5973609999999998</v>
      </c>
      <c r="DH67">
        <v>401.61616400000003</v>
      </c>
      <c r="DI67">
        <v>5191154.453063</v>
      </c>
      <c r="DJ67">
        <v>5191154.453063</v>
      </c>
      <c r="DK67">
        <v>2.1999999999999999E-5</v>
      </c>
      <c r="DL67" t="s">
        <v>3241</v>
      </c>
      <c r="DM67">
        <v>278.91343799999999</v>
      </c>
      <c r="DN67">
        <v>278.91343799999999</v>
      </c>
      <c r="DO67">
        <v>19.665012000000001</v>
      </c>
      <c r="DP67" t="s">
        <v>3241</v>
      </c>
      <c r="DQ67">
        <v>3.8000000000000002E-5</v>
      </c>
      <c r="DR67">
        <v>26.178660000000001</v>
      </c>
      <c r="DS67">
        <v>241.04730000000001</v>
      </c>
      <c r="DT67">
        <v>17.403753999999999</v>
      </c>
      <c r="DU67" t="s">
        <v>3241</v>
      </c>
      <c r="DV67" t="s">
        <v>1607</v>
      </c>
      <c r="DW67">
        <v>7.2300000000000001E-4</v>
      </c>
      <c r="DX67">
        <v>401.61616400000003</v>
      </c>
      <c r="DY67">
        <v>143220469000</v>
      </c>
      <c r="DZ67">
        <v>782969</v>
      </c>
      <c r="EA67">
        <v>9082440400000</v>
      </c>
      <c r="EB67">
        <v>9225660869000</v>
      </c>
      <c r="EC67">
        <v>0.113797</v>
      </c>
      <c r="ED67">
        <v>6.4999999999999997E-4</v>
      </c>
      <c r="EE67" t="s">
        <v>1608</v>
      </c>
      <c r="EF67">
        <v>11776292.4</v>
      </c>
      <c r="EG67">
        <v>0.36797600000000003</v>
      </c>
      <c r="EH67">
        <v>4268524.4813580001</v>
      </c>
      <c r="EI67">
        <v>16044816.881358</v>
      </c>
      <c r="EJ67">
        <v>96.285979999999995</v>
      </c>
      <c r="EK67" t="s">
        <v>3244</v>
      </c>
      <c r="EL67">
        <v>8.2000000000000001E-5</v>
      </c>
      <c r="EM67">
        <v>0</v>
      </c>
      <c r="EN67">
        <v>80.099041</v>
      </c>
      <c r="EO67">
        <v>19021965.541119002</v>
      </c>
      <c r="EP67">
        <v>96.468342000000007</v>
      </c>
      <c r="EQ67" t="s">
        <v>3244</v>
      </c>
      <c r="ER67">
        <v>119</v>
      </c>
      <c r="ES67">
        <v>3.4792380000000001</v>
      </c>
      <c r="ET67">
        <v>401.61616400000003</v>
      </c>
      <c r="EU67">
        <v>143222693994</v>
      </c>
      <c r="EV67">
        <v>782833</v>
      </c>
      <c r="EW67">
        <v>9080862800000</v>
      </c>
      <c r="EX67">
        <v>7302097</v>
      </c>
      <c r="EY67">
        <v>9224092796091</v>
      </c>
      <c r="EZ67">
        <v>3.9999999999999998E-6</v>
      </c>
      <c r="FA67">
        <v>0</v>
      </c>
      <c r="FB67">
        <v>3.4E-5</v>
      </c>
      <c r="FC67" t="s">
        <v>3239</v>
      </c>
      <c r="FD67">
        <v>1855824.737584</v>
      </c>
      <c r="FE67">
        <v>1.0510000000000001E-3</v>
      </c>
      <c r="FF67">
        <v>12194.775341</v>
      </c>
      <c r="FG67">
        <v>870.09267</v>
      </c>
      <c r="FH67">
        <v>1868889.6055950001</v>
      </c>
      <c r="FI67">
        <v>94.727046999999999</v>
      </c>
      <c r="FJ67" t="s">
        <v>3244</v>
      </c>
      <c r="FK67">
        <v>1.2999999999999999E-5</v>
      </c>
      <c r="FL67">
        <v>0</v>
      </c>
      <c r="FM67">
        <v>1.1900000000000001E-4</v>
      </c>
      <c r="FN67">
        <v>42.338709999999999</v>
      </c>
      <c r="FO67">
        <v>2026230.6618939999</v>
      </c>
      <c r="FP67">
        <v>94.622972000000004</v>
      </c>
      <c r="FQ67" t="s">
        <v>3244</v>
      </c>
      <c r="FR67">
        <v>20</v>
      </c>
      <c r="FS67">
        <v>1.2383900000000001</v>
      </c>
      <c r="FT67">
        <v>401.61616400000003</v>
      </c>
      <c r="FU67">
        <v>143222693994</v>
      </c>
      <c r="FV67">
        <v>782833</v>
      </c>
      <c r="FW67">
        <v>9080862800000</v>
      </c>
      <c r="FX67">
        <v>7302097</v>
      </c>
      <c r="FY67">
        <v>9224092796091</v>
      </c>
      <c r="FZ67">
        <v>0</v>
      </c>
      <c r="GA67">
        <v>0</v>
      </c>
      <c r="GB67">
        <v>6.0000000000000002E-6</v>
      </c>
      <c r="GC67" t="s">
        <v>3241</v>
      </c>
      <c r="GD67">
        <v>145.794499</v>
      </c>
      <c r="GE67">
        <v>0.15268599999999999</v>
      </c>
      <c r="GF67">
        <v>1771159.2410780001</v>
      </c>
      <c r="GG67">
        <v>54.343615</v>
      </c>
      <c r="GH67">
        <v>1771359.379192</v>
      </c>
      <c r="GI67">
        <v>94.428968999999995</v>
      </c>
      <c r="GJ67" t="s">
        <v>3244</v>
      </c>
      <c r="GK67">
        <v>0</v>
      </c>
      <c r="GL67">
        <v>0</v>
      </c>
      <c r="GM67">
        <v>6.9999999999999999E-6</v>
      </c>
      <c r="GN67">
        <v>39.832869000000002</v>
      </c>
      <c r="GO67">
        <v>1926655.4358719999</v>
      </c>
      <c r="GP67">
        <v>94.209354000000005</v>
      </c>
      <c r="GQ67" t="s">
        <v>3244</v>
      </c>
      <c r="GR67">
        <v>0</v>
      </c>
      <c r="GS67">
        <v>6.2420000000000002E-3</v>
      </c>
      <c r="GT67">
        <v>401.61616400000003</v>
      </c>
      <c r="GU67">
        <v>143222693994</v>
      </c>
      <c r="GV67">
        <v>782833</v>
      </c>
      <c r="GW67">
        <v>9080862800000</v>
      </c>
      <c r="GX67">
        <v>7302097</v>
      </c>
      <c r="GY67">
        <v>9224092796091</v>
      </c>
      <c r="GZ67">
        <v>1.4200000000000001E-4</v>
      </c>
      <c r="HA67">
        <v>0</v>
      </c>
      <c r="HB67">
        <v>1.2340000000000001E-3</v>
      </c>
      <c r="HC67" t="s">
        <v>3241</v>
      </c>
      <c r="HD67">
        <v>126761.743724</v>
      </c>
      <c r="HE67">
        <v>3.4999999999999997E-5</v>
      </c>
      <c r="HF67">
        <v>404.23982799999999</v>
      </c>
      <c r="HG67">
        <v>53.556995999999998</v>
      </c>
      <c r="HH67">
        <v>127219.540548</v>
      </c>
      <c r="HI67">
        <v>44.833550000000002</v>
      </c>
      <c r="HJ67" t="s">
        <v>3241</v>
      </c>
      <c r="HK67">
        <v>9.9999999999999995E-7</v>
      </c>
      <c r="HL67">
        <v>0</v>
      </c>
      <c r="HM67">
        <v>6.9999999999999999E-6</v>
      </c>
      <c r="HN67">
        <v>6.1824469999999998</v>
      </c>
      <c r="HO67">
        <v>139093.44107</v>
      </c>
      <c r="HP67">
        <v>45.625841000000001</v>
      </c>
      <c r="HQ67" t="s">
        <v>3241</v>
      </c>
      <c r="HR67">
        <v>61</v>
      </c>
      <c r="HS67">
        <v>0.89361699999999999</v>
      </c>
      <c r="HT67">
        <v>401.61616400000003</v>
      </c>
      <c r="HU67">
        <v>143208735607.37701</v>
      </c>
      <c r="HV67">
        <v>782809.22545200004</v>
      </c>
      <c r="HW67">
        <v>9080587015246.0898</v>
      </c>
      <c r="HX67">
        <v>9223795750853.4707</v>
      </c>
      <c r="HY67">
        <v>5.0000000000000004E-6</v>
      </c>
      <c r="HZ67">
        <v>0</v>
      </c>
      <c r="IA67" t="s">
        <v>3241</v>
      </c>
      <c r="IB67">
        <v>596231.24080000003</v>
      </c>
      <c r="IC67">
        <v>6.9950000000000003E-3</v>
      </c>
      <c r="ID67">
        <v>81142.168221999993</v>
      </c>
      <c r="IE67">
        <v>677373.40902200004</v>
      </c>
      <c r="IF67">
        <v>91.872084999999998</v>
      </c>
      <c r="IG67" t="s">
        <v>1608</v>
      </c>
      <c r="IH67">
        <v>3.9999999999999998E-6</v>
      </c>
      <c r="II67">
        <v>0</v>
      </c>
      <c r="IJ67">
        <v>30.113257999999998</v>
      </c>
      <c r="IK67">
        <v>732249.19148799998</v>
      </c>
      <c r="IL67">
        <v>91.305796000000001</v>
      </c>
      <c r="IM67" t="s">
        <v>1608</v>
      </c>
      <c r="IN67">
        <v>0</v>
      </c>
      <c r="IO67">
        <v>0.01</v>
      </c>
      <c r="IP67">
        <v>25.828211</v>
      </c>
      <c r="IQ67">
        <v>22032540376.376301</v>
      </c>
      <c r="IR67">
        <v>114775.242896</v>
      </c>
      <c r="IS67">
        <v>1331392817591.1499</v>
      </c>
      <c r="IT67">
        <v>1353425357967.53</v>
      </c>
      <c r="IU67">
        <v>4.7699999999999999E-4</v>
      </c>
      <c r="IV67">
        <v>9.9999999999999995E-7</v>
      </c>
      <c r="IW67" t="s">
        <v>3241</v>
      </c>
      <c r="IX67">
        <v>105000</v>
      </c>
      <c r="IY67">
        <v>1.5E-3</v>
      </c>
      <c r="IZ67">
        <v>17400</v>
      </c>
      <c r="JA67">
        <v>122400</v>
      </c>
      <c r="JB67">
        <v>82.795361999999997</v>
      </c>
      <c r="JC67" t="s">
        <v>3244</v>
      </c>
      <c r="JD67">
        <v>9.9999999999999995E-7</v>
      </c>
      <c r="JE67">
        <v>0</v>
      </c>
      <c r="JF67">
        <v>22.782827000000001</v>
      </c>
      <c r="JG67">
        <v>117643.064512</v>
      </c>
      <c r="JH67">
        <v>80.244136999999995</v>
      </c>
      <c r="JI67" t="s">
        <v>3244</v>
      </c>
      <c r="JJ67">
        <v>2350</v>
      </c>
      <c r="JK67">
        <v>106.773687</v>
      </c>
      <c r="JL67">
        <v>401.61616400000003</v>
      </c>
      <c r="JM67">
        <v>143222693994</v>
      </c>
      <c r="JN67">
        <v>782833</v>
      </c>
      <c r="JO67">
        <v>9080862800000</v>
      </c>
      <c r="JP67">
        <v>9224085493994</v>
      </c>
      <c r="JQ67">
        <v>0</v>
      </c>
      <c r="JR67">
        <v>0</v>
      </c>
      <c r="JS67" t="s">
        <v>3241</v>
      </c>
      <c r="JT67">
        <v>55464.378547</v>
      </c>
      <c r="JU67">
        <v>0.124859</v>
      </c>
      <c r="JV67">
        <v>1448359.412578</v>
      </c>
      <c r="JW67">
        <v>1503823.791125</v>
      </c>
      <c r="JX67">
        <v>97.361647000000005</v>
      </c>
      <c r="JY67" t="s">
        <v>1608</v>
      </c>
      <c r="JZ67">
        <v>0</v>
      </c>
      <c r="KA67">
        <v>0</v>
      </c>
      <c r="KB67">
        <v>19.015443999999999</v>
      </c>
      <c r="KC67">
        <v>1633974.839465</v>
      </c>
      <c r="KD67">
        <v>97.168597000000005</v>
      </c>
      <c r="KE67" t="s">
        <v>1608</v>
      </c>
      <c r="KF67">
        <v>96</v>
      </c>
      <c r="KG67">
        <v>4</v>
      </c>
      <c r="KH67">
        <v>6.4155709999999999</v>
      </c>
      <c r="KI67">
        <v>5570173695.7119799</v>
      </c>
      <c r="KJ67">
        <v>29858.301178000002</v>
      </c>
      <c r="KK67">
        <v>346356293664.08801</v>
      </c>
      <c r="KL67">
        <v>1938015.1248949999</v>
      </c>
      <c r="KM67">
        <v>351928405374.92401</v>
      </c>
      <c r="KN67">
        <v>5.6599999999999999E-4</v>
      </c>
      <c r="KO67">
        <v>9.9999999999999995E-7</v>
      </c>
      <c r="KP67">
        <v>7.6620000000000004E-3</v>
      </c>
      <c r="KQ67" t="s">
        <v>3241</v>
      </c>
      <c r="KR67">
        <v>12619125.570826</v>
      </c>
      <c r="KS67">
        <v>0.117967</v>
      </c>
      <c r="KT67">
        <v>1368414.0376899999</v>
      </c>
      <c r="KU67">
        <v>59396.891432999997</v>
      </c>
      <c r="KV67">
        <v>14046936.499949001</v>
      </c>
      <c r="KW67">
        <v>97.802537999999998</v>
      </c>
      <c r="KX67" t="s">
        <v>1608</v>
      </c>
      <c r="KY67">
        <v>8.7999999999999998E-5</v>
      </c>
      <c r="KZ67">
        <v>0</v>
      </c>
      <c r="LA67">
        <v>8.1340000000000006E-3</v>
      </c>
      <c r="LB67">
        <v>65.273909000000003</v>
      </c>
      <c r="LC67">
        <v>16756198.256653</v>
      </c>
      <c r="LD67">
        <v>97.836461999999997</v>
      </c>
      <c r="LE67" t="s">
        <v>1608</v>
      </c>
      <c r="LF67">
        <v>212</v>
      </c>
      <c r="LG67">
        <v>6.21814</v>
      </c>
      <c r="LH67">
        <v>401.61616400000003</v>
      </c>
      <c r="LI67">
        <v>143222693994</v>
      </c>
      <c r="LJ67">
        <v>782833</v>
      </c>
      <c r="LK67">
        <v>9080862800000</v>
      </c>
      <c r="LL67">
        <v>7302097</v>
      </c>
      <c r="LM67">
        <v>9224092796091</v>
      </c>
      <c r="LN67">
        <v>0</v>
      </c>
      <c r="LO67">
        <v>0</v>
      </c>
      <c r="LP67">
        <v>2.4000000000000001E-5</v>
      </c>
      <c r="LQ67" t="s">
        <v>3241</v>
      </c>
      <c r="LR67">
        <v>296215.320373</v>
      </c>
      <c r="LS67">
        <v>0.18212400000000001</v>
      </c>
      <c r="LT67">
        <v>2112642.8248180002</v>
      </c>
      <c r="LU67">
        <v>1114.516263</v>
      </c>
      <c r="LV67">
        <v>2409972.661454</v>
      </c>
      <c r="LW67">
        <v>94.696029999999993</v>
      </c>
      <c r="LX67" t="s">
        <v>1608</v>
      </c>
      <c r="LY67">
        <v>1.9999999999999999E-6</v>
      </c>
      <c r="LZ67">
        <v>0</v>
      </c>
      <c r="MA67">
        <v>1.5300000000000001E-4</v>
      </c>
      <c r="MB67">
        <v>25.651364999999998</v>
      </c>
      <c r="MC67">
        <v>2615830.1014550002</v>
      </c>
      <c r="MD67">
        <v>94.177537000000001</v>
      </c>
      <c r="ME67" t="s">
        <v>1608</v>
      </c>
      <c r="MF67">
        <v>20</v>
      </c>
      <c r="MG67">
        <v>0.25209900000000002</v>
      </c>
      <c r="MH67">
        <v>401.61616400000003</v>
      </c>
      <c r="MI67">
        <v>143222693994</v>
      </c>
      <c r="MJ67">
        <v>782833</v>
      </c>
      <c r="MK67">
        <v>9080862800000</v>
      </c>
      <c r="ML67">
        <v>7302097</v>
      </c>
      <c r="MM67">
        <v>9224092796091</v>
      </c>
      <c r="MN67">
        <v>4.7600000000000002E-4</v>
      </c>
      <c r="MO67">
        <v>2.3E-5</v>
      </c>
      <c r="MP67">
        <v>2.41E-4</v>
      </c>
      <c r="MQ67" t="s">
        <v>1608</v>
      </c>
      <c r="MR67">
        <v>17198914.051024001</v>
      </c>
      <c r="MS67">
        <v>4.5891299999999999</v>
      </c>
      <c r="MT67">
        <v>53233909.424950004</v>
      </c>
      <c r="MU67">
        <v>442.751734</v>
      </c>
      <c r="MV67">
        <v>70433266.227706999</v>
      </c>
      <c r="MW67">
        <v>99.689825999999996</v>
      </c>
      <c r="MX67" t="s">
        <v>1670</v>
      </c>
      <c r="MY67">
        <v>1.2E-4</v>
      </c>
      <c r="MZ67">
        <v>6.0000000000000002E-6</v>
      </c>
      <c r="NA67">
        <v>6.0999999999999999E-5</v>
      </c>
      <c r="NB67">
        <v>82.475185999999994</v>
      </c>
      <c r="NC67">
        <v>76507742.834884003</v>
      </c>
      <c r="ND67">
        <v>99.681832999999997</v>
      </c>
      <c r="NE67" t="s">
        <v>1670</v>
      </c>
      <c r="NF67" t="s">
        <v>1607</v>
      </c>
      <c r="NG67" t="s">
        <v>1607</v>
      </c>
      <c r="NH67" t="s">
        <v>1607</v>
      </c>
      <c r="NI67" t="s">
        <v>1607</v>
      </c>
      <c r="NJ67" t="s">
        <v>1607</v>
      </c>
      <c r="NK67" t="s">
        <v>1607</v>
      </c>
      <c r="NL67" t="s">
        <v>1607</v>
      </c>
      <c r="NM67" t="s">
        <v>1607</v>
      </c>
      <c r="NN67" t="s">
        <v>1607</v>
      </c>
      <c r="NO67" t="s">
        <v>3240</v>
      </c>
      <c r="NP67" t="s">
        <v>1607</v>
      </c>
      <c r="NQ67" t="s">
        <v>1607</v>
      </c>
      <c r="NR67" t="s">
        <v>1607</v>
      </c>
      <c r="NS67" t="s">
        <v>1607</v>
      </c>
      <c r="NT67" t="s">
        <v>1607</v>
      </c>
      <c r="NU67" t="s">
        <v>3240</v>
      </c>
      <c r="NV67" t="s">
        <v>1607</v>
      </c>
      <c r="NW67" t="s">
        <v>1607</v>
      </c>
      <c r="NX67" t="s">
        <v>1607</v>
      </c>
      <c r="NY67" t="s">
        <v>1607</v>
      </c>
      <c r="NZ67" t="s">
        <v>1607</v>
      </c>
      <c r="OA67" t="s">
        <v>3240</v>
      </c>
      <c r="OB67" t="s">
        <v>1607</v>
      </c>
      <c r="OC67" t="s">
        <v>1607</v>
      </c>
      <c r="OD67" t="s">
        <v>1607</v>
      </c>
      <c r="OE67" t="s">
        <v>1607</v>
      </c>
      <c r="OF67" t="s">
        <v>1607</v>
      </c>
      <c r="OG67" t="s">
        <v>1607</v>
      </c>
      <c r="OH67" t="s">
        <v>1607</v>
      </c>
      <c r="OI67" t="s">
        <v>1607</v>
      </c>
      <c r="OJ67" t="s">
        <v>1607</v>
      </c>
      <c r="OK67" t="s">
        <v>3240</v>
      </c>
      <c r="OL67" t="s">
        <v>1607</v>
      </c>
      <c r="OM67" t="s">
        <v>1607</v>
      </c>
      <c r="ON67" t="s">
        <v>1607</v>
      </c>
      <c r="OO67" t="s">
        <v>1607</v>
      </c>
      <c r="OP67" t="s">
        <v>1607</v>
      </c>
      <c r="OQ67" t="s">
        <v>3240</v>
      </c>
      <c r="OR67" t="s">
        <v>1607</v>
      </c>
      <c r="OS67" t="s">
        <v>1607</v>
      </c>
      <c r="OT67" t="s">
        <v>1607</v>
      </c>
      <c r="OU67" t="s">
        <v>1607</v>
      </c>
      <c r="OV67" t="s">
        <v>1607</v>
      </c>
      <c r="OW67" t="s">
        <v>3240</v>
      </c>
      <c r="OX67" t="s">
        <v>1607</v>
      </c>
      <c r="OY67">
        <v>1.0000000000000001E-5</v>
      </c>
      <c r="OZ67">
        <v>74.776435000000006</v>
      </c>
      <c r="PA67">
        <v>39312787589.600098</v>
      </c>
      <c r="PB67">
        <v>233871.499461</v>
      </c>
      <c r="PC67">
        <v>2712909393748.8101</v>
      </c>
      <c r="PD67">
        <v>3932814.3786849999</v>
      </c>
      <c r="PE67">
        <v>2752226114152.79</v>
      </c>
      <c r="PF67">
        <v>0.4</v>
      </c>
      <c r="PG67">
        <v>6.0400000000000004E-4</v>
      </c>
      <c r="PH67">
        <v>1.3579000000000001E-2</v>
      </c>
      <c r="PI67" t="s">
        <v>3239</v>
      </c>
      <c r="PJ67">
        <v>158073.66987099999</v>
      </c>
      <c r="PK67">
        <v>1.4170000000000001E-3</v>
      </c>
      <c r="PL67">
        <v>16437.371378</v>
      </c>
      <c r="PM67">
        <v>0.53554599999999997</v>
      </c>
      <c r="PN67">
        <v>174511.576795</v>
      </c>
      <c r="PO67">
        <v>70.855869999999996</v>
      </c>
      <c r="PP67" t="s">
        <v>3239</v>
      </c>
      <c r="PQ67">
        <v>9.9999999999999995E-7</v>
      </c>
      <c r="PR67">
        <v>0</v>
      </c>
      <c r="PS67">
        <v>0</v>
      </c>
      <c r="PT67">
        <v>24.848870999999999</v>
      </c>
      <c r="PU67">
        <v>168961.971487</v>
      </c>
      <c r="PV67">
        <v>69.105950000000007</v>
      </c>
      <c r="PW67" t="s">
        <v>3239</v>
      </c>
      <c r="PX67">
        <v>32</v>
      </c>
      <c r="PY67">
        <v>1.9814240000000001</v>
      </c>
      <c r="PZ67">
        <v>401.61616400000003</v>
      </c>
      <c r="QA67">
        <v>143222693994</v>
      </c>
      <c r="QB67">
        <v>782833</v>
      </c>
      <c r="QC67">
        <v>9080862800000</v>
      </c>
      <c r="QD67">
        <v>7302097</v>
      </c>
      <c r="QE67">
        <v>9224092796091</v>
      </c>
      <c r="QF67">
        <v>0</v>
      </c>
      <c r="QG67">
        <v>0</v>
      </c>
      <c r="QH67">
        <v>3.0000000000000001E-6</v>
      </c>
      <c r="QI67" t="s">
        <v>3241</v>
      </c>
      <c r="QJ67">
        <v>17574.051647</v>
      </c>
      <c r="QK67">
        <v>1.4989000000000001E-2</v>
      </c>
      <c r="QL67">
        <v>173867.18908899999</v>
      </c>
      <c r="QM67">
        <v>36.340485000000001</v>
      </c>
      <c r="QN67">
        <v>191477.581221</v>
      </c>
      <c r="QO67">
        <v>81.708449000000002</v>
      </c>
      <c r="QP67" t="s">
        <v>3244</v>
      </c>
      <c r="QQ67">
        <v>0</v>
      </c>
      <c r="QR67">
        <v>0</v>
      </c>
      <c r="QS67">
        <v>5.0000000000000004E-6</v>
      </c>
      <c r="QT67">
        <v>11.203962000000001</v>
      </c>
      <c r="QU67">
        <v>208195.01344000001</v>
      </c>
      <c r="QV67">
        <v>79.955456999999996</v>
      </c>
      <c r="QW67" t="s">
        <v>3244</v>
      </c>
      <c r="QX67" s="11">
        <v>44986</v>
      </c>
      <c r="QY67" t="s">
        <v>3328</v>
      </c>
      <c r="QZ67">
        <v>198495.996449</v>
      </c>
      <c r="RA67">
        <v>1669553554.4988401</v>
      </c>
    </row>
    <row r="68" spans="1:469" x14ac:dyDescent="0.35">
      <c r="A68">
        <v>1117</v>
      </c>
      <c r="B68" t="s">
        <v>3238</v>
      </c>
      <c r="C68" t="s">
        <v>1348</v>
      </c>
      <c r="D68" t="s">
        <v>1156</v>
      </c>
      <c r="E68" t="s">
        <v>1157</v>
      </c>
      <c r="F68">
        <v>22</v>
      </c>
      <c r="G68" t="s">
        <v>1349</v>
      </c>
      <c r="H68" t="s">
        <v>1159</v>
      </c>
      <c r="I68">
        <v>5</v>
      </c>
      <c r="J68">
        <v>22005</v>
      </c>
      <c r="K68">
        <v>126426</v>
      </c>
      <c r="L68">
        <v>30191674798</v>
      </c>
      <c r="M68">
        <v>15019486</v>
      </c>
      <c r="N68">
        <v>305.75481300000001</v>
      </c>
      <c r="O68">
        <v>134290298.01142401</v>
      </c>
      <c r="P68">
        <v>96.277441999999994</v>
      </c>
      <c r="Q68" t="s">
        <v>1608</v>
      </c>
      <c r="R68">
        <v>87.5</v>
      </c>
      <c r="S68">
        <v>96.688332000000003</v>
      </c>
      <c r="T68" t="s">
        <v>1608</v>
      </c>
      <c r="U68">
        <v>89.0625</v>
      </c>
      <c r="V68">
        <v>133580807.27029601</v>
      </c>
      <c r="W68">
        <v>120738787.236646</v>
      </c>
      <c r="X68">
        <v>1.079156</v>
      </c>
      <c r="Y68">
        <v>12518206.62991</v>
      </c>
      <c r="Z68">
        <v>323813.40374099999</v>
      </c>
      <c r="AA68">
        <v>3.999E-3</v>
      </c>
      <c r="AB68">
        <v>9.0000000000000002E-6</v>
      </c>
      <c r="AC68">
        <v>2.1559999999999999E-2</v>
      </c>
      <c r="AD68">
        <v>95.636026000000001</v>
      </c>
      <c r="AE68">
        <v>95.704740999999999</v>
      </c>
      <c r="AF68">
        <v>32.529998999999997</v>
      </c>
      <c r="AG68" t="s">
        <v>3239</v>
      </c>
      <c r="AH68">
        <v>4.6875</v>
      </c>
      <c r="AI68">
        <v>88.449996999999996</v>
      </c>
      <c r="AJ68" t="s">
        <v>1670</v>
      </c>
      <c r="AK68">
        <v>82.8125</v>
      </c>
      <c r="AL68">
        <v>2.7574770000000002</v>
      </c>
      <c r="AM68">
        <v>1.0053110000000001</v>
      </c>
      <c r="AN68" t="s">
        <v>1607</v>
      </c>
      <c r="AO68" t="s">
        <v>1607</v>
      </c>
      <c r="AP68" t="s">
        <v>1607</v>
      </c>
      <c r="AQ68" t="s">
        <v>1607</v>
      </c>
      <c r="AR68" t="s">
        <v>1607</v>
      </c>
      <c r="AS68" t="s">
        <v>1607</v>
      </c>
      <c r="AT68" t="s">
        <v>1607</v>
      </c>
      <c r="AU68" t="s">
        <v>1607</v>
      </c>
      <c r="AV68" t="s">
        <v>1607</v>
      </c>
      <c r="AW68" t="s">
        <v>3240</v>
      </c>
      <c r="AX68" t="s">
        <v>1607</v>
      </c>
      <c r="AY68" t="s">
        <v>1607</v>
      </c>
      <c r="AZ68" t="s">
        <v>1607</v>
      </c>
      <c r="BA68" t="s">
        <v>1607</v>
      </c>
      <c r="BB68" t="s">
        <v>1607</v>
      </c>
      <c r="BC68" t="s">
        <v>3240</v>
      </c>
      <c r="BD68" t="s">
        <v>1607</v>
      </c>
      <c r="BE68" t="s">
        <v>1607</v>
      </c>
      <c r="BF68" t="s">
        <v>1607</v>
      </c>
      <c r="BG68" t="s">
        <v>1607</v>
      </c>
      <c r="BH68" t="s">
        <v>1607</v>
      </c>
      <c r="BI68" t="s">
        <v>3240</v>
      </c>
      <c r="BJ68" t="s">
        <v>1607</v>
      </c>
      <c r="BK68">
        <v>3.7616450000000001</v>
      </c>
      <c r="BL68">
        <v>41.743372999999998</v>
      </c>
      <c r="BM68">
        <v>30431826368.2234</v>
      </c>
      <c r="BN68">
        <v>127535.35870899999</v>
      </c>
      <c r="BO68">
        <v>1479410161020.3</v>
      </c>
      <c r="BP68">
        <v>1509841987388.52</v>
      </c>
      <c r="BQ68">
        <v>4.463E-3</v>
      </c>
      <c r="BR68">
        <v>1.9999999999999999E-6</v>
      </c>
      <c r="BS68" t="s">
        <v>3241</v>
      </c>
      <c r="BT68">
        <v>2172455.1936440002</v>
      </c>
      <c r="BU68">
        <v>5.1749999999999999E-3</v>
      </c>
      <c r="BV68">
        <v>60035.161504999996</v>
      </c>
      <c r="BW68">
        <v>2232490.3551500002</v>
      </c>
      <c r="BX68">
        <v>85.299144999999996</v>
      </c>
      <c r="BY68" t="s">
        <v>3244</v>
      </c>
      <c r="BZ68">
        <v>7.2000000000000002E-5</v>
      </c>
      <c r="CA68">
        <v>0</v>
      </c>
      <c r="CB68">
        <v>75.213674999999995</v>
      </c>
      <c r="CC68">
        <v>2402400.016363</v>
      </c>
      <c r="CD68">
        <v>83.098591999999996</v>
      </c>
      <c r="CE68" t="s">
        <v>3244</v>
      </c>
      <c r="CF68">
        <v>0</v>
      </c>
      <c r="CG68">
        <v>0</v>
      </c>
      <c r="CH68">
        <v>305.75481300000001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1.9999999999999999E-6</v>
      </c>
      <c r="CO68">
        <v>6.9999999999999999E-6</v>
      </c>
      <c r="CP68">
        <v>5.6259999999999999E-3</v>
      </c>
      <c r="CQ68" t="s">
        <v>3242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 t="s">
        <v>3243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t="s">
        <v>3242</v>
      </c>
      <c r="DF68">
        <v>357</v>
      </c>
      <c r="DG68">
        <v>15.416473999999999</v>
      </c>
      <c r="DH68">
        <v>305.75481300000001</v>
      </c>
      <c r="DI68">
        <v>13296909.008417999</v>
      </c>
      <c r="DJ68">
        <v>13296909.008417999</v>
      </c>
      <c r="DK68">
        <v>9.5299999999999996E-4</v>
      </c>
      <c r="DL68" t="s">
        <v>3244</v>
      </c>
      <c r="DM68">
        <v>191508.13449</v>
      </c>
      <c r="DN68">
        <v>191508.13449</v>
      </c>
      <c r="DO68">
        <v>77.078164000000001</v>
      </c>
      <c r="DP68" t="s">
        <v>3239</v>
      </c>
      <c r="DQ68">
        <v>1.2751E-2</v>
      </c>
      <c r="DR68">
        <v>94.913150999999999</v>
      </c>
      <c r="DS68">
        <v>268473.36060399999</v>
      </c>
      <c r="DT68">
        <v>79.160038</v>
      </c>
      <c r="DU68" t="s">
        <v>3239</v>
      </c>
      <c r="DV68" t="s">
        <v>1607</v>
      </c>
      <c r="DW68">
        <v>3.4900000000000003E-4</v>
      </c>
      <c r="DX68">
        <v>305.75481300000001</v>
      </c>
      <c r="DY68">
        <v>30191352000</v>
      </c>
      <c r="DZ68">
        <v>126500</v>
      </c>
      <c r="EA68">
        <v>1467400000000</v>
      </c>
      <c r="EB68">
        <v>1497591352000</v>
      </c>
      <c r="EC68">
        <v>2.4841999999999999E-2</v>
      </c>
      <c r="ED68">
        <v>1.02E-4</v>
      </c>
      <c r="EE68" t="s">
        <v>3239</v>
      </c>
      <c r="EF68">
        <v>261690</v>
      </c>
      <c r="EG68">
        <v>4.4990000000000004E-3</v>
      </c>
      <c r="EH68">
        <v>52188.109716999999</v>
      </c>
      <c r="EI68">
        <v>313878.10971699998</v>
      </c>
      <c r="EJ68">
        <v>64.221603000000002</v>
      </c>
      <c r="EK68" t="s">
        <v>3239</v>
      </c>
      <c r="EL68">
        <v>9.0000000000000002E-6</v>
      </c>
      <c r="EM68">
        <v>0</v>
      </c>
      <c r="EN68">
        <v>38.997214</v>
      </c>
      <c r="EO68">
        <v>326836.06966899999</v>
      </c>
      <c r="EP68">
        <v>63.347121000000001</v>
      </c>
      <c r="EQ68" t="s">
        <v>3241</v>
      </c>
      <c r="ER68">
        <v>49</v>
      </c>
      <c r="ES68">
        <v>1.4199219999999999</v>
      </c>
      <c r="ET68">
        <v>305.75481300000001</v>
      </c>
      <c r="EU68">
        <v>30191674798</v>
      </c>
      <c r="EV68">
        <v>126426</v>
      </c>
      <c r="EW68">
        <v>1466541600000</v>
      </c>
      <c r="EX68">
        <v>15019486</v>
      </c>
      <c r="EY68">
        <v>1496748294284</v>
      </c>
      <c r="EZ68">
        <v>9.9999999999999995E-7</v>
      </c>
      <c r="FA68">
        <v>0</v>
      </c>
      <c r="FB68">
        <v>2.4000000000000001E-5</v>
      </c>
      <c r="FC68" t="s">
        <v>3241</v>
      </c>
      <c r="FD68">
        <v>26836.091961999999</v>
      </c>
      <c r="FE68">
        <v>6.4409999999999997E-3</v>
      </c>
      <c r="FF68">
        <v>74710.858233000006</v>
      </c>
      <c r="FG68">
        <v>503.4889</v>
      </c>
      <c r="FH68">
        <v>102050.43909499999</v>
      </c>
      <c r="FI68">
        <v>53.442928000000002</v>
      </c>
      <c r="FJ68" t="s">
        <v>3239</v>
      </c>
      <c r="FK68">
        <v>9.9999999999999995E-7</v>
      </c>
      <c r="FL68">
        <v>0</v>
      </c>
      <c r="FM68">
        <v>3.4E-5</v>
      </c>
      <c r="FN68">
        <v>33.405707</v>
      </c>
      <c r="FO68">
        <v>103317.801842</v>
      </c>
      <c r="FP68">
        <v>49.029589999999999</v>
      </c>
      <c r="FQ68" t="s">
        <v>3239</v>
      </c>
      <c r="FR68">
        <v>14</v>
      </c>
      <c r="FS68">
        <v>0.866873</v>
      </c>
      <c r="FT68">
        <v>305.75481300000001</v>
      </c>
      <c r="FU68">
        <v>30191673345.459599</v>
      </c>
      <c r="FV68">
        <v>126425.99062500001</v>
      </c>
      <c r="FW68">
        <v>1466541491251.5</v>
      </c>
      <c r="FX68">
        <v>15019485.989453999</v>
      </c>
      <c r="FY68">
        <v>1496748184082.95</v>
      </c>
      <c r="FZ68">
        <v>0</v>
      </c>
      <c r="GA68">
        <v>0</v>
      </c>
      <c r="GB68">
        <v>9.9999999999999995E-7</v>
      </c>
      <c r="GC68" t="s">
        <v>3241</v>
      </c>
      <c r="GD68">
        <v>437.91630900000001</v>
      </c>
      <c r="GE68">
        <v>3.9253999999999997E-2</v>
      </c>
      <c r="GF68">
        <v>455349.76500499999</v>
      </c>
      <c r="GG68">
        <v>11.811486</v>
      </c>
      <c r="GH68">
        <v>455799.49280000001</v>
      </c>
      <c r="GI68">
        <v>80.377592000000007</v>
      </c>
      <c r="GJ68" t="s">
        <v>3244</v>
      </c>
      <c r="GK68">
        <v>0</v>
      </c>
      <c r="GL68">
        <v>0</v>
      </c>
      <c r="GM68">
        <v>9.9999999999999995E-7</v>
      </c>
      <c r="GN68">
        <v>51.160631000000002</v>
      </c>
      <c r="GO68">
        <v>462485.251873</v>
      </c>
      <c r="GP68">
        <v>77.187400999999994</v>
      </c>
      <c r="GQ68" t="s">
        <v>3244</v>
      </c>
      <c r="GR68">
        <v>40</v>
      </c>
      <c r="GS68">
        <v>0.23751</v>
      </c>
      <c r="GT68">
        <v>305.75481300000001</v>
      </c>
      <c r="GU68">
        <v>30191523146.378399</v>
      </c>
      <c r="GV68">
        <v>126425.287211</v>
      </c>
      <c r="GW68">
        <v>1466533331652.6399</v>
      </c>
      <c r="GX68">
        <v>14973989.551612999</v>
      </c>
      <c r="GY68">
        <v>1496739828788.5701</v>
      </c>
      <c r="GZ68">
        <v>1.0167000000000001E-2</v>
      </c>
      <c r="HA68">
        <v>6.9999999999999999E-6</v>
      </c>
      <c r="HB68">
        <v>3.8080999999999997E-2</v>
      </c>
      <c r="HC68" t="s">
        <v>1670</v>
      </c>
      <c r="HD68">
        <v>68502909.435517997</v>
      </c>
      <c r="HE68">
        <v>0.204018</v>
      </c>
      <c r="HF68">
        <v>2366608.1284619998</v>
      </c>
      <c r="HG68">
        <v>124058.6676</v>
      </c>
      <c r="HH68">
        <v>70993576.231581002</v>
      </c>
      <c r="HI68">
        <v>96.973626999999993</v>
      </c>
      <c r="HJ68" t="s">
        <v>1608</v>
      </c>
      <c r="HK68">
        <v>2.2690000000000002E-3</v>
      </c>
      <c r="HL68">
        <v>1.9999999999999999E-6</v>
      </c>
      <c r="HM68">
        <v>8.26E-3</v>
      </c>
      <c r="HN68">
        <v>91.915261999999998</v>
      </c>
      <c r="HO68">
        <v>71090192.099977002</v>
      </c>
      <c r="HP68">
        <v>96.769852</v>
      </c>
      <c r="HQ68" t="s">
        <v>1608</v>
      </c>
      <c r="HR68">
        <v>27</v>
      </c>
      <c r="HS68">
        <v>0.38946199999999997</v>
      </c>
      <c r="HT68">
        <v>305.75481300000001</v>
      </c>
      <c r="HU68">
        <v>29875588573.1259</v>
      </c>
      <c r="HV68">
        <v>125205.306964</v>
      </c>
      <c r="HW68">
        <v>1452381560779.53</v>
      </c>
      <c r="HX68">
        <v>1482257149352.6499</v>
      </c>
      <c r="HY68">
        <v>1.9000000000000001E-5</v>
      </c>
      <c r="HZ68">
        <v>0</v>
      </c>
      <c r="IA68" t="s">
        <v>3239</v>
      </c>
      <c r="IB68">
        <v>229525.91513099999</v>
      </c>
      <c r="IC68">
        <v>1.2004000000000001E-2</v>
      </c>
      <c r="ID68">
        <v>139241.82112099999</v>
      </c>
      <c r="IE68">
        <v>368767.73625299998</v>
      </c>
      <c r="IF68">
        <v>85.143237999999997</v>
      </c>
      <c r="IG68" t="s">
        <v>1608</v>
      </c>
      <c r="IH68">
        <v>7.9999999999999996E-6</v>
      </c>
      <c r="II68">
        <v>0</v>
      </c>
      <c r="IJ68">
        <v>53.197868</v>
      </c>
      <c r="IK68">
        <v>370649.32781300001</v>
      </c>
      <c r="IL68">
        <v>83.577614999999994</v>
      </c>
      <c r="IM68" t="s">
        <v>3244</v>
      </c>
      <c r="IN68">
        <v>0</v>
      </c>
      <c r="IO68">
        <v>0.01</v>
      </c>
      <c r="IP68">
        <v>0.20045299999999999</v>
      </c>
      <c r="IQ68">
        <v>39864928.075856</v>
      </c>
      <c r="IR68">
        <v>83.667672999999994</v>
      </c>
      <c r="IS68">
        <v>970545009.40169406</v>
      </c>
      <c r="IT68">
        <v>1010409937.47755</v>
      </c>
      <c r="IU68">
        <v>5.0000000000000001E-3</v>
      </c>
      <c r="IV68">
        <v>5.0000000000000001E-4</v>
      </c>
      <c r="IW68" t="s">
        <v>1608</v>
      </c>
      <c r="IX68">
        <v>1993.246404</v>
      </c>
      <c r="IY68">
        <v>4.1800000000000002E-4</v>
      </c>
      <c r="IZ68">
        <v>4852.7250469999999</v>
      </c>
      <c r="JA68">
        <v>6845.9714510000003</v>
      </c>
      <c r="JB68">
        <v>10.717643000000001</v>
      </c>
      <c r="JC68" t="s">
        <v>3241</v>
      </c>
      <c r="JD68">
        <v>0</v>
      </c>
      <c r="JE68">
        <v>0</v>
      </c>
      <c r="JF68">
        <v>4.3873389999999999</v>
      </c>
      <c r="JG68">
        <v>7202.2991439999996</v>
      </c>
      <c r="JH68">
        <v>10.600707</v>
      </c>
      <c r="JI68" t="s">
        <v>3241</v>
      </c>
      <c r="JJ68">
        <v>3269</v>
      </c>
      <c r="JK68">
        <v>148.575086</v>
      </c>
      <c r="JL68">
        <v>305.75481300000001</v>
      </c>
      <c r="JM68">
        <v>30191674798</v>
      </c>
      <c r="JN68">
        <v>126426</v>
      </c>
      <c r="JO68">
        <v>1466541600000</v>
      </c>
      <c r="JP68">
        <v>1496733274798</v>
      </c>
      <c r="JQ68">
        <v>0</v>
      </c>
      <c r="JR68">
        <v>0</v>
      </c>
      <c r="JS68" t="s">
        <v>3239</v>
      </c>
      <c r="JT68">
        <v>1502.9876509999999</v>
      </c>
      <c r="JU68">
        <v>8.3195000000000005E-2</v>
      </c>
      <c r="JV68">
        <v>965067.01726800005</v>
      </c>
      <c r="JW68">
        <v>966570.00491899997</v>
      </c>
      <c r="JX68">
        <v>94.916345000000007</v>
      </c>
      <c r="JY68" t="s">
        <v>1608</v>
      </c>
      <c r="JZ68">
        <v>0</v>
      </c>
      <c r="KA68">
        <v>9.9999999999999995E-7</v>
      </c>
      <c r="KB68">
        <v>90.411839999999998</v>
      </c>
      <c r="KC68">
        <v>975487.34480800002</v>
      </c>
      <c r="KD68">
        <v>94.369369000000006</v>
      </c>
      <c r="KE68" t="s">
        <v>1608</v>
      </c>
      <c r="KF68">
        <v>16</v>
      </c>
      <c r="KG68">
        <v>0.66666700000000001</v>
      </c>
      <c r="KH68">
        <v>21.595454</v>
      </c>
      <c r="KI68">
        <v>9038416156.9730396</v>
      </c>
      <c r="KJ68">
        <v>40180.587098999997</v>
      </c>
      <c r="KK68">
        <v>466094810344.77502</v>
      </c>
      <c r="KL68">
        <v>1672421.0643130001</v>
      </c>
      <c r="KM68">
        <v>475134898922.81201</v>
      </c>
      <c r="KN68">
        <v>7.7070000000000003E-3</v>
      </c>
      <c r="KO68">
        <v>9.9999999999999995E-7</v>
      </c>
      <c r="KP68">
        <v>6.515E-3</v>
      </c>
      <c r="KQ68" t="s">
        <v>3239</v>
      </c>
      <c r="KR68">
        <v>46439209.882059</v>
      </c>
      <c r="KS68">
        <v>1.3768000000000001E-2</v>
      </c>
      <c r="KT68">
        <v>159713.90898499999</v>
      </c>
      <c r="KU68">
        <v>7264.0359070000004</v>
      </c>
      <c r="KV68">
        <v>46606187.826950997</v>
      </c>
      <c r="KW68">
        <v>99.504796999999996</v>
      </c>
      <c r="KX68" t="s">
        <v>1670</v>
      </c>
      <c r="KY68">
        <v>1.5380000000000001E-3</v>
      </c>
      <c r="KZ68">
        <v>0</v>
      </c>
      <c r="LA68">
        <v>4.84E-4</v>
      </c>
      <c r="LB68">
        <v>99.845248999999995</v>
      </c>
      <c r="LC68">
        <v>46820221.004703</v>
      </c>
      <c r="LD68">
        <v>99.427299000000005</v>
      </c>
      <c r="LE68" t="s">
        <v>1608</v>
      </c>
      <c r="LF68">
        <v>41</v>
      </c>
      <c r="LG68">
        <v>1.200493</v>
      </c>
      <c r="LH68">
        <v>305.75481300000001</v>
      </c>
      <c r="LI68">
        <v>30191674798</v>
      </c>
      <c r="LJ68">
        <v>126426</v>
      </c>
      <c r="LK68">
        <v>1466541600000</v>
      </c>
      <c r="LL68">
        <v>15019486</v>
      </c>
      <c r="LM68">
        <v>1496748294284</v>
      </c>
      <c r="LN68">
        <v>1.9999999999999999E-6</v>
      </c>
      <c r="LO68">
        <v>0</v>
      </c>
      <c r="LP68">
        <v>1.9999999999999999E-6</v>
      </c>
      <c r="LQ68" t="s">
        <v>3241</v>
      </c>
      <c r="LR68">
        <v>68893.101274999994</v>
      </c>
      <c r="LS68">
        <v>4.0000000000000001E-3</v>
      </c>
      <c r="LT68">
        <v>46399.613506000002</v>
      </c>
      <c r="LU68">
        <v>26.123128000000001</v>
      </c>
      <c r="LV68">
        <v>115318.83790899999</v>
      </c>
      <c r="LW68">
        <v>25.930520999999999</v>
      </c>
      <c r="LX68" t="s">
        <v>3239</v>
      </c>
      <c r="LY68">
        <v>1.9999999999999999E-6</v>
      </c>
      <c r="LZ68">
        <v>0</v>
      </c>
      <c r="MA68">
        <v>1.9999999999999999E-6</v>
      </c>
      <c r="MB68">
        <v>9.708437</v>
      </c>
      <c r="MC68">
        <v>116007.569155</v>
      </c>
      <c r="MD68">
        <v>21.158128999999999</v>
      </c>
      <c r="ME68" t="s">
        <v>3241</v>
      </c>
      <c r="MF68">
        <v>19</v>
      </c>
      <c r="MG68">
        <v>0.234039</v>
      </c>
      <c r="MH68">
        <v>305.75481300000001</v>
      </c>
      <c r="MI68">
        <v>30191674798</v>
      </c>
      <c r="MJ68">
        <v>126426</v>
      </c>
      <c r="MK68">
        <v>1466541600000</v>
      </c>
      <c r="ML68">
        <v>15019486</v>
      </c>
      <c r="MM68">
        <v>1496748294284</v>
      </c>
      <c r="MN68">
        <v>4.2400000000000001E-4</v>
      </c>
      <c r="MO68">
        <v>2.3E-5</v>
      </c>
      <c r="MP68">
        <v>7.8999999999999996E-5</v>
      </c>
      <c r="MQ68" t="s">
        <v>1608</v>
      </c>
      <c r="MR68">
        <v>2995385.579407</v>
      </c>
      <c r="MS68">
        <v>0.69483700000000004</v>
      </c>
      <c r="MT68">
        <v>8060111.3828050001</v>
      </c>
      <c r="MU68">
        <v>276.327608</v>
      </c>
      <c r="MV68">
        <v>11055773.289820001</v>
      </c>
      <c r="MW68">
        <v>95.192307999999997</v>
      </c>
      <c r="MX68" t="s">
        <v>1608</v>
      </c>
      <c r="MY68">
        <v>9.8999999999999994E-5</v>
      </c>
      <c r="MZ68">
        <v>5.0000000000000004E-6</v>
      </c>
      <c r="NA68">
        <v>1.8E-5</v>
      </c>
      <c r="NB68">
        <v>77.450372000000002</v>
      </c>
      <c r="NC68">
        <v>11172884.391891999</v>
      </c>
      <c r="ND68">
        <v>94.209354000000005</v>
      </c>
      <c r="NE68" t="s">
        <v>1608</v>
      </c>
      <c r="NF68" t="s">
        <v>1607</v>
      </c>
      <c r="NG68" t="s">
        <v>1607</v>
      </c>
      <c r="NH68" t="s">
        <v>1607</v>
      </c>
      <c r="NI68" t="s">
        <v>1607</v>
      </c>
      <c r="NJ68" t="s">
        <v>1607</v>
      </c>
      <c r="NK68" t="s">
        <v>1607</v>
      </c>
      <c r="NL68" t="s">
        <v>1607</v>
      </c>
      <c r="NM68" t="s">
        <v>1607</v>
      </c>
      <c r="NN68" t="s">
        <v>1607</v>
      </c>
      <c r="NO68" t="s">
        <v>3245</v>
      </c>
      <c r="NP68" t="s">
        <v>1607</v>
      </c>
      <c r="NQ68" t="s">
        <v>1607</v>
      </c>
      <c r="NR68" t="s">
        <v>1607</v>
      </c>
      <c r="NS68" t="s">
        <v>1607</v>
      </c>
      <c r="NT68" t="s">
        <v>1607</v>
      </c>
      <c r="NU68" t="s">
        <v>3245</v>
      </c>
      <c r="NV68" t="s">
        <v>1607</v>
      </c>
      <c r="NW68" t="s">
        <v>1607</v>
      </c>
      <c r="NX68" t="s">
        <v>1607</v>
      </c>
      <c r="NY68" t="s">
        <v>1607</v>
      </c>
      <c r="NZ68" t="s">
        <v>1607</v>
      </c>
      <c r="OA68" t="s">
        <v>3245</v>
      </c>
      <c r="OB68" t="s">
        <v>1607</v>
      </c>
      <c r="OC68" t="s">
        <v>1607</v>
      </c>
      <c r="OD68" t="s">
        <v>1607</v>
      </c>
      <c r="OE68" t="s">
        <v>1607</v>
      </c>
      <c r="OF68" t="s">
        <v>1607</v>
      </c>
      <c r="OG68" t="s">
        <v>1607</v>
      </c>
      <c r="OH68" t="s">
        <v>1607</v>
      </c>
      <c r="OI68" t="s">
        <v>1607</v>
      </c>
      <c r="OJ68" t="s">
        <v>1607</v>
      </c>
      <c r="OK68" t="s">
        <v>3240</v>
      </c>
      <c r="OL68" t="s">
        <v>1607</v>
      </c>
      <c r="OM68" t="s">
        <v>1607</v>
      </c>
      <c r="ON68" t="s">
        <v>1607</v>
      </c>
      <c r="OO68" t="s">
        <v>1607</v>
      </c>
      <c r="OP68" t="s">
        <v>1607</v>
      </c>
      <c r="OQ68" t="s">
        <v>3240</v>
      </c>
      <c r="OR68" t="s">
        <v>1607</v>
      </c>
      <c r="OS68" t="s">
        <v>1607</v>
      </c>
      <c r="OT68" t="s">
        <v>1607</v>
      </c>
      <c r="OU68" t="s">
        <v>1607</v>
      </c>
      <c r="OV68" t="s">
        <v>1607</v>
      </c>
      <c r="OW68" t="s">
        <v>3240</v>
      </c>
      <c r="OX68" t="s">
        <v>1607</v>
      </c>
      <c r="OY68">
        <v>3.3000000000000003E-5</v>
      </c>
      <c r="OZ68">
        <v>12.662103</v>
      </c>
      <c r="PA68">
        <v>2875701214.4168401</v>
      </c>
      <c r="PB68">
        <v>12087.782794000001</v>
      </c>
      <c r="PC68">
        <v>140218280409.108</v>
      </c>
      <c r="PD68">
        <v>1560653.856068</v>
      </c>
      <c r="PE68">
        <v>143095542277.38101</v>
      </c>
      <c r="PF68">
        <v>0.4</v>
      </c>
      <c r="PG68">
        <v>6.0400000000000004E-4</v>
      </c>
      <c r="PH68">
        <v>1.3579000000000001E-2</v>
      </c>
      <c r="PI68" t="s">
        <v>3239</v>
      </c>
      <c r="PJ68">
        <v>35346.039240999999</v>
      </c>
      <c r="PK68">
        <v>2.3499999999999999E-4</v>
      </c>
      <c r="PL68">
        <v>2721.4202660000001</v>
      </c>
      <c r="PM68">
        <v>0.42469899999999999</v>
      </c>
      <c r="PN68">
        <v>38067.884207000003</v>
      </c>
      <c r="PO68">
        <v>50.270442000000003</v>
      </c>
      <c r="PP68" t="s">
        <v>3241</v>
      </c>
      <c r="PQ68">
        <v>9.9999999999999995E-7</v>
      </c>
      <c r="PR68">
        <v>0</v>
      </c>
      <c r="PS68">
        <v>0</v>
      </c>
      <c r="PT68">
        <v>26.185172999999999</v>
      </c>
      <c r="PU68">
        <v>38185.543293000002</v>
      </c>
      <c r="PV68">
        <v>49.029589999999999</v>
      </c>
      <c r="PW68" t="s">
        <v>3241</v>
      </c>
      <c r="PX68">
        <v>6</v>
      </c>
      <c r="PY68">
        <v>0.37151699999999999</v>
      </c>
      <c r="PZ68">
        <v>305.75481300000001</v>
      </c>
      <c r="QA68">
        <v>30191673345.459599</v>
      </c>
      <c r="QB68">
        <v>126425.99062500001</v>
      </c>
      <c r="QC68">
        <v>1466541491251.5</v>
      </c>
      <c r="QD68">
        <v>15019485.989453999</v>
      </c>
      <c r="QE68">
        <v>1496748184082.95</v>
      </c>
      <c r="QF68">
        <v>0</v>
      </c>
      <c r="QG68">
        <v>0</v>
      </c>
      <c r="QH68">
        <v>2.9E-5</v>
      </c>
      <c r="QI68" t="s">
        <v>3244</v>
      </c>
      <c r="QJ68">
        <v>2601.848043</v>
      </c>
      <c r="QK68">
        <v>1.1311E-2</v>
      </c>
      <c r="QL68">
        <v>131206.717989</v>
      </c>
      <c r="QM68">
        <v>164.38992200000001</v>
      </c>
      <c r="QN68">
        <v>133972.955954</v>
      </c>
      <c r="QO68">
        <v>74.404208999999994</v>
      </c>
      <c r="QP68" t="s">
        <v>3244</v>
      </c>
      <c r="QQ68">
        <v>0</v>
      </c>
      <c r="QR68">
        <v>0</v>
      </c>
      <c r="QS68">
        <v>1.1E-5</v>
      </c>
      <c r="QT68">
        <v>38.25441</v>
      </c>
      <c r="QU68">
        <v>135955.930288</v>
      </c>
      <c r="QV68">
        <v>71.237671000000006</v>
      </c>
      <c r="QW68" t="s">
        <v>3244</v>
      </c>
      <c r="QX68" s="11">
        <v>44986</v>
      </c>
      <c r="QY68" t="s">
        <v>3329</v>
      </c>
      <c r="QZ68">
        <v>185459.047261</v>
      </c>
      <c r="RA68">
        <v>1053133263.37553</v>
      </c>
    </row>
    <row r="69" spans="1:469" x14ac:dyDescent="0.35">
      <c r="A69">
        <v>1124</v>
      </c>
      <c r="B69" t="s">
        <v>3238</v>
      </c>
      <c r="C69" t="s">
        <v>1344</v>
      </c>
      <c r="D69" t="s">
        <v>1156</v>
      </c>
      <c r="E69" t="s">
        <v>1157</v>
      </c>
      <c r="F69">
        <v>22</v>
      </c>
      <c r="G69" t="s">
        <v>1345</v>
      </c>
      <c r="H69" t="s">
        <v>1159</v>
      </c>
      <c r="I69">
        <v>19</v>
      </c>
      <c r="J69">
        <v>22019</v>
      </c>
      <c r="K69">
        <v>216652</v>
      </c>
      <c r="L69">
        <v>42279240426</v>
      </c>
      <c r="M69">
        <v>29560204</v>
      </c>
      <c r="N69">
        <v>1105.210274</v>
      </c>
      <c r="O69">
        <v>159546984.28389999</v>
      </c>
      <c r="P69">
        <v>96.913776999999996</v>
      </c>
      <c r="Q69" t="s">
        <v>1608</v>
      </c>
      <c r="R69">
        <v>92.1875</v>
      </c>
      <c r="S69">
        <v>96.843082999999993</v>
      </c>
      <c r="T69" t="s">
        <v>1608</v>
      </c>
      <c r="U69">
        <v>90.625</v>
      </c>
      <c r="V69">
        <v>137743838.08218899</v>
      </c>
      <c r="W69">
        <v>101277862.45211101</v>
      </c>
      <c r="X69">
        <v>3.0812819999999999</v>
      </c>
      <c r="Y69">
        <v>35742876.895046003</v>
      </c>
      <c r="Z69">
        <v>723098.735032</v>
      </c>
      <c r="AA69">
        <v>2.395E-3</v>
      </c>
      <c r="AB69">
        <v>1.4E-5</v>
      </c>
      <c r="AC69">
        <v>2.4462000000000001E-2</v>
      </c>
      <c r="AD69">
        <v>94.490870000000001</v>
      </c>
      <c r="AE69">
        <v>94.145720999999995</v>
      </c>
      <c r="AF69">
        <v>70.970000999999996</v>
      </c>
      <c r="AG69" t="s">
        <v>1608</v>
      </c>
      <c r="AH69">
        <v>25</v>
      </c>
      <c r="AI69">
        <v>32.400002000000001</v>
      </c>
      <c r="AJ69" t="s">
        <v>3239</v>
      </c>
      <c r="AK69">
        <v>39.0625</v>
      </c>
      <c r="AL69">
        <v>2.5267240000000002</v>
      </c>
      <c r="AM69">
        <v>1.158288</v>
      </c>
      <c r="AN69" t="s">
        <v>1607</v>
      </c>
      <c r="AO69" t="s">
        <v>1607</v>
      </c>
      <c r="AP69" t="s">
        <v>1607</v>
      </c>
      <c r="AQ69" t="s">
        <v>1607</v>
      </c>
      <c r="AR69" t="s">
        <v>1607</v>
      </c>
      <c r="AS69" t="s">
        <v>1607</v>
      </c>
      <c r="AT69" t="s">
        <v>1607</v>
      </c>
      <c r="AU69" t="s">
        <v>1607</v>
      </c>
      <c r="AV69" t="s">
        <v>1607</v>
      </c>
      <c r="AW69" t="s">
        <v>3240</v>
      </c>
      <c r="AX69" t="s">
        <v>1607</v>
      </c>
      <c r="AY69" t="s">
        <v>1607</v>
      </c>
      <c r="AZ69" t="s">
        <v>1607</v>
      </c>
      <c r="BA69" t="s">
        <v>1607</v>
      </c>
      <c r="BB69" t="s">
        <v>1607</v>
      </c>
      <c r="BC69" t="s">
        <v>3240</v>
      </c>
      <c r="BD69" t="s">
        <v>1607</v>
      </c>
      <c r="BE69" t="s">
        <v>1607</v>
      </c>
      <c r="BF69" t="s">
        <v>1607</v>
      </c>
      <c r="BG69" t="s">
        <v>1607</v>
      </c>
      <c r="BH69" t="s">
        <v>1607</v>
      </c>
      <c r="BI69" t="s">
        <v>3240</v>
      </c>
      <c r="BJ69" t="s">
        <v>1607</v>
      </c>
      <c r="BK69">
        <v>3.6574770000000001</v>
      </c>
      <c r="BL69">
        <v>27.337223999999999</v>
      </c>
      <c r="BM69">
        <v>15459532487.356899</v>
      </c>
      <c r="BN69">
        <v>76590.187399999995</v>
      </c>
      <c r="BO69">
        <v>888446173845.28503</v>
      </c>
      <c r="BP69">
        <v>903905706332.64294</v>
      </c>
      <c r="BQ69">
        <v>1.16E-4</v>
      </c>
      <c r="BR69">
        <v>1.9999999999999999E-6</v>
      </c>
      <c r="BS69" t="s">
        <v>3241</v>
      </c>
      <c r="BT69">
        <v>77609.817970999997</v>
      </c>
      <c r="BU69">
        <v>5.8710000000000004E-3</v>
      </c>
      <c r="BV69">
        <v>68102.218827999997</v>
      </c>
      <c r="BW69">
        <v>145712.03679799999</v>
      </c>
      <c r="BX69">
        <v>54.358974000000003</v>
      </c>
      <c r="BY69" t="s">
        <v>3239</v>
      </c>
      <c r="BZ69">
        <v>1.9999999999999999E-6</v>
      </c>
      <c r="CA69">
        <v>0</v>
      </c>
      <c r="CB69">
        <v>51.452990999999997</v>
      </c>
      <c r="CC69">
        <v>155855.21729599999</v>
      </c>
      <c r="CD69">
        <v>52.716298000000002</v>
      </c>
      <c r="CE69" t="s">
        <v>3239</v>
      </c>
      <c r="CF69">
        <v>2.7399999999999999E-4</v>
      </c>
      <c r="CG69">
        <v>1.7E-5</v>
      </c>
      <c r="CH69">
        <v>1105.210274</v>
      </c>
      <c r="CI69">
        <v>20794576.339687999</v>
      </c>
      <c r="CJ69">
        <v>186.46409499999999</v>
      </c>
      <c r="CK69">
        <v>2162983498.2617602</v>
      </c>
      <c r="CL69">
        <v>5901</v>
      </c>
      <c r="CM69">
        <v>2183783975.60144</v>
      </c>
      <c r="CN69">
        <v>6.9999999999999999E-6</v>
      </c>
      <c r="CO69">
        <v>5.0000000000000004E-6</v>
      </c>
      <c r="CP69">
        <v>3.385E-3</v>
      </c>
      <c r="CQ69" t="s">
        <v>3244</v>
      </c>
      <c r="CR69">
        <v>0.110044</v>
      </c>
      <c r="CS69">
        <v>9.9999999999999995E-7</v>
      </c>
      <c r="CT69">
        <v>6.8867589999999996</v>
      </c>
      <c r="CU69">
        <v>1.299E-2</v>
      </c>
      <c r="CV69">
        <v>7.0097930000000002</v>
      </c>
      <c r="CW69">
        <v>30.795418999999999</v>
      </c>
      <c r="CX69" t="s">
        <v>3241</v>
      </c>
      <c r="CY69">
        <v>0</v>
      </c>
      <c r="CZ69">
        <v>0</v>
      </c>
      <c r="DA69">
        <v>0</v>
      </c>
      <c r="DB69">
        <v>30.083565</v>
      </c>
      <c r="DC69">
        <v>6.6766829999999997</v>
      </c>
      <c r="DD69">
        <v>28.825962000000001</v>
      </c>
      <c r="DE69" t="s">
        <v>3241</v>
      </c>
      <c r="DF69">
        <v>441</v>
      </c>
      <c r="DG69">
        <v>17.465581</v>
      </c>
      <c r="DH69">
        <v>1105.210274</v>
      </c>
      <c r="DI69">
        <v>12579670.372505</v>
      </c>
      <c r="DJ69">
        <v>12579670.372505</v>
      </c>
      <c r="DK69">
        <v>1.2019999999999999E-3</v>
      </c>
      <c r="DL69" t="s">
        <v>3244</v>
      </c>
      <c r="DM69">
        <v>259336.762292</v>
      </c>
      <c r="DN69">
        <v>259336.762292</v>
      </c>
      <c r="DO69">
        <v>80.769231000000005</v>
      </c>
      <c r="DP69" t="s">
        <v>3239</v>
      </c>
      <c r="DQ69">
        <v>8.7729999999999995E-3</v>
      </c>
      <c r="DR69">
        <v>92.928039999999996</v>
      </c>
      <c r="DS69">
        <v>284627.04662099999</v>
      </c>
      <c r="DT69">
        <v>80.114540000000005</v>
      </c>
      <c r="DU69" t="s">
        <v>3239</v>
      </c>
      <c r="DV69" t="s">
        <v>1607</v>
      </c>
      <c r="DW69">
        <v>3.0200000000000002E-4</v>
      </c>
      <c r="DX69">
        <v>1105.210274</v>
      </c>
      <c r="DY69">
        <v>42278586000</v>
      </c>
      <c r="DZ69">
        <v>216785</v>
      </c>
      <c r="EA69">
        <v>2514706000000</v>
      </c>
      <c r="EB69">
        <v>2556984586000</v>
      </c>
      <c r="EC69">
        <v>2.0056999999999998E-2</v>
      </c>
      <c r="ED69">
        <v>7.8999999999999996E-5</v>
      </c>
      <c r="EE69" t="s">
        <v>3239</v>
      </c>
      <c r="EF69">
        <v>256404.1</v>
      </c>
      <c r="EG69">
        <v>5.2069999999999998E-3</v>
      </c>
      <c r="EH69">
        <v>60402.974663000001</v>
      </c>
      <c r="EI69">
        <v>316807.07466300001</v>
      </c>
      <c r="EJ69">
        <v>64.314453999999998</v>
      </c>
      <c r="EK69" t="s">
        <v>3239</v>
      </c>
      <c r="EL69">
        <v>6.0000000000000002E-6</v>
      </c>
      <c r="EM69">
        <v>0</v>
      </c>
      <c r="EN69">
        <v>31.507273000000001</v>
      </c>
      <c r="EO69">
        <v>379458.32750199997</v>
      </c>
      <c r="EP69">
        <v>66.210627000000002</v>
      </c>
      <c r="EQ69" t="s">
        <v>3241</v>
      </c>
      <c r="ER69">
        <v>57</v>
      </c>
      <c r="ES69">
        <v>1.6527849999999999</v>
      </c>
      <c r="ET69">
        <v>1105.210274</v>
      </c>
      <c r="EU69">
        <v>42279240426</v>
      </c>
      <c r="EV69">
        <v>216652</v>
      </c>
      <c r="EW69">
        <v>2513163200000</v>
      </c>
      <c r="EX69">
        <v>29560204</v>
      </c>
      <c r="EY69">
        <v>2555472000630</v>
      </c>
      <c r="EZ69">
        <v>1.5E-5</v>
      </c>
      <c r="FA69">
        <v>0</v>
      </c>
      <c r="FB69">
        <v>2.4499999999999999E-4</v>
      </c>
      <c r="FC69" t="s">
        <v>3244</v>
      </c>
      <c r="FD69">
        <v>1091523.8673429999</v>
      </c>
      <c r="FE69">
        <v>4.8789999999999997E-3</v>
      </c>
      <c r="FF69">
        <v>56592.392895999998</v>
      </c>
      <c r="FG69">
        <v>11733.003285000001</v>
      </c>
      <c r="FH69">
        <v>1159849.2635230001</v>
      </c>
      <c r="FI69">
        <v>91.222083999999995</v>
      </c>
      <c r="FJ69" t="s">
        <v>3244</v>
      </c>
      <c r="FK69">
        <v>2.5999999999999998E-5</v>
      </c>
      <c r="FL69">
        <v>0</v>
      </c>
      <c r="FM69">
        <v>3.97E-4</v>
      </c>
      <c r="FN69">
        <v>54.900744000000003</v>
      </c>
      <c r="FO69">
        <v>1335646.561093</v>
      </c>
      <c r="FP69">
        <v>91.441298000000003</v>
      </c>
      <c r="FQ69" t="s">
        <v>3244</v>
      </c>
      <c r="FR69">
        <v>3.0008020000000002</v>
      </c>
      <c r="FS69">
        <v>0.185808</v>
      </c>
      <c r="FT69">
        <v>1105.210274</v>
      </c>
      <c r="FU69">
        <v>42279240426</v>
      </c>
      <c r="FV69">
        <v>216652</v>
      </c>
      <c r="FW69">
        <v>2513163200000</v>
      </c>
      <c r="FX69">
        <v>29560199.996727999</v>
      </c>
      <c r="FY69">
        <v>2555472000625.9902</v>
      </c>
      <c r="FZ69">
        <v>0</v>
      </c>
      <c r="GA69">
        <v>9.9999999999999995E-7</v>
      </c>
      <c r="GB69">
        <v>9.9999999999999995E-7</v>
      </c>
      <c r="GC69" t="s">
        <v>3239</v>
      </c>
      <c r="GD69">
        <v>234.258779</v>
      </c>
      <c r="GE69">
        <v>4.7597E-2</v>
      </c>
      <c r="GF69">
        <v>552123.32006099995</v>
      </c>
      <c r="GG69">
        <v>4.9821910000000003</v>
      </c>
      <c r="GH69">
        <v>552362.56103099999</v>
      </c>
      <c r="GI69">
        <v>83.627359999999996</v>
      </c>
      <c r="GJ69" t="s">
        <v>3244</v>
      </c>
      <c r="GK69">
        <v>0</v>
      </c>
      <c r="GL69">
        <v>0</v>
      </c>
      <c r="GM69">
        <v>0</v>
      </c>
      <c r="GN69">
        <v>42.061281000000001</v>
      </c>
      <c r="GO69">
        <v>652568.86898100004</v>
      </c>
      <c r="GP69">
        <v>82.755329000000003</v>
      </c>
      <c r="GQ69" t="s">
        <v>3244</v>
      </c>
      <c r="GR69">
        <v>29</v>
      </c>
      <c r="GS69">
        <v>0.14178199999999999</v>
      </c>
      <c r="GT69">
        <v>1105.210274</v>
      </c>
      <c r="GU69">
        <v>42279098108.178101</v>
      </c>
      <c r="GV69">
        <v>216650.04089500001</v>
      </c>
      <c r="GW69">
        <v>2513140474377.5298</v>
      </c>
      <c r="GX69">
        <v>29419064.281135</v>
      </c>
      <c r="GY69">
        <v>2555448991549.98</v>
      </c>
      <c r="GZ69">
        <v>1.3919000000000001E-2</v>
      </c>
      <c r="HA69">
        <v>7.9999999999999996E-6</v>
      </c>
      <c r="HB69">
        <v>4.1390000000000003E-2</v>
      </c>
      <c r="HC69" t="s">
        <v>1670</v>
      </c>
      <c r="HD69">
        <v>79562098.500897005</v>
      </c>
      <c r="HE69">
        <v>0.243008</v>
      </c>
      <c r="HF69">
        <v>2818896.6835929998</v>
      </c>
      <c r="HG69">
        <v>172314.84241300001</v>
      </c>
      <c r="HH69">
        <v>82553310.026904002</v>
      </c>
      <c r="HI69">
        <v>97.276264999999995</v>
      </c>
      <c r="HJ69" t="s">
        <v>1608</v>
      </c>
      <c r="HK69">
        <v>1.882E-3</v>
      </c>
      <c r="HL69">
        <v>9.9999999999999995E-7</v>
      </c>
      <c r="HM69">
        <v>5.829E-3</v>
      </c>
      <c r="HN69">
        <v>90.012969999999996</v>
      </c>
      <c r="HO69">
        <v>95074234.359184995</v>
      </c>
      <c r="HP69">
        <v>97.442798999999994</v>
      </c>
      <c r="HQ69" t="s">
        <v>1608</v>
      </c>
      <c r="HR69">
        <v>30</v>
      </c>
      <c r="HS69">
        <v>0.43478</v>
      </c>
      <c r="HT69">
        <v>1105.210274</v>
      </c>
      <c r="HU69">
        <v>42279240426</v>
      </c>
      <c r="HV69">
        <v>216652</v>
      </c>
      <c r="HW69">
        <v>2513163200000</v>
      </c>
      <c r="HX69">
        <v>2555442440426</v>
      </c>
      <c r="HY69">
        <v>1.7E-5</v>
      </c>
      <c r="HZ69">
        <v>0</v>
      </c>
      <c r="IA69" t="s">
        <v>3239</v>
      </c>
      <c r="IB69">
        <v>305307.02561800001</v>
      </c>
      <c r="IC69">
        <v>1.1443E-2</v>
      </c>
      <c r="ID69">
        <v>132737.99877599999</v>
      </c>
      <c r="IE69">
        <v>438045.02439400001</v>
      </c>
      <c r="IF69">
        <v>87.175217000000004</v>
      </c>
      <c r="IG69" t="s">
        <v>1608</v>
      </c>
      <c r="IH69">
        <v>6.9999999999999999E-6</v>
      </c>
      <c r="II69">
        <v>0</v>
      </c>
      <c r="IJ69">
        <v>44.903398000000003</v>
      </c>
      <c r="IK69">
        <v>508078.38340499997</v>
      </c>
      <c r="IL69">
        <v>87.741506000000001</v>
      </c>
      <c r="IM69" t="s">
        <v>1608</v>
      </c>
      <c r="IN69">
        <v>0</v>
      </c>
      <c r="IO69">
        <v>0.01</v>
      </c>
      <c r="IP69">
        <v>1.017579</v>
      </c>
      <c r="IQ69">
        <v>635502309.17879999</v>
      </c>
      <c r="IR69">
        <v>1844.5357690000001</v>
      </c>
      <c r="IS69">
        <v>21396614921.552399</v>
      </c>
      <c r="IT69">
        <v>22032117230.731201</v>
      </c>
      <c r="IU69">
        <v>7.0799999999999997E-4</v>
      </c>
      <c r="IV69">
        <v>8.1000000000000004E-5</v>
      </c>
      <c r="IW69" t="s">
        <v>3239</v>
      </c>
      <c r="IX69">
        <v>4500</v>
      </c>
      <c r="IY69">
        <v>1.5E-3</v>
      </c>
      <c r="IZ69">
        <v>17400</v>
      </c>
      <c r="JA69">
        <v>21900</v>
      </c>
      <c r="JB69">
        <v>67.627702999999997</v>
      </c>
      <c r="JC69" t="s">
        <v>3239</v>
      </c>
      <c r="JD69">
        <v>0</v>
      </c>
      <c r="JE69">
        <v>0</v>
      </c>
      <c r="JF69">
        <v>7.4898150000000001</v>
      </c>
      <c r="JG69">
        <v>20588.662102999999</v>
      </c>
      <c r="JH69">
        <v>21.26566</v>
      </c>
      <c r="JI69" t="s">
        <v>3239</v>
      </c>
      <c r="JJ69">
        <v>2749</v>
      </c>
      <c r="JK69">
        <v>124.940355</v>
      </c>
      <c r="JL69">
        <v>1105.210274</v>
      </c>
      <c r="JM69">
        <v>42279240426</v>
      </c>
      <c r="JN69">
        <v>216652</v>
      </c>
      <c r="JO69">
        <v>2513163200000</v>
      </c>
      <c r="JP69">
        <v>2555442440426</v>
      </c>
      <c r="JQ69">
        <v>0</v>
      </c>
      <c r="JR69">
        <v>0</v>
      </c>
      <c r="JS69" t="s">
        <v>3239</v>
      </c>
      <c r="JT69">
        <v>51511.869680000003</v>
      </c>
      <c r="JU69">
        <v>0.14071500000000001</v>
      </c>
      <c r="JV69">
        <v>1632294.4593440001</v>
      </c>
      <c r="JW69">
        <v>1683806.3290240001</v>
      </c>
      <c r="JX69">
        <v>97.747748000000001</v>
      </c>
      <c r="JY69" t="s">
        <v>1608</v>
      </c>
      <c r="JZ69">
        <v>9.9999999999999995E-7</v>
      </c>
      <c r="KA69">
        <v>9.9999999999999995E-7</v>
      </c>
      <c r="KB69">
        <v>89.092663999999999</v>
      </c>
      <c r="KC69">
        <v>1978085.9553749999</v>
      </c>
      <c r="KD69">
        <v>97.779922999999997</v>
      </c>
      <c r="KE69" t="s">
        <v>1608</v>
      </c>
      <c r="KF69">
        <v>87</v>
      </c>
      <c r="KG69">
        <v>3.625</v>
      </c>
      <c r="KH69">
        <v>145.96983299999999</v>
      </c>
      <c r="KI69">
        <v>7495928699.5944595</v>
      </c>
      <c r="KJ69">
        <v>38243.972398999998</v>
      </c>
      <c r="KK69">
        <v>443630079832.12598</v>
      </c>
      <c r="KL69">
        <v>11735764.375242</v>
      </c>
      <c r="KM69">
        <v>451137744296.09802</v>
      </c>
      <c r="KN69">
        <v>4.17E-4</v>
      </c>
      <c r="KO69">
        <v>1.5999999999999999E-5</v>
      </c>
      <c r="KP69">
        <v>6.515E-3</v>
      </c>
      <c r="KQ69" t="s">
        <v>3241</v>
      </c>
      <c r="KR69">
        <v>11323817.770737</v>
      </c>
      <c r="KS69">
        <v>2.2181500000000001</v>
      </c>
      <c r="KT69">
        <v>25730544.630263001</v>
      </c>
      <c r="KU69">
        <v>277167.946841</v>
      </c>
      <c r="KV69">
        <v>37331530.347842</v>
      </c>
      <c r="KW69">
        <v>99.380996999999994</v>
      </c>
      <c r="KX69" t="s">
        <v>1608</v>
      </c>
      <c r="KY69">
        <v>2.6800000000000001E-4</v>
      </c>
      <c r="KZ69">
        <v>1.0000000000000001E-5</v>
      </c>
      <c r="LA69">
        <v>9.3760000000000007E-3</v>
      </c>
      <c r="LB69">
        <v>97.369236000000001</v>
      </c>
      <c r="LC69">
        <v>43877533.222197004</v>
      </c>
      <c r="LD69">
        <v>99.395482000000001</v>
      </c>
      <c r="LE69" t="s">
        <v>1608</v>
      </c>
      <c r="LF69">
        <v>19</v>
      </c>
      <c r="LG69">
        <v>0.53537000000000001</v>
      </c>
      <c r="LH69">
        <v>1105.210274</v>
      </c>
      <c r="LI69">
        <v>42279240426</v>
      </c>
      <c r="LJ69">
        <v>216652</v>
      </c>
      <c r="LK69">
        <v>2513163200000</v>
      </c>
      <c r="LL69">
        <v>29560204</v>
      </c>
      <c r="LM69">
        <v>2555472000630</v>
      </c>
      <c r="LN69">
        <v>6.0000000000000002E-6</v>
      </c>
      <c r="LO69">
        <v>0</v>
      </c>
      <c r="LP69">
        <v>9.0000000000000002E-6</v>
      </c>
      <c r="LQ69" t="s">
        <v>3239</v>
      </c>
      <c r="LR69">
        <v>128344.91235</v>
      </c>
      <c r="LS69">
        <v>2.6058999999999999E-2</v>
      </c>
      <c r="LT69">
        <v>302281.529048</v>
      </c>
      <c r="LU69">
        <v>138.61219399999999</v>
      </c>
      <c r="LV69">
        <v>430765.05359199998</v>
      </c>
      <c r="LW69">
        <v>59.832506000000002</v>
      </c>
      <c r="LX69" t="s">
        <v>3244</v>
      </c>
      <c r="LY69">
        <v>3.0000000000000001E-6</v>
      </c>
      <c r="LZ69">
        <v>0</v>
      </c>
      <c r="MA69">
        <v>5.0000000000000004E-6</v>
      </c>
      <c r="MB69">
        <v>15.694789</v>
      </c>
      <c r="MC69">
        <v>504751.59604099998</v>
      </c>
      <c r="MD69">
        <v>59.147311000000002</v>
      </c>
      <c r="ME69" t="s">
        <v>3239</v>
      </c>
      <c r="MF69">
        <v>74</v>
      </c>
      <c r="MG69">
        <v>0.93650800000000001</v>
      </c>
      <c r="MH69">
        <v>1105.210274</v>
      </c>
      <c r="MI69">
        <v>42279240426</v>
      </c>
      <c r="MJ69">
        <v>216652</v>
      </c>
      <c r="MK69">
        <v>2513163200000</v>
      </c>
      <c r="ML69">
        <v>29560204</v>
      </c>
      <c r="MM69">
        <v>2555472000630</v>
      </c>
      <c r="MN69">
        <v>1.36E-4</v>
      </c>
      <c r="MO69">
        <v>1.9999999999999999E-6</v>
      </c>
      <c r="MP69">
        <v>2.4000000000000001E-5</v>
      </c>
      <c r="MQ69" t="s">
        <v>3239</v>
      </c>
      <c r="MR69">
        <v>5373419.9014490005</v>
      </c>
      <c r="MS69">
        <v>0.34927399999999997</v>
      </c>
      <c r="MT69">
        <v>4051580.325832</v>
      </c>
      <c r="MU69">
        <v>669.173134</v>
      </c>
      <c r="MV69">
        <v>9425669.4004159998</v>
      </c>
      <c r="MW69">
        <v>94.199752000000004</v>
      </c>
      <c r="MX69" t="s">
        <v>1608</v>
      </c>
      <c r="MY69">
        <v>1.27E-4</v>
      </c>
      <c r="MZ69">
        <v>1.9999999999999999E-6</v>
      </c>
      <c r="NA69">
        <v>2.3E-5</v>
      </c>
      <c r="NB69">
        <v>53.908189</v>
      </c>
      <c r="NC69">
        <v>10973227.335724</v>
      </c>
      <c r="ND69">
        <v>94.113904000000005</v>
      </c>
      <c r="NE69" t="s">
        <v>1608</v>
      </c>
      <c r="NF69" t="s">
        <v>1607</v>
      </c>
      <c r="NG69" t="s">
        <v>1607</v>
      </c>
      <c r="NH69" t="s">
        <v>1607</v>
      </c>
      <c r="NI69" t="s">
        <v>1607</v>
      </c>
      <c r="NJ69" t="s">
        <v>1607</v>
      </c>
      <c r="NK69" t="s">
        <v>1607</v>
      </c>
      <c r="NL69" t="s">
        <v>1607</v>
      </c>
      <c r="NM69" t="s">
        <v>1607</v>
      </c>
      <c r="NN69" t="s">
        <v>1607</v>
      </c>
      <c r="NO69" t="s">
        <v>3245</v>
      </c>
      <c r="NP69" t="s">
        <v>1607</v>
      </c>
      <c r="NQ69" t="s">
        <v>1607</v>
      </c>
      <c r="NR69" t="s">
        <v>1607</v>
      </c>
      <c r="NS69" t="s">
        <v>1607</v>
      </c>
      <c r="NT69" t="s">
        <v>1607</v>
      </c>
      <c r="NU69" t="s">
        <v>3245</v>
      </c>
      <c r="NV69" t="s">
        <v>1607</v>
      </c>
      <c r="NW69" t="s">
        <v>1607</v>
      </c>
      <c r="NX69" t="s">
        <v>1607</v>
      </c>
      <c r="NY69" t="s">
        <v>1607</v>
      </c>
      <c r="NZ69" t="s">
        <v>1607</v>
      </c>
      <c r="OA69" t="s">
        <v>3245</v>
      </c>
      <c r="OB69" t="s">
        <v>1607</v>
      </c>
      <c r="OC69" t="s">
        <v>1607</v>
      </c>
      <c r="OD69" t="s">
        <v>1607</v>
      </c>
      <c r="OE69" t="s">
        <v>1607</v>
      </c>
      <c r="OF69" t="s">
        <v>1607</v>
      </c>
      <c r="OG69" t="s">
        <v>1607</v>
      </c>
      <c r="OH69" t="s">
        <v>1607</v>
      </c>
      <c r="OI69" t="s">
        <v>1607</v>
      </c>
      <c r="OJ69" t="s">
        <v>1607</v>
      </c>
      <c r="OK69" t="s">
        <v>3240</v>
      </c>
      <c r="OL69" t="s">
        <v>1607</v>
      </c>
      <c r="OM69" t="s">
        <v>1607</v>
      </c>
      <c r="ON69" t="s">
        <v>1607</v>
      </c>
      <c r="OO69" t="s">
        <v>1607</v>
      </c>
      <c r="OP69" t="s">
        <v>1607</v>
      </c>
      <c r="OQ69" t="s">
        <v>3240</v>
      </c>
      <c r="OR69" t="s">
        <v>1607</v>
      </c>
      <c r="OS69" t="s">
        <v>1607</v>
      </c>
      <c r="OT69" t="s">
        <v>1607</v>
      </c>
      <c r="OU69" t="s">
        <v>1607</v>
      </c>
      <c r="OV69" t="s">
        <v>1607</v>
      </c>
      <c r="OW69" t="s">
        <v>3240</v>
      </c>
      <c r="OX69" t="s">
        <v>1607</v>
      </c>
      <c r="OY69">
        <v>4.4169999999999999E-3</v>
      </c>
      <c r="OZ69">
        <v>121.486587</v>
      </c>
      <c r="PA69">
        <v>2450166209.0348601</v>
      </c>
      <c r="PB69">
        <v>14794.572641000001</v>
      </c>
      <c r="PC69">
        <v>171617042635.04199</v>
      </c>
      <c r="PD69">
        <v>9222545.0951959994</v>
      </c>
      <c r="PE69">
        <v>174076431389.172</v>
      </c>
      <c r="PF69">
        <v>0.4</v>
      </c>
      <c r="PG69">
        <v>6.0400000000000004E-4</v>
      </c>
      <c r="PH69">
        <v>3.8417E-2</v>
      </c>
      <c r="PI69" t="s">
        <v>3241</v>
      </c>
      <c r="PJ69">
        <v>3102355.4842830002</v>
      </c>
      <c r="PK69">
        <v>2.6617999999999999E-2</v>
      </c>
      <c r="PL69">
        <v>308764.967511</v>
      </c>
      <c r="PM69">
        <v>1463.756907</v>
      </c>
      <c r="PN69">
        <v>3412584.2086999998</v>
      </c>
      <c r="PO69">
        <v>94.845688999999993</v>
      </c>
      <c r="PP69" t="s">
        <v>3244</v>
      </c>
      <c r="PQ69">
        <v>7.2999999999999999E-5</v>
      </c>
      <c r="PR69">
        <v>0</v>
      </c>
      <c r="PS69">
        <v>5.0000000000000002E-5</v>
      </c>
      <c r="PT69">
        <v>79.319121999999993</v>
      </c>
      <c r="PU69">
        <v>3788012.1790149999</v>
      </c>
      <c r="PV69">
        <v>94.782055</v>
      </c>
      <c r="PW69" t="s">
        <v>3244</v>
      </c>
      <c r="PX69">
        <v>5.0013500000000004</v>
      </c>
      <c r="PY69">
        <v>0.30968099999999998</v>
      </c>
      <c r="PZ69">
        <v>1105.210274</v>
      </c>
      <c r="QA69">
        <v>42279240426</v>
      </c>
      <c r="QB69">
        <v>216652</v>
      </c>
      <c r="QC69">
        <v>2513163200000</v>
      </c>
      <c r="QD69">
        <v>29560199.996727999</v>
      </c>
      <c r="QE69">
        <v>2555472000625.9902</v>
      </c>
      <c r="QF69">
        <v>0</v>
      </c>
      <c r="QG69">
        <v>0</v>
      </c>
      <c r="QH69">
        <v>2.9E-5</v>
      </c>
      <c r="QI69" t="s">
        <v>3241</v>
      </c>
      <c r="QJ69">
        <v>734.83296099999995</v>
      </c>
      <c r="QK69">
        <v>9.6100000000000005E-4</v>
      </c>
      <c r="QL69">
        <v>11148.507471999999</v>
      </c>
      <c r="QM69">
        <v>269.64278400000001</v>
      </c>
      <c r="QN69">
        <v>12152.983216000001</v>
      </c>
      <c r="QO69">
        <v>21.448467999999998</v>
      </c>
      <c r="QP69" t="s">
        <v>3239</v>
      </c>
      <c r="QQ69">
        <v>0</v>
      </c>
      <c r="QR69">
        <v>0</v>
      </c>
      <c r="QS69">
        <v>9.0000000000000002E-6</v>
      </c>
      <c r="QT69">
        <v>6.499536</v>
      </c>
      <c r="QU69">
        <v>14309.892679</v>
      </c>
      <c r="QV69">
        <v>18.326440000000002</v>
      </c>
      <c r="QW69" t="s">
        <v>3241</v>
      </c>
      <c r="QX69" s="11">
        <v>44986</v>
      </c>
      <c r="QY69" t="s">
        <v>3330</v>
      </c>
      <c r="QZ69">
        <v>364229.99194699997</v>
      </c>
      <c r="RA69">
        <v>3808727566.09622</v>
      </c>
    </row>
    <row r="70" spans="1:469" x14ac:dyDescent="0.35">
      <c r="A70">
        <v>1131</v>
      </c>
      <c r="B70" t="s">
        <v>3238</v>
      </c>
      <c r="C70" t="s">
        <v>1338</v>
      </c>
      <c r="D70" t="s">
        <v>1156</v>
      </c>
      <c r="E70" t="s">
        <v>1157</v>
      </c>
      <c r="F70">
        <v>22</v>
      </c>
      <c r="G70" t="s">
        <v>1339</v>
      </c>
      <c r="H70" t="s">
        <v>1159</v>
      </c>
      <c r="I70">
        <v>33</v>
      </c>
      <c r="J70">
        <v>22033</v>
      </c>
      <c r="K70">
        <v>456512</v>
      </c>
      <c r="L70">
        <v>112065657996</v>
      </c>
      <c r="M70">
        <v>14443393</v>
      </c>
      <c r="N70">
        <v>475.09353399999998</v>
      </c>
      <c r="O70">
        <v>334079483.38755703</v>
      </c>
      <c r="P70">
        <v>98.886414000000002</v>
      </c>
      <c r="Q70" t="s">
        <v>1608</v>
      </c>
      <c r="R70">
        <v>100</v>
      </c>
      <c r="S70">
        <v>98.947693999999998</v>
      </c>
      <c r="T70" t="s">
        <v>1608</v>
      </c>
      <c r="U70">
        <v>100</v>
      </c>
      <c r="V70">
        <v>295580753.99744302</v>
      </c>
      <c r="W70">
        <v>252725455.43706101</v>
      </c>
      <c r="X70">
        <v>3.674804</v>
      </c>
      <c r="Y70">
        <v>42627721.012497</v>
      </c>
      <c r="Z70">
        <v>227577.54788500001</v>
      </c>
      <c r="AA70">
        <v>2.2550000000000001E-3</v>
      </c>
      <c r="AB70">
        <v>7.9999999999999996E-6</v>
      </c>
      <c r="AC70">
        <v>1.5757E-2</v>
      </c>
      <c r="AD70">
        <v>89.848343999999997</v>
      </c>
      <c r="AE70">
        <v>89.309577000000004</v>
      </c>
      <c r="AF70">
        <v>80.269997000000004</v>
      </c>
      <c r="AG70" t="s">
        <v>1670</v>
      </c>
      <c r="AH70">
        <v>48.4375</v>
      </c>
      <c r="AI70">
        <v>60.09</v>
      </c>
      <c r="AJ70" t="s">
        <v>1608</v>
      </c>
      <c r="AK70">
        <v>64.0625</v>
      </c>
      <c r="AL70">
        <v>2.6376659999999998</v>
      </c>
      <c r="AM70">
        <v>1.1302479999999999</v>
      </c>
      <c r="AN70" t="s">
        <v>1607</v>
      </c>
      <c r="AO70" t="s">
        <v>1607</v>
      </c>
      <c r="AP70" t="s">
        <v>1607</v>
      </c>
      <c r="AQ70" t="s">
        <v>1607</v>
      </c>
      <c r="AR70" t="s">
        <v>1607</v>
      </c>
      <c r="AS70" t="s">
        <v>1607</v>
      </c>
      <c r="AT70" t="s">
        <v>1607</v>
      </c>
      <c r="AU70" t="s">
        <v>1607</v>
      </c>
      <c r="AV70" t="s">
        <v>1607</v>
      </c>
      <c r="AW70" t="s">
        <v>3240</v>
      </c>
      <c r="AX70" t="s">
        <v>1607</v>
      </c>
      <c r="AY70" t="s">
        <v>1607</v>
      </c>
      <c r="AZ70" t="s">
        <v>1607</v>
      </c>
      <c r="BA70" t="s">
        <v>1607</v>
      </c>
      <c r="BB70" t="s">
        <v>1607</v>
      </c>
      <c r="BC70" t="s">
        <v>3240</v>
      </c>
      <c r="BD70" t="s">
        <v>1607</v>
      </c>
      <c r="BE70" t="s">
        <v>1607</v>
      </c>
      <c r="BF70" t="s">
        <v>1607</v>
      </c>
      <c r="BG70" t="s">
        <v>1607</v>
      </c>
      <c r="BH70" t="s">
        <v>1607</v>
      </c>
      <c r="BI70" t="s">
        <v>3240</v>
      </c>
      <c r="BJ70" t="s">
        <v>1607</v>
      </c>
      <c r="BK70">
        <v>1.2E-2</v>
      </c>
      <c r="BL70">
        <v>40.183714999999999</v>
      </c>
      <c r="BM70">
        <v>60619963693.567497</v>
      </c>
      <c r="BN70">
        <v>193848.04980099999</v>
      </c>
      <c r="BO70">
        <v>2248637377694.5</v>
      </c>
      <c r="BP70">
        <v>2309257341388.0698</v>
      </c>
      <c r="BQ70">
        <v>4.463E-3</v>
      </c>
      <c r="BR70">
        <v>1.9999999999999999E-6</v>
      </c>
      <c r="BS70" t="s">
        <v>3239</v>
      </c>
      <c r="BT70">
        <v>1172834.466829</v>
      </c>
      <c r="BU70">
        <v>1.9400000000000001E-3</v>
      </c>
      <c r="BV70">
        <v>22500.040564999999</v>
      </c>
      <c r="BW70">
        <v>1195334.507394</v>
      </c>
      <c r="BX70">
        <v>77.264956999999995</v>
      </c>
      <c r="BY70" t="s">
        <v>3244</v>
      </c>
      <c r="BZ70">
        <v>1.0000000000000001E-5</v>
      </c>
      <c r="CA70">
        <v>0</v>
      </c>
      <c r="CB70">
        <v>55.726495999999997</v>
      </c>
      <c r="CC70">
        <v>1228323.9318629999</v>
      </c>
      <c r="CD70">
        <v>75.050302000000002</v>
      </c>
      <c r="CE70" t="s">
        <v>3244</v>
      </c>
      <c r="CF70">
        <v>0</v>
      </c>
      <c r="CG70">
        <v>0</v>
      </c>
      <c r="CH70">
        <v>475.09353399999998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1.9999999999999999E-6</v>
      </c>
      <c r="CO70">
        <v>6.9999999999999999E-6</v>
      </c>
      <c r="CP70">
        <v>5.6259999999999999E-3</v>
      </c>
      <c r="CQ70" t="s">
        <v>3242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 t="s">
        <v>3243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 t="s">
        <v>3242</v>
      </c>
      <c r="DF70">
        <v>336</v>
      </c>
      <c r="DG70">
        <v>14.230358000000001</v>
      </c>
      <c r="DH70">
        <v>475.09353399999998</v>
      </c>
      <c r="DI70">
        <v>3109503.5245480002</v>
      </c>
      <c r="DJ70">
        <v>3109503.5245480002</v>
      </c>
      <c r="DK70">
        <v>1.779E-3</v>
      </c>
      <c r="DL70" t="s">
        <v>3244</v>
      </c>
      <c r="DM70">
        <v>77216.493262000004</v>
      </c>
      <c r="DN70">
        <v>77216.493262000004</v>
      </c>
      <c r="DO70">
        <v>65.043424000000002</v>
      </c>
      <c r="DP70" t="s">
        <v>3239</v>
      </c>
      <c r="DQ70">
        <v>5.3460000000000001E-3</v>
      </c>
      <c r="DR70">
        <v>87.655086999999995</v>
      </c>
      <c r="DS70">
        <v>75314.758740999998</v>
      </c>
      <c r="DT70">
        <v>61.819916999999997</v>
      </c>
      <c r="DU70" t="s">
        <v>3239</v>
      </c>
      <c r="DV70" t="s">
        <v>1607</v>
      </c>
      <c r="DW70">
        <v>3.8299999999999999E-4</v>
      </c>
      <c r="DX70">
        <v>475.09353399999998</v>
      </c>
      <c r="DY70">
        <v>112064496000</v>
      </c>
      <c r="DZ70">
        <v>456781</v>
      </c>
      <c r="EA70">
        <v>5298659600000</v>
      </c>
      <c r="EB70">
        <v>5410724096000</v>
      </c>
      <c r="EC70">
        <v>2.6433000000000002E-2</v>
      </c>
      <c r="ED70">
        <v>1.4100000000000001E-4</v>
      </c>
      <c r="EE70" t="s">
        <v>3239</v>
      </c>
      <c r="EF70">
        <v>1133426.8</v>
      </c>
      <c r="EG70">
        <v>2.4698999999999999E-2</v>
      </c>
      <c r="EH70">
        <v>286507.06889200001</v>
      </c>
      <c r="EI70">
        <v>1419933.8688920001</v>
      </c>
      <c r="EJ70">
        <v>82.636955</v>
      </c>
      <c r="EK70" t="s">
        <v>3239</v>
      </c>
      <c r="EL70">
        <v>1.0000000000000001E-5</v>
      </c>
      <c r="EM70">
        <v>0</v>
      </c>
      <c r="EN70">
        <v>43.732590999999999</v>
      </c>
      <c r="EO70">
        <v>1676897.4287469999</v>
      </c>
      <c r="EP70">
        <v>84.473433</v>
      </c>
      <c r="EQ70" t="s">
        <v>3239</v>
      </c>
      <c r="ER70">
        <v>59</v>
      </c>
      <c r="ES70">
        <v>1.7203999999999999</v>
      </c>
      <c r="ET70">
        <v>475.09353399999998</v>
      </c>
      <c r="EU70">
        <v>112065657996</v>
      </c>
      <c r="EV70">
        <v>456512</v>
      </c>
      <c r="EW70">
        <v>5295539200000</v>
      </c>
      <c r="EX70">
        <v>14443393</v>
      </c>
      <c r="EY70">
        <v>5407619301389</v>
      </c>
      <c r="EZ70">
        <v>0</v>
      </c>
      <c r="FA70">
        <v>0</v>
      </c>
      <c r="FB70">
        <v>2.4000000000000001E-5</v>
      </c>
      <c r="FC70" t="s">
        <v>3241</v>
      </c>
      <c r="FD70">
        <v>1034.2465070000001</v>
      </c>
      <c r="FE70">
        <v>2.5978000000000001E-2</v>
      </c>
      <c r="FF70">
        <v>301340.901595</v>
      </c>
      <c r="FG70">
        <v>583.62779</v>
      </c>
      <c r="FH70">
        <v>302958.77589200001</v>
      </c>
      <c r="FI70">
        <v>75.062034999999995</v>
      </c>
      <c r="FJ70" t="s">
        <v>3239</v>
      </c>
      <c r="FK70">
        <v>0</v>
      </c>
      <c r="FL70">
        <v>0</v>
      </c>
      <c r="FM70">
        <v>4.0000000000000003E-5</v>
      </c>
      <c r="FN70">
        <v>47.766748999999997</v>
      </c>
      <c r="FO70">
        <v>360869.13792800001</v>
      </c>
      <c r="FP70">
        <v>74.737511999999995</v>
      </c>
      <c r="FQ70" t="s">
        <v>3239</v>
      </c>
      <c r="FR70">
        <v>15</v>
      </c>
      <c r="FS70">
        <v>0.92879299999999998</v>
      </c>
      <c r="FT70">
        <v>475.09353399999998</v>
      </c>
      <c r="FU70">
        <v>112065657875.88901</v>
      </c>
      <c r="FV70">
        <v>456511.99810500001</v>
      </c>
      <c r="FW70">
        <v>5295539178022.9805</v>
      </c>
      <c r="FX70">
        <v>14443392.977573</v>
      </c>
      <c r="FY70">
        <v>5407619279291.8496</v>
      </c>
      <c r="FZ70">
        <v>0</v>
      </c>
      <c r="GA70">
        <v>0</v>
      </c>
      <c r="GB70">
        <v>9.9999999999999995E-7</v>
      </c>
      <c r="GC70" t="s">
        <v>3241</v>
      </c>
      <c r="GD70">
        <v>1741.5650639999999</v>
      </c>
      <c r="GE70">
        <v>0.151868</v>
      </c>
      <c r="GF70">
        <v>1761668.427781</v>
      </c>
      <c r="GG70">
        <v>12.169757000000001</v>
      </c>
      <c r="GH70">
        <v>1763422.1626009999</v>
      </c>
      <c r="GI70">
        <v>94.398019000000005</v>
      </c>
      <c r="GJ70" t="s">
        <v>3244</v>
      </c>
      <c r="GK70">
        <v>0</v>
      </c>
      <c r="GL70">
        <v>0</v>
      </c>
      <c r="GM70">
        <v>9.9999999999999995E-7</v>
      </c>
      <c r="GN70">
        <v>53.512844000000001</v>
      </c>
      <c r="GO70">
        <v>2073495.032652</v>
      </c>
      <c r="GP70">
        <v>94.495705000000001</v>
      </c>
      <c r="GQ70" t="s">
        <v>3244</v>
      </c>
      <c r="GR70">
        <v>34</v>
      </c>
      <c r="GS70">
        <v>0.206341</v>
      </c>
      <c r="GT70">
        <v>475.09353399999998</v>
      </c>
      <c r="GU70">
        <v>112065028734.998</v>
      </c>
      <c r="GV70">
        <v>456506.84990999999</v>
      </c>
      <c r="GW70">
        <v>5295479458952.46</v>
      </c>
      <c r="GX70">
        <v>14443392.977573</v>
      </c>
      <c r="GY70">
        <v>5407558931080.4404</v>
      </c>
      <c r="GZ70">
        <v>3.901E-3</v>
      </c>
      <c r="HA70">
        <v>1.9999999999999999E-6</v>
      </c>
      <c r="HB70">
        <v>3.6303000000000002E-2</v>
      </c>
      <c r="HC70" t="s">
        <v>1608</v>
      </c>
      <c r="HD70">
        <v>91307580.355762005</v>
      </c>
      <c r="HE70">
        <v>0.154861</v>
      </c>
      <c r="HF70">
        <v>1796386.705203</v>
      </c>
      <c r="HG70">
        <v>108189.834775</v>
      </c>
      <c r="HH70">
        <v>93212156.895740002</v>
      </c>
      <c r="HI70">
        <v>97.708603999999994</v>
      </c>
      <c r="HJ70" t="s">
        <v>1608</v>
      </c>
      <c r="HK70">
        <v>8.1499999999999997E-4</v>
      </c>
      <c r="HL70">
        <v>0</v>
      </c>
      <c r="HM70">
        <v>7.4910000000000003E-3</v>
      </c>
      <c r="HN70">
        <v>84.435798000000005</v>
      </c>
      <c r="HO70">
        <v>104872146.94470499</v>
      </c>
      <c r="HP70">
        <v>97.622252000000003</v>
      </c>
      <c r="HQ70" t="s">
        <v>1608</v>
      </c>
      <c r="HR70">
        <v>34</v>
      </c>
      <c r="HS70">
        <v>0.49709700000000001</v>
      </c>
      <c r="HT70">
        <v>475.09353399999998</v>
      </c>
      <c r="HU70">
        <v>112065081389.894</v>
      </c>
      <c r="HV70">
        <v>456508.40301000001</v>
      </c>
      <c r="HW70">
        <v>5295497474913.1602</v>
      </c>
      <c r="HX70">
        <v>5407562556303.0498</v>
      </c>
      <c r="HY70">
        <v>1.9000000000000001E-5</v>
      </c>
      <c r="HZ70">
        <v>0</v>
      </c>
      <c r="IA70" t="s">
        <v>3239</v>
      </c>
      <c r="IB70">
        <v>949250.25189099996</v>
      </c>
      <c r="IC70">
        <v>5.0236999999999997E-2</v>
      </c>
      <c r="ID70">
        <v>582754.10190899996</v>
      </c>
      <c r="IE70">
        <v>1532004.3537999999</v>
      </c>
      <c r="IF70">
        <v>96.602265000000003</v>
      </c>
      <c r="IG70" t="s">
        <v>1670</v>
      </c>
      <c r="IH70">
        <v>7.9999999999999996E-6</v>
      </c>
      <c r="II70">
        <v>0</v>
      </c>
      <c r="IJ70">
        <v>55.463025000000002</v>
      </c>
      <c r="IK70">
        <v>1779200.708907</v>
      </c>
      <c r="IL70">
        <v>96.635576</v>
      </c>
      <c r="IM70" t="s">
        <v>1670</v>
      </c>
      <c r="IN70">
        <v>0</v>
      </c>
      <c r="IO70">
        <v>0.01</v>
      </c>
      <c r="IP70">
        <v>1.0494619999999999</v>
      </c>
      <c r="IQ70">
        <v>828132319.81984997</v>
      </c>
      <c r="IR70">
        <v>3105.0126279999999</v>
      </c>
      <c r="IS70">
        <v>36018146482.976898</v>
      </c>
      <c r="IT70">
        <v>36846278802.796799</v>
      </c>
      <c r="IU70">
        <v>5.4299999999999997E-4</v>
      </c>
      <c r="IV70">
        <v>4.8000000000000001E-5</v>
      </c>
      <c r="IW70" t="s">
        <v>3239</v>
      </c>
      <c r="IX70">
        <v>4500</v>
      </c>
      <c r="IY70">
        <v>1.5E-3</v>
      </c>
      <c r="IZ70">
        <v>17400</v>
      </c>
      <c r="JA70">
        <v>21900</v>
      </c>
      <c r="JB70">
        <v>32.654339999999998</v>
      </c>
      <c r="JC70" t="s">
        <v>3239</v>
      </c>
      <c r="JD70">
        <v>0</v>
      </c>
      <c r="JE70">
        <v>0</v>
      </c>
      <c r="JF70">
        <v>4.356001</v>
      </c>
      <c r="JG70">
        <v>28341.332602999999</v>
      </c>
      <c r="JH70">
        <v>57.85416</v>
      </c>
      <c r="JI70" t="s">
        <v>3239</v>
      </c>
      <c r="JJ70">
        <v>3420</v>
      </c>
      <c r="JK70">
        <v>155.428292</v>
      </c>
      <c r="JL70">
        <v>475.09353399999998</v>
      </c>
      <c r="JM70">
        <v>112065657996</v>
      </c>
      <c r="JN70">
        <v>456512</v>
      </c>
      <c r="JO70">
        <v>5295539200000</v>
      </c>
      <c r="JP70">
        <v>5407604857996</v>
      </c>
      <c r="JQ70">
        <v>0</v>
      </c>
      <c r="JR70">
        <v>0</v>
      </c>
      <c r="JS70" t="s">
        <v>3239</v>
      </c>
      <c r="JT70">
        <v>742969.28373000002</v>
      </c>
      <c r="JU70">
        <v>0.19453000000000001</v>
      </c>
      <c r="JV70">
        <v>2256542.3262769999</v>
      </c>
      <c r="JW70">
        <v>2999511.6100079999</v>
      </c>
      <c r="JX70">
        <v>99.163449</v>
      </c>
      <c r="JY70" t="s">
        <v>1670</v>
      </c>
      <c r="JZ70">
        <v>6.9999999999999999E-6</v>
      </c>
      <c r="KA70">
        <v>0</v>
      </c>
      <c r="KB70">
        <v>79.987129999999993</v>
      </c>
      <c r="KC70">
        <v>3490531.46043</v>
      </c>
      <c r="KD70">
        <v>99.163449</v>
      </c>
      <c r="KE70" t="s">
        <v>1670</v>
      </c>
      <c r="KF70">
        <v>31</v>
      </c>
      <c r="KG70">
        <v>1.2916669999999999</v>
      </c>
      <c r="KH70">
        <v>25.124407000000001</v>
      </c>
      <c r="KI70">
        <v>24389672196.171398</v>
      </c>
      <c r="KJ70">
        <v>99390.177270999993</v>
      </c>
      <c r="KK70">
        <v>1152926056341.1101</v>
      </c>
      <c r="KL70">
        <v>4872606.3616169998</v>
      </c>
      <c r="KM70">
        <v>1177320601143.6399</v>
      </c>
      <c r="KN70">
        <v>4.6360000000000004E-3</v>
      </c>
      <c r="KO70">
        <v>9.9999999999999995E-7</v>
      </c>
      <c r="KP70">
        <v>6.515E-3</v>
      </c>
      <c r="KQ70" t="s">
        <v>3239</v>
      </c>
      <c r="KR70">
        <v>146042863.063445</v>
      </c>
      <c r="KS70">
        <v>0.15584500000000001</v>
      </c>
      <c r="KT70">
        <v>1807803.8658410001</v>
      </c>
      <c r="KU70">
        <v>41004.865572000002</v>
      </c>
      <c r="KV70">
        <v>147891671.79485801</v>
      </c>
      <c r="KW70">
        <v>99.907149000000004</v>
      </c>
      <c r="KX70" t="s">
        <v>1670</v>
      </c>
      <c r="KY70">
        <v>1.3029999999999999E-3</v>
      </c>
      <c r="KZ70">
        <v>0</v>
      </c>
      <c r="LA70">
        <v>2.8389999999999999E-3</v>
      </c>
      <c r="LB70">
        <v>99.504796999999996</v>
      </c>
      <c r="LC70">
        <v>165424611.52820301</v>
      </c>
      <c r="LD70">
        <v>99.90455</v>
      </c>
      <c r="LE70" t="s">
        <v>1670</v>
      </c>
      <c r="LF70">
        <v>45</v>
      </c>
      <c r="LG70">
        <v>1.299901</v>
      </c>
      <c r="LH70">
        <v>475.09353399999998</v>
      </c>
      <c r="LI70">
        <v>112065657996</v>
      </c>
      <c r="LJ70">
        <v>456512</v>
      </c>
      <c r="LK70">
        <v>5295539200000</v>
      </c>
      <c r="LL70">
        <v>14443393</v>
      </c>
      <c r="LM70">
        <v>5407619301389</v>
      </c>
      <c r="LN70">
        <v>1.9999999999999999E-6</v>
      </c>
      <c r="LO70">
        <v>0</v>
      </c>
      <c r="LP70">
        <v>1.9999999999999999E-6</v>
      </c>
      <c r="LQ70" t="s">
        <v>3241</v>
      </c>
      <c r="LR70">
        <v>305163.74332100002</v>
      </c>
      <c r="LS70">
        <v>3.6849999999999999E-3</v>
      </c>
      <c r="LT70">
        <v>42740.50647</v>
      </c>
      <c r="LU70">
        <v>28.654567</v>
      </c>
      <c r="LV70">
        <v>347932.90435700002</v>
      </c>
      <c r="LW70">
        <v>53.722084000000002</v>
      </c>
      <c r="LX70" t="s">
        <v>3239</v>
      </c>
      <c r="LY70">
        <v>3.0000000000000001E-6</v>
      </c>
      <c r="LZ70">
        <v>0</v>
      </c>
      <c r="MA70">
        <v>1.9999999999999999E-6</v>
      </c>
      <c r="MB70">
        <v>11.228287999999999</v>
      </c>
      <c r="MC70">
        <v>397861.530249</v>
      </c>
      <c r="MD70">
        <v>51.002226999999998</v>
      </c>
      <c r="ME70" t="s">
        <v>3239</v>
      </c>
      <c r="MF70">
        <v>38</v>
      </c>
      <c r="MG70">
        <v>0.38635599999999998</v>
      </c>
      <c r="MH70">
        <v>475.09353399999998</v>
      </c>
      <c r="MI70">
        <v>112065657996</v>
      </c>
      <c r="MJ70">
        <v>456512</v>
      </c>
      <c r="MK70">
        <v>5295539200000</v>
      </c>
      <c r="ML70">
        <v>14443393</v>
      </c>
      <c r="MM70">
        <v>5407619301389</v>
      </c>
      <c r="MN70">
        <v>2.5500000000000002E-4</v>
      </c>
      <c r="MO70">
        <v>1.5999999999999999E-5</v>
      </c>
      <c r="MP70">
        <v>5.8999999999999998E-5</v>
      </c>
      <c r="MQ70" t="s">
        <v>3244</v>
      </c>
      <c r="MR70">
        <v>11020830.957907001</v>
      </c>
      <c r="MS70">
        <v>2.8549920000000002</v>
      </c>
      <c r="MT70">
        <v>33117911.163442999</v>
      </c>
      <c r="MU70">
        <v>330.69550199999998</v>
      </c>
      <c r="MV70">
        <v>44139072.816853002</v>
      </c>
      <c r="MW70">
        <v>99.224565999999996</v>
      </c>
      <c r="MX70" t="s">
        <v>1670</v>
      </c>
      <c r="MY70">
        <v>9.7999999999999997E-5</v>
      </c>
      <c r="MZ70">
        <v>6.0000000000000002E-6</v>
      </c>
      <c r="NA70">
        <v>2.3E-5</v>
      </c>
      <c r="NB70">
        <v>81.513648000000003</v>
      </c>
      <c r="NC70">
        <v>51880025.022623003</v>
      </c>
      <c r="ND70">
        <v>99.300032000000002</v>
      </c>
      <c r="NE70" t="s">
        <v>1670</v>
      </c>
      <c r="NF70" t="s">
        <v>1607</v>
      </c>
      <c r="NG70" t="s">
        <v>1607</v>
      </c>
      <c r="NH70" t="s">
        <v>1607</v>
      </c>
      <c r="NI70" t="s">
        <v>1607</v>
      </c>
      <c r="NJ70" t="s">
        <v>1607</v>
      </c>
      <c r="NK70" t="s">
        <v>1607</v>
      </c>
      <c r="NL70" t="s">
        <v>1607</v>
      </c>
      <c r="NM70" t="s">
        <v>1607</v>
      </c>
      <c r="NN70" t="s">
        <v>1607</v>
      </c>
      <c r="NO70" t="s">
        <v>3245</v>
      </c>
      <c r="NP70" t="s">
        <v>1607</v>
      </c>
      <c r="NQ70" t="s">
        <v>1607</v>
      </c>
      <c r="NR70" t="s">
        <v>1607</v>
      </c>
      <c r="NS70" t="s">
        <v>1607</v>
      </c>
      <c r="NT70" t="s">
        <v>1607</v>
      </c>
      <c r="NU70" t="s">
        <v>3245</v>
      </c>
      <c r="NV70" t="s">
        <v>1607</v>
      </c>
      <c r="NW70" t="s">
        <v>1607</v>
      </c>
      <c r="NX70" t="s">
        <v>1607</v>
      </c>
      <c r="NY70" t="s">
        <v>1607</v>
      </c>
      <c r="NZ70" t="s">
        <v>1607</v>
      </c>
      <c r="OA70" t="s">
        <v>3245</v>
      </c>
      <c r="OB70" t="s">
        <v>1607</v>
      </c>
      <c r="OC70" t="s">
        <v>1607</v>
      </c>
      <c r="OD70" t="s">
        <v>1607</v>
      </c>
      <c r="OE70" t="s">
        <v>1607</v>
      </c>
      <c r="OF70" t="s">
        <v>1607</v>
      </c>
      <c r="OG70" t="s">
        <v>1607</v>
      </c>
      <c r="OH70" t="s">
        <v>1607</v>
      </c>
      <c r="OI70" t="s">
        <v>1607</v>
      </c>
      <c r="OJ70" t="s">
        <v>1607</v>
      </c>
      <c r="OK70" t="s">
        <v>3240</v>
      </c>
      <c r="OL70" t="s">
        <v>1607</v>
      </c>
      <c r="OM70" t="s">
        <v>1607</v>
      </c>
      <c r="ON70" t="s">
        <v>1607</v>
      </c>
      <c r="OO70" t="s">
        <v>1607</v>
      </c>
      <c r="OP70" t="s">
        <v>1607</v>
      </c>
      <c r="OQ70" t="s">
        <v>3240</v>
      </c>
      <c r="OR70" t="s">
        <v>1607</v>
      </c>
      <c r="OS70" t="s">
        <v>1607</v>
      </c>
      <c r="OT70" t="s">
        <v>1607</v>
      </c>
      <c r="OU70" t="s">
        <v>1607</v>
      </c>
      <c r="OV70" t="s">
        <v>1607</v>
      </c>
      <c r="OW70" t="s">
        <v>3240</v>
      </c>
      <c r="OX70" t="s">
        <v>1607</v>
      </c>
      <c r="OY70">
        <v>2.4000000000000001E-5</v>
      </c>
      <c r="OZ70">
        <v>10.994733999999999</v>
      </c>
      <c r="PA70">
        <v>5495783220.4962301</v>
      </c>
      <c r="PB70">
        <v>23329.333595</v>
      </c>
      <c r="PC70">
        <v>270620269700.95801</v>
      </c>
      <c r="PD70">
        <v>1081304.784577</v>
      </c>
      <c r="PE70">
        <v>276117134226.23901</v>
      </c>
      <c r="PF70">
        <v>0.4</v>
      </c>
      <c r="PG70">
        <v>6.0400000000000004E-4</v>
      </c>
      <c r="PH70">
        <v>1.3579000000000001E-2</v>
      </c>
      <c r="PI70" t="s">
        <v>3241</v>
      </c>
      <c r="PJ70">
        <v>30383.959659</v>
      </c>
      <c r="PK70">
        <v>2.13E-4</v>
      </c>
      <c r="PL70">
        <v>2466.2495389999999</v>
      </c>
      <c r="PM70">
        <v>0.42729899999999998</v>
      </c>
      <c r="PN70">
        <v>32850.636495999999</v>
      </c>
      <c r="PO70">
        <v>47.661470000000001</v>
      </c>
      <c r="PP70" t="s">
        <v>3241</v>
      </c>
      <c r="PQ70">
        <v>0</v>
      </c>
      <c r="PR70">
        <v>0</v>
      </c>
      <c r="PS70">
        <v>0</v>
      </c>
      <c r="PT70">
        <v>3.7225579999999998</v>
      </c>
      <c r="PU70">
        <v>34339.675191000002</v>
      </c>
      <c r="PV70">
        <v>47.343302999999999</v>
      </c>
      <c r="PW70" t="s">
        <v>3241</v>
      </c>
      <c r="PX70">
        <v>8</v>
      </c>
      <c r="PY70">
        <v>0.49535600000000002</v>
      </c>
      <c r="PZ70">
        <v>475.09353399999998</v>
      </c>
      <c r="QA70">
        <v>112065657875.88901</v>
      </c>
      <c r="QB70">
        <v>456511.99810500001</v>
      </c>
      <c r="QC70">
        <v>5295539178022.9805</v>
      </c>
      <c r="QD70">
        <v>14443392.977573</v>
      </c>
      <c r="QE70">
        <v>5407619279291.8496</v>
      </c>
      <c r="QF70">
        <v>0</v>
      </c>
      <c r="QG70">
        <v>0</v>
      </c>
      <c r="QH70">
        <v>2.9E-5</v>
      </c>
      <c r="QI70" t="s">
        <v>3244</v>
      </c>
      <c r="QJ70">
        <v>12876.742947000001</v>
      </c>
      <c r="QK70">
        <v>5.4456999999999998E-2</v>
      </c>
      <c r="QL70">
        <v>631699.654981</v>
      </c>
      <c r="QM70">
        <v>210.77936099999999</v>
      </c>
      <c r="QN70">
        <v>644787.17728900001</v>
      </c>
      <c r="QO70">
        <v>95.047972999999999</v>
      </c>
      <c r="QP70" t="s">
        <v>1608</v>
      </c>
      <c r="QQ70">
        <v>0</v>
      </c>
      <c r="QR70">
        <v>0</v>
      </c>
      <c r="QS70">
        <v>1.5E-5</v>
      </c>
      <c r="QT70">
        <v>46.580005999999997</v>
      </c>
      <c r="QU70">
        <v>757524.89471400005</v>
      </c>
      <c r="QV70">
        <v>95.418390000000002</v>
      </c>
      <c r="QW70" t="s">
        <v>1608</v>
      </c>
      <c r="QX70" s="11">
        <v>44986</v>
      </c>
      <c r="QY70" t="s">
        <v>3331</v>
      </c>
      <c r="QZ70">
        <v>266318.28329799999</v>
      </c>
      <c r="RA70">
        <v>1647529150.9026899</v>
      </c>
    </row>
    <row r="71" spans="1:469" x14ac:dyDescent="0.35">
      <c r="A71">
        <v>1140</v>
      </c>
      <c r="B71" t="s">
        <v>3238</v>
      </c>
      <c r="C71" t="s">
        <v>1391</v>
      </c>
      <c r="D71" t="s">
        <v>1156</v>
      </c>
      <c r="E71" t="s">
        <v>1157</v>
      </c>
      <c r="F71">
        <v>22</v>
      </c>
      <c r="G71" t="s">
        <v>1305</v>
      </c>
      <c r="H71" t="s">
        <v>1159</v>
      </c>
      <c r="I71">
        <v>51</v>
      </c>
      <c r="J71">
        <v>22051</v>
      </c>
      <c r="K71">
        <v>440590</v>
      </c>
      <c r="L71">
        <v>65296605304</v>
      </c>
      <c r="M71">
        <v>782452</v>
      </c>
      <c r="N71">
        <v>648.51843099999996</v>
      </c>
      <c r="O71">
        <v>239379160.076736</v>
      </c>
      <c r="P71">
        <v>98.154629</v>
      </c>
      <c r="Q71" t="s">
        <v>1608</v>
      </c>
      <c r="R71">
        <v>98.4375</v>
      </c>
      <c r="S71">
        <v>98.390591000000001</v>
      </c>
      <c r="T71" t="s">
        <v>1608</v>
      </c>
      <c r="U71">
        <v>98.4375</v>
      </c>
      <c r="V71">
        <v>209453160.155132</v>
      </c>
      <c r="W71">
        <v>183707829.90611401</v>
      </c>
      <c r="X71">
        <v>2.217797</v>
      </c>
      <c r="Y71">
        <v>25726444.958868999</v>
      </c>
      <c r="Z71">
        <v>18885.290149</v>
      </c>
      <c r="AA71">
        <v>2.813E-3</v>
      </c>
      <c r="AB71">
        <v>5.0000000000000004E-6</v>
      </c>
      <c r="AC71">
        <v>2.4136000000000001E-2</v>
      </c>
      <c r="AD71">
        <v>89.136489999999995</v>
      </c>
      <c r="AE71">
        <v>90.009545000000003</v>
      </c>
      <c r="AF71">
        <v>79.849997999999999</v>
      </c>
      <c r="AG71" t="s">
        <v>1608</v>
      </c>
      <c r="AH71">
        <v>46.875</v>
      </c>
      <c r="AI71">
        <v>96.050003000000004</v>
      </c>
      <c r="AJ71" t="s">
        <v>1670</v>
      </c>
      <c r="AK71">
        <v>93.75</v>
      </c>
      <c r="AL71">
        <v>2.815232</v>
      </c>
      <c r="AM71">
        <v>1.1428769999999999</v>
      </c>
      <c r="AN71" t="s">
        <v>1607</v>
      </c>
      <c r="AO71" t="s">
        <v>1607</v>
      </c>
      <c r="AP71" t="s">
        <v>1607</v>
      </c>
      <c r="AQ71" t="s">
        <v>1607</v>
      </c>
      <c r="AR71" t="s">
        <v>1607</v>
      </c>
      <c r="AS71" t="s">
        <v>1607</v>
      </c>
      <c r="AT71" t="s">
        <v>1607</v>
      </c>
      <c r="AU71" t="s">
        <v>1607</v>
      </c>
      <c r="AV71" t="s">
        <v>1607</v>
      </c>
      <c r="AW71" t="s">
        <v>3240</v>
      </c>
      <c r="AX71" t="s">
        <v>1607</v>
      </c>
      <c r="AY71" t="s">
        <v>1607</v>
      </c>
      <c r="AZ71" t="s">
        <v>1607</v>
      </c>
      <c r="BA71" t="s">
        <v>1607</v>
      </c>
      <c r="BB71" t="s">
        <v>1607</v>
      </c>
      <c r="BC71" t="s">
        <v>3240</v>
      </c>
      <c r="BD71" t="s">
        <v>1607</v>
      </c>
      <c r="BE71" t="s">
        <v>1607</v>
      </c>
      <c r="BF71" t="s">
        <v>1607</v>
      </c>
      <c r="BG71" t="s">
        <v>1607</v>
      </c>
      <c r="BH71" t="s">
        <v>1607</v>
      </c>
      <c r="BI71" t="s">
        <v>3240</v>
      </c>
      <c r="BJ71" t="s">
        <v>1607</v>
      </c>
      <c r="BK71">
        <v>2.8024300000000002</v>
      </c>
      <c r="BL71">
        <v>66.681713000000002</v>
      </c>
      <c r="BM71">
        <v>66961362447.083801</v>
      </c>
      <c r="BN71">
        <v>446251.28375300003</v>
      </c>
      <c r="BO71">
        <v>5176514891530.96</v>
      </c>
      <c r="BP71">
        <v>5243476253978.0596</v>
      </c>
      <c r="BQ71">
        <v>3.9589999999999998E-3</v>
      </c>
      <c r="BR71">
        <v>1.9999999999999999E-6</v>
      </c>
      <c r="BS71" t="s">
        <v>3241</v>
      </c>
      <c r="BT71">
        <v>10018148.323410001</v>
      </c>
      <c r="BU71">
        <v>1.9272000000000001E-2</v>
      </c>
      <c r="BV71">
        <v>223550.60681500001</v>
      </c>
      <c r="BW71">
        <v>10241698.930225</v>
      </c>
      <c r="BX71">
        <v>95.897435999999999</v>
      </c>
      <c r="BY71" t="s">
        <v>1608</v>
      </c>
      <c r="BZ71">
        <v>1.5300000000000001E-4</v>
      </c>
      <c r="CA71">
        <v>0</v>
      </c>
      <c r="CB71">
        <v>83.589743999999996</v>
      </c>
      <c r="CC71">
        <v>12944176.823754</v>
      </c>
      <c r="CD71">
        <v>96.177062000000006</v>
      </c>
      <c r="CE71" t="s">
        <v>1608</v>
      </c>
      <c r="CF71">
        <v>0</v>
      </c>
      <c r="CG71">
        <v>0</v>
      </c>
      <c r="CH71">
        <v>382.71834999999999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1.9999999999999999E-6</v>
      </c>
      <c r="CO71">
        <v>0</v>
      </c>
      <c r="CP71">
        <v>5.6259999999999999E-3</v>
      </c>
      <c r="CQ71" t="s">
        <v>3242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 t="s">
        <v>3243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 t="s">
        <v>3242</v>
      </c>
      <c r="DF71">
        <v>427</v>
      </c>
      <c r="DG71">
        <v>12.723902000000001</v>
      </c>
      <c r="DH71">
        <v>382.71834999999999</v>
      </c>
      <c r="DI71">
        <v>288824.78329699999</v>
      </c>
      <c r="DJ71">
        <v>288824.78329699999</v>
      </c>
      <c r="DK71">
        <v>2.0720000000000001E-3</v>
      </c>
      <c r="DL71" t="s">
        <v>1608</v>
      </c>
      <c r="DM71">
        <v>10495.948625999999</v>
      </c>
      <c r="DN71">
        <v>10495.948625999999</v>
      </c>
      <c r="DO71">
        <v>42.121588000000003</v>
      </c>
      <c r="DP71" t="s">
        <v>3241</v>
      </c>
      <c r="DQ71">
        <v>1.3414000000000001E-2</v>
      </c>
      <c r="DR71">
        <v>95.254341999999994</v>
      </c>
      <c r="DS71">
        <v>14244.214469</v>
      </c>
      <c r="DT71">
        <v>42.888959999999997</v>
      </c>
      <c r="DU71" t="s">
        <v>3241</v>
      </c>
      <c r="DV71" t="s">
        <v>1607</v>
      </c>
      <c r="DW71">
        <v>5.6099999999999998E-4</v>
      </c>
      <c r="DX71">
        <v>382.71834999999999</v>
      </c>
      <c r="DY71">
        <v>65295316000</v>
      </c>
      <c r="DZ71">
        <v>440781</v>
      </c>
      <c r="EA71">
        <v>5113059600000</v>
      </c>
      <c r="EB71">
        <v>5178354916000</v>
      </c>
      <c r="EC71">
        <v>1.414E-2</v>
      </c>
      <c r="ED71">
        <v>6.6000000000000005E-5</v>
      </c>
      <c r="EE71" t="s">
        <v>3241</v>
      </c>
      <c r="EF71">
        <v>518274.9</v>
      </c>
      <c r="EG71">
        <v>1.6357E-2</v>
      </c>
      <c r="EH71">
        <v>189746.58432600001</v>
      </c>
      <c r="EI71">
        <v>708021.48432599998</v>
      </c>
      <c r="EJ71">
        <v>75.456514999999996</v>
      </c>
      <c r="EK71" t="s">
        <v>3239</v>
      </c>
      <c r="EL71">
        <v>7.9999999999999996E-6</v>
      </c>
      <c r="EM71">
        <v>0</v>
      </c>
      <c r="EN71">
        <v>37.604456999999996</v>
      </c>
      <c r="EO71">
        <v>832710.17007300002</v>
      </c>
      <c r="EP71">
        <v>77.251034000000004</v>
      </c>
      <c r="EQ71" t="s">
        <v>3239</v>
      </c>
      <c r="ER71">
        <v>20</v>
      </c>
      <c r="ES71">
        <v>0.96298700000000004</v>
      </c>
      <c r="ET71">
        <v>382.71834999999999</v>
      </c>
      <c r="EU71">
        <v>65296605304</v>
      </c>
      <c r="EV71">
        <v>440590</v>
      </c>
      <c r="EW71">
        <v>5110844000000</v>
      </c>
      <c r="EX71">
        <v>782452</v>
      </c>
      <c r="EY71">
        <v>5176141387756</v>
      </c>
      <c r="EZ71">
        <v>1.2999999999999999E-5</v>
      </c>
      <c r="FA71">
        <v>0</v>
      </c>
      <c r="FB71">
        <v>0</v>
      </c>
      <c r="FC71" t="s">
        <v>3244</v>
      </c>
      <c r="FD71">
        <v>931747.28781200002</v>
      </c>
      <c r="FE71">
        <v>1.7971000000000001E-2</v>
      </c>
      <c r="FF71">
        <v>208458.18286</v>
      </c>
      <c r="FG71">
        <v>0.108375</v>
      </c>
      <c r="FH71">
        <v>1140205.579047</v>
      </c>
      <c r="FI71">
        <v>91.004963000000004</v>
      </c>
      <c r="FJ71" t="s">
        <v>3244</v>
      </c>
      <c r="FK71">
        <v>1.4E-5</v>
      </c>
      <c r="FL71">
        <v>0</v>
      </c>
      <c r="FM71">
        <v>0</v>
      </c>
      <c r="FN71">
        <v>43.579403999999997</v>
      </c>
      <c r="FO71">
        <v>1277357.152434</v>
      </c>
      <c r="FP71">
        <v>90.932230000000004</v>
      </c>
      <c r="FQ71" t="s">
        <v>3244</v>
      </c>
      <c r="FR71">
        <v>8.1520969999999995</v>
      </c>
      <c r="FS71">
        <v>0.85511199999999998</v>
      </c>
      <c r="FT71">
        <v>382.71834999999999</v>
      </c>
      <c r="FU71">
        <v>64800106736.042</v>
      </c>
      <c r="FV71">
        <v>437065.70838000003</v>
      </c>
      <c r="FW71">
        <v>5069962217206.4004</v>
      </c>
      <c r="FX71">
        <v>774689</v>
      </c>
      <c r="FY71">
        <v>5134763098631.4404</v>
      </c>
      <c r="FZ71">
        <v>0</v>
      </c>
      <c r="GA71">
        <v>0</v>
      </c>
      <c r="GB71">
        <v>9.9999999999999995E-7</v>
      </c>
      <c r="GC71" t="s">
        <v>3241</v>
      </c>
      <c r="GD71">
        <v>396.53225500000002</v>
      </c>
      <c r="GE71">
        <v>8.6148000000000002E-2</v>
      </c>
      <c r="GF71">
        <v>999316.14489899995</v>
      </c>
      <c r="GG71">
        <v>0.67091400000000001</v>
      </c>
      <c r="GH71">
        <v>999713.34806900006</v>
      </c>
      <c r="GI71">
        <v>90.560198</v>
      </c>
      <c r="GJ71" t="s">
        <v>3244</v>
      </c>
      <c r="GK71">
        <v>0</v>
      </c>
      <c r="GL71">
        <v>0</v>
      </c>
      <c r="GM71">
        <v>9.9999999999999995E-7</v>
      </c>
      <c r="GN71">
        <v>39.863818999999999</v>
      </c>
      <c r="GO71">
        <v>1166128.849352</v>
      </c>
      <c r="GP71">
        <v>90.423163000000002</v>
      </c>
      <c r="GQ71" t="s">
        <v>3244</v>
      </c>
      <c r="GR71">
        <v>49</v>
      </c>
      <c r="GS71">
        <v>0.35314299999999998</v>
      </c>
      <c r="GT71">
        <v>382.71834999999999</v>
      </c>
      <c r="GU71">
        <v>65292645912.759201</v>
      </c>
      <c r="GV71">
        <v>440557.32365999999</v>
      </c>
      <c r="GW71">
        <v>5110464954455.0303</v>
      </c>
      <c r="GX71">
        <v>782452</v>
      </c>
      <c r="GY71">
        <v>5175758382819.79</v>
      </c>
      <c r="GZ71">
        <v>9.7990000000000004E-3</v>
      </c>
      <c r="HA71">
        <v>9.0000000000000002E-6</v>
      </c>
      <c r="HB71">
        <v>1.6903000000000001E-2</v>
      </c>
      <c r="HC71" t="s">
        <v>1608</v>
      </c>
      <c r="HD71">
        <v>171444211.417045</v>
      </c>
      <c r="HE71">
        <v>1.1156170000000001</v>
      </c>
      <c r="HF71">
        <v>12941158.374915</v>
      </c>
      <c r="HG71">
        <v>3741.7172409999998</v>
      </c>
      <c r="HH71">
        <v>184389111.50920001</v>
      </c>
      <c r="HI71">
        <v>99.048854000000006</v>
      </c>
      <c r="HJ71" t="s">
        <v>1608</v>
      </c>
      <c r="HK71">
        <v>2.6259999999999999E-3</v>
      </c>
      <c r="HL71">
        <v>3.0000000000000001E-6</v>
      </c>
      <c r="HM71">
        <v>4.7819999999999998E-3</v>
      </c>
      <c r="HN71">
        <v>93.298745999999994</v>
      </c>
      <c r="HO71">
        <v>209177918.87990001</v>
      </c>
      <c r="HP71">
        <v>98.968147000000002</v>
      </c>
      <c r="HQ71" t="s">
        <v>1608</v>
      </c>
      <c r="HR71">
        <v>1</v>
      </c>
      <c r="HS71">
        <v>4.1096000000000001E-2</v>
      </c>
      <c r="HT71">
        <v>382.71834999999999</v>
      </c>
      <c r="HU71">
        <v>65296605304</v>
      </c>
      <c r="HV71">
        <v>440590</v>
      </c>
      <c r="HW71">
        <v>5110844000000</v>
      </c>
      <c r="HX71">
        <v>5176140605304</v>
      </c>
      <c r="HY71">
        <v>0</v>
      </c>
      <c r="HZ71">
        <v>0</v>
      </c>
      <c r="IA71" t="s">
        <v>3244</v>
      </c>
      <c r="IB71">
        <v>196.924947</v>
      </c>
      <c r="IC71">
        <v>1.3272000000000001E-2</v>
      </c>
      <c r="ID71">
        <v>153953.97641900001</v>
      </c>
      <c r="IE71">
        <v>154150.90136600001</v>
      </c>
      <c r="IF71">
        <v>70.852765000000005</v>
      </c>
      <c r="IG71" t="s">
        <v>3244</v>
      </c>
      <c r="IH71">
        <v>0</v>
      </c>
      <c r="II71">
        <v>0</v>
      </c>
      <c r="IJ71">
        <v>33.744171000000001</v>
      </c>
      <c r="IK71">
        <v>172234.58825</v>
      </c>
      <c r="IL71">
        <v>69.686875000000001</v>
      </c>
      <c r="IM71" t="s">
        <v>3244</v>
      </c>
      <c r="IN71">
        <v>0</v>
      </c>
      <c r="IO71">
        <v>1.2557E-2</v>
      </c>
      <c r="IP71">
        <v>0.78109399999999996</v>
      </c>
      <c r="IQ71">
        <v>1054987509.24733</v>
      </c>
      <c r="IR71">
        <v>2372.2772049999999</v>
      </c>
      <c r="IS71">
        <v>27518415577.484402</v>
      </c>
      <c r="IT71">
        <v>28573403086.7318</v>
      </c>
      <c r="IU71">
        <v>4.2700000000000002E-4</v>
      </c>
      <c r="IV71">
        <v>6.3E-5</v>
      </c>
      <c r="IW71" t="s">
        <v>3239</v>
      </c>
      <c r="IX71">
        <v>4500</v>
      </c>
      <c r="IY71">
        <v>1.5E-3</v>
      </c>
      <c r="IZ71">
        <v>17400</v>
      </c>
      <c r="JA71">
        <v>21900</v>
      </c>
      <c r="JB71">
        <v>24.475086000000001</v>
      </c>
      <c r="JC71" t="s">
        <v>3239</v>
      </c>
      <c r="JD71">
        <v>0</v>
      </c>
      <c r="JE71">
        <v>0</v>
      </c>
      <c r="JF71">
        <v>4.638045</v>
      </c>
      <c r="JG71">
        <v>23098.310168</v>
      </c>
      <c r="JH71">
        <v>31.898489999999999</v>
      </c>
      <c r="JI71" t="s">
        <v>3239</v>
      </c>
      <c r="JJ71">
        <v>2135</v>
      </c>
      <c r="JK71">
        <v>164.39340799999999</v>
      </c>
      <c r="JL71">
        <v>382.71834999999999</v>
      </c>
      <c r="JM71">
        <v>65296605304</v>
      </c>
      <c r="JN71">
        <v>440590</v>
      </c>
      <c r="JO71">
        <v>5110844000000</v>
      </c>
      <c r="JP71">
        <v>5176140605304</v>
      </c>
      <c r="JQ71">
        <v>0</v>
      </c>
      <c r="JR71">
        <v>0</v>
      </c>
      <c r="JS71" t="s">
        <v>3241</v>
      </c>
      <c r="JT71">
        <v>45409.794151000002</v>
      </c>
      <c r="JU71">
        <v>0.175208</v>
      </c>
      <c r="JV71">
        <v>2032414.5757319999</v>
      </c>
      <c r="JW71">
        <v>2077824.3698829999</v>
      </c>
      <c r="JX71">
        <v>98.198198000000005</v>
      </c>
      <c r="JY71" t="s">
        <v>1670</v>
      </c>
      <c r="JZ71">
        <v>9.9999999999999995E-7</v>
      </c>
      <c r="KA71">
        <v>0</v>
      </c>
      <c r="KB71">
        <v>68.693693999999994</v>
      </c>
      <c r="KC71">
        <v>2434589.014951</v>
      </c>
      <c r="KD71">
        <v>98.680824000000001</v>
      </c>
      <c r="KE71" t="s">
        <v>1608</v>
      </c>
      <c r="KF71">
        <v>42</v>
      </c>
      <c r="KG71">
        <v>1.75</v>
      </c>
      <c r="KH71">
        <v>24.353636000000002</v>
      </c>
      <c r="KI71">
        <v>24495522807.933399</v>
      </c>
      <c r="KJ71">
        <v>179077.11541699999</v>
      </c>
      <c r="KK71">
        <v>2077294538833.29</v>
      </c>
      <c r="KL71">
        <v>406237.07040800003</v>
      </c>
      <c r="KM71">
        <v>2101790467878.3</v>
      </c>
      <c r="KN71">
        <v>9.9999999999999995E-7</v>
      </c>
      <c r="KO71">
        <v>1.9999999999999999E-6</v>
      </c>
      <c r="KP71">
        <v>6.515E-3</v>
      </c>
      <c r="KQ71" t="s">
        <v>3241</v>
      </c>
      <c r="KR71">
        <v>27092.833981</v>
      </c>
      <c r="KS71">
        <v>0.62677000000000005</v>
      </c>
      <c r="KT71">
        <v>7270530.8859169995</v>
      </c>
      <c r="KU71">
        <v>4631.7084340000001</v>
      </c>
      <c r="KV71">
        <v>7302255.4283309998</v>
      </c>
      <c r="KW71">
        <v>95.666976000000005</v>
      </c>
      <c r="KX71" t="s">
        <v>1608</v>
      </c>
      <c r="KY71">
        <v>0</v>
      </c>
      <c r="KZ71">
        <v>9.9999999999999995E-7</v>
      </c>
      <c r="LA71">
        <v>5.9189999999999998E-3</v>
      </c>
      <c r="LB71">
        <v>81.894149999999996</v>
      </c>
      <c r="LC71">
        <v>8581296.0675479993</v>
      </c>
      <c r="LD71">
        <v>95.482023999999996</v>
      </c>
      <c r="LE71" t="s">
        <v>1608</v>
      </c>
      <c r="LF71">
        <v>22</v>
      </c>
      <c r="LG71">
        <v>1.056284</v>
      </c>
      <c r="LH71">
        <v>382.71834999999999</v>
      </c>
      <c r="LI71">
        <v>65296605304</v>
      </c>
      <c r="LJ71">
        <v>440590</v>
      </c>
      <c r="LK71">
        <v>5110844000000</v>
      </c>
      <c r="LL71">
        <v>782452</v>
      </c>
      <c r="LM71">
        <v>5176141387756</v>
      </c>
      <c r="LN71">
        <v>9.9999999999999995E-7</v>
      </c>
      <c r="LO71">
        <v>0</v>
      </c>
      <c r="LP71">
        <v>1.9999999999999999E-6</v>
      </c>
      <c r="LQ71" t="s">
        <v>3241</v>
      </c>
      <c r="LR71">
        <v>63241.595303000002</v>
      </c>
      <c r="LS71">
        <v>1.1609E-2</v>
      </c>
      <c r="LT71">
        <v>134665.85818000001</v>
      </c>
      <c r="LU71">
        <v>1.0145090000000001</v>
      </c>
      <c r="LV71">
        <v>197908.467993</v>
      </c>
      <c r="LW71">
        <v>36.972704999999998</v>
      </c>
      <c r="LX71" t="s">
        <v>3239</v>
      </c>
      <c r="LY71">
        <v>9.9999999999999995E-7</v>
      </c>
      <c r="LZ71">
        <v>0</v>
      </c>
      <c r="MA71">
        <v>9.9999999999999995E-7</v>
      </c>
      <c r="MB71">
        <v>7.6302729999999999</v>
      </c>
      <c r="MC71">
        <v>226439.92179399999</v>
      </c>
      <c r="MD71">
        <v>33.916640000000001</v>
      </c>
      <c r="ME71" t="s">
        <v>3239</v>
      </c>
      <c r="MF71">
        <v>46</v>
      </c>
      <c r="MG71">
        <v>0.22325700000000001</v>
      </c>
      <c r="MH71">
        <v>648.51843099999996</v>
      </c>
      <c r="MI71">
        <v>65296605304</v>
      </c>
      <c r="MJ71">
        <v>440590</v>
      </c>
      <c r="MK71">
        <v>5110844000000</v>
      </c>
      <c r="ML71">
        <v>782452</v>
      </c>
      <c r="MM71">
        <v>5176141387756</v>
      </c>
      <c r="MN71">
        <v>4.3000000000000002E-5</v>
      </c>
      <c r="MO71">
        <v>9.9999999999999995E-7</v>
      </c>
      <c r="MP71">
        <v>5.5000000000000002E-5</v>
      </c>
      <c r="MQ71" t="s">
        <v>3241</v>
      </c>
      <c r="MR71">
        <v>625219.853672</v>
      </c>
      <c r="MS71">
        <v>0.114401</v>
      </c>
      <c r="MT71">
        <v>1327045.902615</v>
      </c>
      <c r="MU71">
        <v>9.6783169999999998</v>
      </c>
      <c r="MV71">
        <v>1952275.4346040001</v>
      </c>
      <c r="MW71">
        <v>69.696029999999993</v>
      </c>
      <c r="MX71" t="s">
        <v>3244</v>
      </c>
      <c r="MY71">
        <v>1.0000000000000001E-5</v>
      </c>
      <c r="MZ71">
        <v>0</v>
      </c>
      <c r="NA71">
        <v>1.2E-5</v>
      </c>
      <c r="NB71">
        <v>18.641438999999998</v>
      </c>
      <c r="NC71">
        <v>2228804.3064740002</v>
      </c>
      <c r="ND71">
        <v>68.342348000000001</v>
      </c>
      <c r="NE71" t="s">
        <v>3239</v>
      </c>
      <c r="NF71" t="s">
        <v>1607</v>
      </c>
      <c r="NG71" t="s">
        <v>1607</v>
      </c>
      <c r="NH71" t="s">
        <v>1607</v>
      </c>
      <c r="NI71" t="s">
        <v>1607</v>
      </c>
      <c r="NJ71" t="s">
        <v>1607</v>
      </c>
      <c r="NK71" t="s">
        <v>1607</v>
      </c>
      <c r="NL71" t="s">
        <v>1607</v>
      </c>
      <c r="NM71" t="s">
        <v>1607</v>
      </c>
      <c r="NN71" t="s">
        <v>1607</v>
      </c>
      <c r="NO71" t="s">
        <v>3245</v>
      </c>
      <c r="NP71" t="s">
        <v>1607</v>
      </c>
      <c r="NQ71" t="s">
        <v>1607</v>
      </c>
      <c r="NR71" t="s">
        <v>1607</v>
      </c>
      <c r="NS71" t="s">
        <v>1607</v>
      </c>
      <c r="NT71" t="s">
        <v>1607</v>
      </c>
      <c r="NU71" t="s">
        <v>3245</v>
      </c>
      <c r="NV71" t="s">
        <v>1607</v>
      </c>
      <c r="NW71" t="s">
        <v>1607</v>
      </c>
      <c r="NX71" t="s">
        <v>1607</v>
      </c>
      <c r="NY71" t="s">
        <v>1607</v>
      </c>
      <c r="NZ71" t="s">
        <v>1607</v>
      </c>
      <c r="OA71" t="s">
        <v>3245</v>
      </c>
      <c r="OB71" t="s">
        <v>1607</v>
      </c>
      <c r="OC71" t="s">
        <v>1607</v>
      </c>
      <c r="OD71" t="s">
        <v>1607</v>
      </c>
      <c r="OE71" t="s">
        <v>1607</v>
      </c>
      <c r="OF71" t="s">
        <v>1607</v>
      </c>
      <c r="OG71" t="s">
        <v>1607</v>
      </c>
      <c r="OH71" t="s">
        <v>1607</v>
      </c>
      <c r="OI71" t="s">
        <v>1607</v>
      </c>
      <c r="OJ71" t="s">
        <v>1607</v>
      </c>
      <c r="OK71" t="s">
        <v>3240</v>
      </c>
      <c r="OL71" t="s">
        <v>1607</v>
      </c>
      <c r="OM71" t="s">
        <v>1607</v>
      </c>
      <c r="ON71" t="s">
        <v>1607</v>
      </c>
      <c r="OO71" t="s">
        <v>1607</v>
      </c>
      <c r="OP71" t="s">
        <v>1607</v>
      </c>
      <c r="OQ71" t="s">
        <v>3240</v>
      </c>
      <c r="OR71" t="s">
        <v>1607</v>
      </c>
      <c r="OS71" t="s">
        <v>1607</v>
      </c>
      <c r="OT71" t="s">
        <v>1607</v>
      </c>
      <c r="OU71" t="s">
        <v>1607</v>
      </c>
      <c r="OV71" t="s">
        <v>1607</v>
      </c>
      <c r="OW71" t="s">
        <v>3240</v>
      </c>
      <c r="OX71" t="s">
        <v>1607</v>
      </c>
      <c r="OY71">
        <v>2.41E-4</v>
      </c>
      <c r="OZ71">
        <v>1.6344430000000001</v>
      </c>
      <c r="PA71">
        <v>426371709.651905</v>
      </c>
      <c r="PB71">
        <v>1828.73894</v>
      </c>
      <c r="PC71">
        <v>21213371699.719898</v>
      </c>
      <c r="PD71">
        <v>191417.43434599999</v>
      </c>
      <c r="PE71">
        <v>21639934826.806198</v>
      </c>
      <c r="PF71">
        <v>0.4</v>
      </c>
      <c r="PG71">
        <v>6.0400000000000004E-4</v>
      </c>
      <c r="PH71">
        <v>1.3579000000000001E-2</v>
      </c>
      <c r="PI71" t="s">
        <v>3239</v>
      </c>
      <c r="PJ71">
        <v>29301.646021</v>
      </c>
      <c r="PK71">
        <v>2.4399999999999999E-4</v>
      </c>
      <c r="PL71">
        <v>2825.075844</v>
      </c>
      <c r="PM71">
        <v>0.63400400000000001</v>
      </c>
      <c r="PN71">
        <v>32127.355868999999</v>
      </c>
      <c r="PO71">
        <v>47.375118999999998</v>
      </c>
      <c r="PP71" t="s">
        <v>3241</v>
      </c>
      <c r="PQ71">
        <v>0</v>
      </c>
      <c r="PR71">
        <v>0</v>
      </c>
      <c r="PS71">
        <v>9.9999999999999995E-7</v>
      </c>
      <c r="PT71">
        <v>6.9360480000000004</v>
      </c>
      <c r="PU71">
        <v>37159.932388000001</v>
      </c>
      <c r="PV71">
        <v>48.647789000000003</v>
      </c>
      <c r="PW71" t="s">
        <v>3241</v>
      </c>
      <c r="PX71">
        <v>1.4228190000000001</v>
      </c>
      <c r="PY71">
        <v>0.14924799999999999</v>
      </c>
      <c r="PZ71">
        <v>382.71834999999999</v>
      </c>
      <c r="QA71">
        <v>64723900815.988602</v>
      </c>
      <c r="QB71">
        <v>436708.36956299999</v>
      </c>
      <c r="QC71">
        <v>5065817086925.3604</v>
      </c>
      <c r="QD71">
        <v>774689</v>
      </c>
      <c r="QE71">
        <v>5130541762430.3496</v>
      </c>
      <c r="QF71">
        <v>0</v>
      </c>
      <c r="QG71">
        <v>0</v>
      </c>
      <c r="QH71">
        <v>2.9E-5</v>
      </c>
      <c r="QI71" t="s">
        <v>3244</v>
      </c>
      <c r="QJ71">
        <v>88.797518999999994</v>
      </c>
      <c r="QK71">
        <v>1.9428999999999998E-2</v>
      </c>
      <c r="QL71">
        <v>225378.79034800001</v>
      </c>
      <c r="QM71">
        <v>3.8097279999999998</v>
      </c>
      <c r="QN71">
        <v>225471.39759499999</v>
      </c>
      <c r="QO71">
        <v>84.060661999999994</v>
      </c>
      <c r="QP71" t="s">
        <v>1608</v>
      </c>
      <c r="QQ71">
        <v>0</v>
      </c>
      <c r="QR71">
        <v>0</v>
      </c>
      <c r="QS71">
        <v>5.0000000000000004E-6</v>
      </c>
      <c r="QT71">
        <v>22.469823999999999</v>
      </c>
      <c r="QU71">
        <v>263001.84518</v>
      </c>
      <c r="QV71">
        <v>84.282533000000001</v>
      </c>
      <c r="QW71" t="s">
        <v>3244</v>
      </c>
      <c r="QX71" s="11">
        <v>44986</v>
      </c>
      <c r="QY71" t="s">
        <v>3332</v>
      </c>
      <c r="QZ71">
        <v>720330.13718199998</v>
      </c>
      <c r="RA71">
        <v>1259599348.53917</v>
      </c>
    </row>
    <row r="72" spans="1:469" x14ac:dyDescent="0.35">
      <c r="A72">
        <v>1142</v>
      </c>
      <c r="B72" t="s">
        <v>3238</v>
      </c>
      <c r="C72" t="s">
        <v>1235</v>
      </c>
      <c r="D72" t="s">
        <v>1156</v>
      </c>
      <c r="E72" t="s">
        <v>1157</v>
      </c>
      <c r="F72">
        <v>22</v>
      </c>
      <c r="G72" t="s">
        <v>1236</v>
      </c>
      <c r="H72" t="s">
        <v>1159</v>
      </c>
      <c r="I72">
        <v>55</v>
      </c>
      <c r="J72">
        <v>22055</v>
      </c>
      <c r="K72">
        <v>241618</v>
      </c>
      <c r="L72">
        <v>45112495786</v>
      </c>
      <c r="M72">
        <v>24558441</v>
      </c>
      <c r="N72">
        <v>271.98862700000001</v>
      </c>
      <c r="O72">
        <v>227290152.15196699</v>
      </c>
      <c r="P72">
        <v>97.963729000000001</v>
      </c>
      <c r="Q72" t="s">
        <v>1608</v>
      </c>
      <c r="R72">
        <v>96.875</v>
      </c>
      <c r="S72">
        <v>98.142989999999998</v>
      </c>
      <c r="T72" t="s">
        <v>1608</v>
      </c>
      <c r="U72">
        <v>95.3125</v>
      </c>
      <c r="V72">
        <v>195445512.509884</v>
      </c>
      <c r="W72">
        <v>174926277.901912</v>
      </c>
      <c r="X72">
        <v>1.713822</v>
      </c>
      <c r="Y72">
        <v>19880336.228443</v>
      </c>
      <c r="Z72">
        <v>638898.37952900003</v>
      </c>
      <c r="AA72">
        <v>3.8779999999999999E-3</v>
      </c>
      <c r="AB72">
        <v>6.9999999999999999E-6</v>
      </c>
      <c r="AC72">
        <v>2.6015E-2</v>
      </c>
      <c r="AD72">
        <v>94.274219000000002</v>
      </c>
      <c r="AE72">
        <v>96.022908000000001</v>
      </c>
      <c r="AF72">
        <v>74.470000999999996</v>
      </c>
      <c r="AG72" t="s">
        <v>1608</v>
      </c>
      <c r="AH72">
        <v>34.375</v>
      </c>
      <c r="AI72">
        <v>64.349997999999999</v>
      </c>
      <c r="AJ72" t="s">
        <v>1608</v>
      </c>
      <c r="AK72">
        <v>67.1875</v>
      </c>
      <c r="AL72">
        <v>2.6530819999999999</v>
      </c>
      <c r="AM72">
        <v>1.1629339999999999</v>
      </c>
      <c r="AN72" t="s">
        <v>1607</v>
      </c>
      <c r="AO72" t="s">
        <v>1607</v>
      </c>
      <c r="AP72" t="s">
        <v>1607</v>
      </c>
      <c r="AQ72" t="s">
        <v>1607</v>
      </c>
      <c r="AR72" t="s">
        <v>1607</v>
      </c>
      <c r="AS72" t="s">
        <v>1607</v>
      </c>
      <c r="AT72" t="s">
        <v>1607</v>
      </c>
      <c r="AU72" t="s">
        <v>1607</v>
      </c>
      <c r="AV72" t="s">
        <v>1607</v>
      </c>
      <c r="AW72" t="s">
        <v>3240</v>
      </c>
      <c r="AX72" t="s">
        <v>1607</v>
      </c>
      <c r="AY72" t="s">
        <v>1607</v>
      </c>
      <c r="AZ72" t="s">
        <v>1607</v>
      </c>
      <c r="BA72" t="s">
        <v>1607</v>
      </c>
      <c r="BB72" t="s">
        <v>1607</v>
      </c>
      <c r="BC72" t="s">
        <v>3240</v>
      </c>
      <c r="BD72" t="s">
        <v>1607</v>
      </c>
      <c r="BE72" t="s">
        <v>1607</v>
      </c>
      <c r="BF72" t="s">
        <v>1607</v>
      </c>
      <c r="BG72" t="s">
        <v>1607</v>
      </c>
      <c r="BH72" t="s">
        <v>1607</v>
      </c>
      <c r="BI72" t="s">
        <v>3240</v>
      </c>
      <c r="BJ72" t="s">
        <v>1607</v>
      </c>
      <c r="BK72">
        <v>1.2E-2</v>
      </c>
      <c r="BL72">
        <v>8.5287369999999996</v>
      </c>
      <c r="BM72">
        <v>5061202888.68015</v>
      </c>
      <c r="BN72">
        <v>30288.864720000001</v>
      </c>
      <c r="BO72">
        <v>351350830752.31097</v>
      </c>
      <c r="BP72">
        <v>356412033640.992</v>
      </c>
      <c r="BQ72">
        <v>1.16E-4</v>
      </c>
      <c r="BR72">
        <v>1.9999999999999999E-6</v>
      </c>
      <c r="BS72" t="s">
        <v>3241</v>
      </c>
      <c r="BT72">
        <v>4878.5281420000001</v>
      </c>
      <c r="BU72">
        <v>5.9400000000000002E-4</v>
      </c>
      <c r="BV72">
        <v>6885.3828370000001</v>
      </c>
      <c r="BW72">
        <v>11763.910979</v>
      </c>
      <c r="BX72">
        <v>33.504274000000002</v>
      </c>
      <c r="BY72" t="s">
        <v>3241</v>
      </c>
      <c r="BZ72">
        <v>0</v>
      </c>
      <c r="CA72">
        <v>0</v>
      </c>
      <c r="CB72">
        <v>38.974359</v>
      </c>
      <c r="CC72">
        <v>12334.681868</v>
      </c>
      <c r="CD72">
        <v>30.382294000000002</v>
      </c>
      <c r="CE72" t="s">
        <v>3241</v>
      </c>
      <c r="CF72">
        <v>0</v>
      </c>
      <c r="CG72">
        <v>0</v>
      </c>
      <c r="CH72">
        <v>271.98862700000001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6.9999999999999999E-6</v>
      </c>
      <c r="CO72">
        <v>5.0000000000000004E-6</v>
      </c>
      <c r="CP72">
        <v>5.6259999999999999E-3</v>
      </c>
      <c r="CQ72" t="s">
        <v>3242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 t="s">
        <v>3243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 t="s">
        <v>3242</v>
      </c>
      <c r="DF72">
        <v>329</v>
      </c>
      <c r="DG72">
        <v>13.146253</v>
      </c>
      <c r="DH72">
        <v>271.98862700000001</v>
      </c>
      <c r="DI72">
        <v>18678834.502411</v>
      </c>
      <c r="DJ72">
        <v>18678834.502411</v>
      </c>
      <c r="DK72">
        <v>1.279E-3</v>
      </c>
      <c r="DL72" t="s">
        <v>3244</v>
      </c>
      <c r="DM72">
        <v>318602.20027700003</v>
      </c>
      <c r="DN72">
        <v>318602.20027700003</v>
      </c>
      <c r="DO72">
        <v>83.653846000000001</v>
      </c>
      <c r="DP72" t="s">
        <v>3244</v>
      </c>
      <c r="DQ72">
        <v>1.2973E-2</v>
      </c>
      <c r="DR72">
        <v>95.037221000000002</v>
      </c>
      <c r="DS72">
        <v>323533.95582999999</v>
      </c>
      <c r="DT72">
        <v>81.959911000000005</v>
      </c>
      <c r="DU72" t="s">
        <v>3239</v>
      </c>
      <c r="DV72" t="s">
        <v>1607</v>
      </c>
      <c r="DW72">
        <v>3.1799999999999998E-4</v>
      </c>
      <c r="DX72">
        <v>271.98862700000001</v>
      </c>
      <c r="DY72">
        <v>45111838000</v>
      </c>
      <c r="DZ72">
        <v>241753</v>
      </c>
      <c r="EA72">
        <v>2804334800000</v>
      </c>
      <c r="EB72">
        <v>2849446638000</v>
      </c>
      <c r="EC72">
        <v>2.8118000000000001E-2</v>
      </c>
      <c r="ED72">
        <v>1.3100000000000001E-4</v>
      </c>
      <c r="EE72" t="s">
        <v>3239</v>
      </c>
      <c r="EF72">
        <v>402887.8</v>
      </c>
      <c r="EG72">
        <v>1.0026999999999999E-2</v>
      </c>
      <c r="EH72">
        <v>116310.979121</v>
      </c>
      <c r="EI72">
        <v>519198.77912100003</v>
      </c>
      <c r="EJ72">
        <v>72.206746999999993</v>
      </c>
      <c r="EK72" t="s">
        <v>3239</v>
      </c>
      <c r="EL72">
        <v>9.0000000000000002E-6</v>
      </c>
      <c r="EM72">
        <v>0</v>
      </c>
      <c r="EN72">
        <v>40.730423999999999</v>
      </c>
      <c r="EO72">
        <v>630641.84269700001</v>
      </c>
      <c r="EP72">
        <v>73.910276999999994</v>
      </c>
      <c r="EQ72" t="s">
        <v>3239</v>
      </c>
      <c r="ER72">
        <v>52</v>
      </c>
      <c r="ES72">
        <v>1.511771</v>
      </c>
      <c r="ET72">
        <v>271.98862700000001</v>
      </c>
      <c r="EU72">
        <v>45112495786</v>
      </c>
      <c r="EV72">
        <v>241618</v>
      </c>
      <c r="EW72">
        <v>2802768800000</v>
      </c>
      <c r="EX72">
        <v>24558441</v>
      </c>
      <c r="EY72">
        <v>2847905854227</v>
      </c>
      <c r="EZ72">
        <v>0</v>
      </c>
      <c r="FA72">
        <v>0</v>
      </c>
      <c r="FB72">
        <v>2.4000000000000001E-5</v>
      </c>
      <c r="FC72" t="s">
        <v>3241</v>
      </c>
      <c r="FD72">
        <v>1301.1737270000001</v>
      </c>
      <c r="FE72">
        <v>4.8479999999999999E-3</v>
      </c>
      <c r="FF72">
        <v>56241.839483999996</v>
      </c>
      <c r="FG72">
        <v>870.77964299999996</v>
      </c>
      <c r="FH72">
        <v>58413.792853999999</v>
      </c>
      <c r="FI72">
        <v>41.749380000000002</v>
      </c>
      <c r="FJ72" t="s">
        <v>3241</v>
      </c>
      <c r="FK72">
        <v>0</v>
      </c>
      <c r="FL72">
        <v>0</v>
      </c>
      <c r="FM72">
        <v>3.4999999999999997E-5</v>
      </c>
      <c r="FN72">
        <v>19.571960000000001</v>
      </c>
      <c r="FO72">
        <v>67277.409977999996</v>
      </c>
      <c r="FP72">
        <v>39.707286000000003</v>
      </c>
      <c r="FQ72" t="s">
        <v>3241</v>
      </c>
      <c r="FR72">
        <v>2.0018050000000001</v>
      </c>
      <c r="FS72">
        <v>0.12395100000000001</v>
      </c>
      <c r="FT72">
        <v>271.98862700000001</v>
      </c>
      <c r="FU72">
        <v>45112495786</v>
      </c>
      <c r="FV72">
        <v>241618</v>
      </c>
      <c r="FW72">
        <v>2802768800000</v>
      </c>
      <c r="FX72">
        <v>24558440.907017</v>
      </c>
      <c r="FY72">
        <v>2847905854226.8999</v>
      </c>
      <c r="FZ72">
        <v>0</v>
      </c>
      <c r="GA72">
        <v>1.9999999999999999E-6</v>
      </c>
      <c r="GB72">
        <v>9.9999999999999995E-7</v>
      </c>
      <c r="GC72" t="s">
        <v>3239</v>
      </c>
      <c r="GD72">
        <v>93.488254999999995</v>
      </c>
      <c r="GE72">
        <v>5.0500000000000003E-2</v>
      </c>
      <c r="GF72">
        <v>585801.09931800002</v>
      </c>
      <c r="GG72">
        <v>2.7598940000000001</v>
      </c>
      <c r="GH72">
        <v>585897.34746700001</v>
      </c>
      <c r="GI72">
        <v>84.617765000000006</v>
      </c>
      <c r="GJ72" t="s">
        <v>3244</v>
      </c>
      <c r="GK72">
        <v>0</v>
      </c>
      <c r="GL72">
        <v>0</v>
      </c>
      <c r="GM72">
        <v>0</v>
      </c>
      <c r="GN72">
        <v>40.823275000000002</v>
      </c>
      <c r="GO72">
        <v>675467.41574299999</v>
      </c>
      <c r="GP72">
        <v>83.264397000000002</v>
      </c>
      <c r="GQ72" t="s">
        <v>3244</v>
      </c>
      <c r="GR72">
        <v>22</v>
      </c>
      <c r="GS72">
        <v>0.16975799999999999</v>
      </c>
      <c r="GT72">
        <v>271.98862700000001</v>
      </c>
      <c r="GU72">
        <v>45110752863.810303</v>
      </c>
      <c r="GV72">
        <v>241606.493495</v>
      </c>
      <c r="GW72">
        <v>2802635324540.8198</v>
      </c>
      <c r="GX72">
        <v>24530402.699166998</v>
      </c>
      <c r="GY72">
        <v>2847770607807.3301</v>
      </c>
      <c r="GZ72">
        <v>1.1421000000000001E-2</v>
      </c>
      <c r="HA72">
        <v>9.0000000000000002E-6</v>
      </c>
      <c r="HB72">
        <v>4.2942000000000001E-2</v>
      </c>
      <c r="HC72" t="s">
        <v>1670</v>
      </c>
      <c r="HD72">
        <v>87350514.095653996</v>
      </c>
      <c r="HE72">
        <v>0.35108299999999998</v>
      </c>
      <c r="HF72">
        <v>4072559.696492</v>
      </c>
      <c r="HG72">
        <v>178853.72115900001</v>
      </c>
      <c r="HH72">
        <v>91601927.513304994</v>
      </c>
      <c r="HI72">
        <v>97.578901999999999</v>
      </c>
      <c r="HJ72" t="s">
        <v>1608</v>
      </c>
      <c r="HK72">
        <v>1.936E-3</v>
      </c>
      <c r="HL72">
        <v>9.9999999999999995E-7</v>
      </c>
      <c r="HM72">
        <v>7.2830000000000004E-3</v>
      </c>
      <c r="HN72">
        <v>90.488543000000007</v>
      </c>
      <c r="HO72">
        <v>106480534.73418701</v>
      </c>
      <c r="HP72">
        <v>97.667114999999995</v>
      </c>
      <c r="HQ72" t="s">
        <v>1608</v>
      </c>
      <c r="HR72">
        <v>45</v>
      </c>
      <c r="HS72">
        <v>0.66526600000000002</v>
      </c>
      <c r="HT72">
        <v>271.98862700000001</v>
      </c>
      <c r="HU72">
        <v>45025522126.834503</v>
      </c>
      <c r="HV72">
        <v>241098.33948200001</v>
      </c>
      <c r="HW72">
        <v>2796740737996.4102</v>
      </c>
      <c r="HX72">
        <v>2841766260123.25</v>
      </c>
      <c r="HY72">
        <v>9.0000000000000002E-6</v>
      </c>
      <c r="HZ72">
        <v>0</v>
      </c>
      <c r="IA72" t="s">
        <v>3239</v>
      </c>
      <c r="IB72">
        <v>261847.52298899999</v>
      </c>
      <c r="IC72">
        <v>1.1051999999999999E-2</v>
      </c>
      <c r="ID72">
        <v>128206.83248</v>
      </c>
      <c r="IE72">
        <v>390054.355469</v>
      </c>
      <c r="IF72">
        <v>85.609594000000001</v>
      </c>
      <c r="IG72" t="s">
        <v>1608</v>
      </c>
      <c r="IH72">
        <v>6.0000000000000002E-6</v>
      </c>
      <c r="II72">
        <v>0</v>
      </c>
      <c r="IJ72">
        <v>41.805463000000003</v>
      </c>
      <c r="IK72">
        <v>452678.131498</v>
      </c>
      <c r="IL72">
        <v>85.909394000000006</v>
      </c>
      <c r="IM72" t="s">
        <v>1608</v>
      </c>
      <c r="IN72">
        <v>0</v>
      </c>
      <c r="IO72">
        <v>0.01</v>
      </c>
      <c r="IP72">
        <v>0.56909200000000004</v>
      </c>
      <c r="IQ72">
        <v>439374808.09678602</v>
      </c>
      <c r="IR72">
        <v>2675.0013250000002</v>
      </c>
      <c r="IS72">
        <v>31030015364.953499</v>
      </c>
      <c r="IT72">
        <v>31469390173.050301</v>
      </c>
      <c r="IU72">
        <v>1.024E-3</v>
      </c>
      <c r="IV72">
        <v>5.5999999999999999E-5</v>
      </c>
      <c r="IW72" t="s">
        <v>3239</v>
      </c>
      <c r="IX72">
        <v>4500</v>
      </c>
      <c r="IY72">
        <v>1.5E-3</v>
      </c>
      <c r="IZ72">
        <v>17400</v>
      </c>
      <c r="JA72">
        <v>21900</v>
      </c>
      <c r="JB72">
        <v>42.181134</v>
      </c>
      <c r="JC72" t="s">
        <v>3239</v>
      </c>
      <c r="JD72">
        <v>0</v>
      </c>
      <c r="JE72">
        <v>0</v>
      </c>
      <c r="JF72">
        <v>6.8630519999999997</v>
      </c>
      <c r="JG72">
        <v>21222.858904000001</v>
      </c>
      <c r="JH72">
        <v>23.482171999999998</v>
      </c>
      <c r="JI72" t="s">
        <v>3239</v>
      </c>
      <c r="JJ72">
        <v>2304</v>
      </c>
      <c r="JK72">
        <v>104.693478</v>
      </c>
      <c r="JL72">
        <v>271.98862700000001</v>
      </c>
      <c r="JM72">
        <v>45112495786</v>
      </c>
      <c r="JN72">
        <v>241618</v>
      </c>
      <c r="JO72">
        <v>2802768800000</v>
      </c>
      <c r="JP72">
        <v>2847881295786</v>
      </c>
      <c r="JQ72">
        <v>0</v>
      </c>
      <c r="JR72">
        <v>0</v>
      </c>
      <c r="JS72" t="s">
        <v>3241</v>
      </c>
      <c r="JT72">
        <v>137213.01321500001</v>
      </c>
      <c r="JU72">
        <v>4.6820000000000004E-3</v>
      </c>
      <c r="JV72">
        <v>54314.674564000001</v>
      </c>
      <c r="JW72">
        <v>191527.687779</v>
      </c>
      <c r="JX72">
        <v>72.651223000000002</v>
      </c>
      <c r="JY72" t="s">
        <v>3244</v>
      </c>
      <c r="JZ72">
        <v>3.0000000000000001E-6</v>
      </c>
      <c r="KA72">
        <v>0</v>
      </c>
      <c r="KB72">
        <v>52.509653</v>
      </c>
      <c r="KC72">
        <v>222070.48497799999</v>
      </c>
      <c r="KD72">
        <v>71.975547000000006</v>
      </c>
      <c r="KE72" t="s">
        <v>3244</v>
      </c>
      <c r="KF72">
        <v>44</v>
      </c>
      <c r="KG72">
        <v>1.8333330000000001</v>
      </c>
      <c r="KH72">
        <v>64.410619999999994</v>
      </c>
      <c r="KI72">
        <v>7619332530.4523497</v>
      </c>
      <c r="KJ72">
        <v>48363.773625000002</v>
      </c>
      <c r="KK72">
        <v>561019774045.68799</v>
      </c>
      <c r="KL72">
        <v>11712564.815222999</v>
      </c>
      <c r="KM72">
        <v>568650819140.95605</v>
      </c>
      <c r="KN72">
        <v>6.0730000000000003E-3</v>
      </c>
      <c r="KO72">
        <v>1.4E-5</v>
      </c>
      <c r="KP72">
        <v>6.515E-3</v>
      </c>
      <c r="KQ72" t="s">
        <v>3239</v>
      </c>
      <c r="KR72">
        <v>84829950.731979996</v>
      </c>
      <c r="KS72">
        <v>1.2413369999999999</v>
      </c>
      <c r="KT72">
        <v>14399507.533839</v>
      </c>
      <c r="KU72">
        <v>139899.78737899999</v>
      </c>
      <c r="KV72">
        <v>99369358.053197995</v>
      </c>
      <c r="KW72">
        <v>99.845248999999995</v>
      </c>
      <c r="KX72" t="s">
        <v>1670</v>
      </c>
      <c r="KY72">
        <v>1.8799999999999999E-3</v>
      </c>
      <c r="KZ72">
        <v>5.0000000000000004E-6</v>
      </c>
      <c r="LA72">
        <v>5.6969999999999998E-3</v>
      </c>
      <c r="LB72">
        <v>99.783349000000001</v>
      </c>
      <c r="LC72">
        <v>115642607.640981</v>
      </c>
      <c r="LD72">
        <v>99.840916000000007</v>
      </c>
      <c r="LE72" t="s">
        <v>1670</v>
      </c>
      <c r="LF72">
        <v>23</v>
      </c>
      <c r="LG72">
        <v>0.66902099999999998</v>
      </c>
      <c r="LH72">
        <v>271.98862700000001</v>
      </c>
      <c r="LI72">
        <v>45112495786</v>
      </c>
      <c r="LJ72">
        <v>241618</v>
      </c>
      <c r="LK72">
        <v>2802768800000</v>
      </c>
      <c r="LL72">
        <v>24558441</v>
      </c>
      <c r="LM72">
        <v>2847905854227</v>
      </c>
      <c r="LN72">
        <v>9.9999999999999995E-7</v>
      </c>
      <c r="LO72">
        <v>0</v>
      </c>
      <c r="LP72">
        <v>1.9999999999999999E-6</v>
      </c>
      <c r="LQ72" t="s">
        <v>3241</v>
      </c>
      <c r="LR72">
        <v>39551.308645999998</v>
      </c>
      <c r="LS72">
        <v>1.4926999999999999E-2</v>
      </c>
      <c r="LT72">
        <v>173156.87839699999</v>
      </c>
      <c r="LU72">
        <v>24.990946999999998</v>
      </c>
      <c r="LV72">
        <v>212733.17799</v>
      </c>
      <c r="LW72">
        <v>38.585608000000001</v>
      </c>
      <c r="LX72" t="s">
        <v>3239</v>
      </c>
      <c r="LY72">
        <v>9.9999999999999995E-7</v>
      </c>
      <c r="LZ72">
        <v>0</v>
      </c>
      <c r="MA72">
        <v>9.9999999999999995E-7</v>
      </c>
      <c r="MB72">
        <v>10.235732</v>
      </c>
      <c r="MC72">
        <v>245743.13691999999</v>
      </c>
      <c r="MD72">
        <v>35.857461000000001</v>
      </c>
      <c r="ME72" t="s">
        <v>3239</v>
      </c>
      <c r="MF72">
        <v>36</v>
      </c>
      <c r="MG72">
        <v>0.22886100000000001</v>
      </c>
      <c r="MH72">
        <v>271.98862700000001</v>
      </c>
      <c r="MI72">
        <v>45112495786</v>
      </c>
      <c r="MJ72">
        <v>241618</v>
      </c>
      <c r="MK72">
        <v>2802768800000</v>
      </c>
      <c r="ML72">
        <v>24558441</v>
      </c>
      <c r="MM72">
        <v>2847905854227</v>
      </c>
      <c r="MN72">
        <v>1.73E-4</v>
      </c>
      <c r="MO72">
        <v>0</v>
      </c>
      <c r="MP72">
        <v>7.2999999999999999E-5</v>
      </c>
      <c r="MQ72" t="s">
        <v>3239</v>
      </c>
      <c r="MR72">
        <v>1789713.4351590001</v>
      </c>
      <c r="MS72">
        <v>2.1145000000000001E-2</v>
      </c>
      <c r="MT72">
        <v>245276.31436700001</v>
      </c>
      <c r="MU72">
        <v>408.33673399999998</v>
      </c>
      <c r="MV72">
        <v>2035398.086261</v>
      </c>
      <c r="MW72">
        <v>70.688586000000001</v>
      </c>
      <c r="MX72" t="s">
        <v>3244</v>
      </c>
      <c r="MY72">
        <v>4.0000000000000003E-5</v>
      </c>
      <c r="MZ72">
        <v>0</v>
      </c>
      <c r="NA72">
        <v>1.7E-5</v>
      </c>
      <c r="NB72">
        <v>28.566998000000002</v>
      </c>
      <c r="NC72">
        <v>2365128.3021749998</v>
      </c>
      <c r="ND72">
        <v>69.678651000000002</v>
      </c>
      <c r="NE72" t="s">
        <v>3239</v>
      </c>
      <c r="NF72" t="s">
        <v>1607</v>
      </c>
      <c r="NG72" t="s">
        <v>1607</v>
      </c>
      <c r="NH72" t="s">
        <v>1607</v>
      </c>
      <c r="NI72" t="s">
        <v>1607</v>
      </c>
      <c r="NJ72" t="s">
        <v>1607</v>
      </c>
      <c r="NK72" t="s">
        <v>1607</v>
      </c>
      <c r="NL72" t="s">
        <v>1607</v>
      </c>
      <c r="NM72" t="s">
        <v>1607</v>
      </c>
      <c r="NN72" t="s">
        <v>1607</v>
      </c>
      <c r="NO72" t="s">
        <v>3245</v>
      </c>
      <c r="NP72" t="s">
        <v>1607</v>
      </c>
      <c r="NQ72" t="s">
        <v>1607</v>
      </c>
      <c r="NR72" t="s">
        <v>1607</v>
      </c>
      <c r="NS72" t="s">
        <v>1607</v>
      </c>
      <c r="NT72" t="s">
        <v>1607</v>
      </c>
      <c r="NU72" t="s">
        <v>3245</v>
      </c>
      <c r="NV72" t="s">
        <v>1607</v>
      </c>
      <c r="NW72" t="s">
        <v>1607</v>
      </c>
      <c r="NX72" t="s">
        <v>1607</v>
      </c>
      <c r="NY72" t="s">
        <v>1607</v>
      </c>
      <c r="NZ72" t="s">
        <v>1607</v>
      </c>
      <c r="OA72" t="s">
        <v>3245</v>
      </c>
      <c r="OB72" t="s">
        <v>1607</v>
      </c>
      <c r="OC72" t="s">
        <v>1607</v>
      </c>
      <c r="OD72" t="s">
        <v>1607</v>
      </c>
      <c r="OE72" t="s">
        <v>1607</v>
      </c>
      <c r="OF72" t="s">
        <v>1607</v>
      </c>
      <c r="OG72" t="s">
        <v>1607</v>
      </c>
      <c r="OH72" t="s">
        <v>1607</v>
      </c>
      <c r="OI72" t="s">
        <v>1607</v>
      </c>
      <c r="OJ72" t="s">
        <v>1607</v>
      </c>
      <c r="OK72" t="s">
        <v>3240</v>
      </c>
      <c r="OL72" t="s">
        <v>1607</v>
      </c>
      <c r="OM72" t="s">
        <v>1607</v>
      </c>
      <c r="ON72" t="s">
        <v>1607</v>
      </c>
      <c r="OO72" t="s">
        <v>1607</v>
      </c>
      <c r="OP72" t="s">
        <v>1607</v>
      </c>
      <c r="OQ72" t="s">
        <v>3240</v>
      </c>
      <c r="OR72" t="s">
        <v>1607</v>
      </c>
      <c r="OS72" t="s">
        <v>1607</v>
      </c>
      <c r="OT72" t="s">
        <v>1607</v>
      </c>
      <c r="OU72" t="s">
        <v>1607</v>
      </c>
      <c r="OV72" t="s">
        <v>1607</v>
      </c>
      <c r="OW72" t="s">
        <v>3240</v>
      </c>
      <c r="OX72" t="s">
        <v>1607</v>
      </c>
      <c r="OY72">
        <v>5.8999999999999998E-5</v>
      </c>
      <c r="OZ72">
        <v>47.733097000000001</v>
      </c>
      <c r="PA72">
        <v>7094164393.6191101</v>
      </c>
      <c r="PB72">
        <v>42418.151279999998</v>
      </c>
      <c r="PC72">
        <v>492050554848.22302</v>
      </c>
      <c r="PD72">
        <v>4924821.988384</v>
      </c>
      <c r="PE72">
        <v>499149644063.83002</v>
      </c>
      <c r="PF72">
        <v>0.4</v>
      </c>
      <c r="PG72">
        <v>6.0400000000000004E-4</v>
      </c>
      <c r="PH72">
        <v>4.0508000000000002E-2</v>
      </c>
      <c r="PI72" t="s">
        <v>3241</v>
      </c>
      <c r="PJ72">
        <v>103369.08474000001</v>
      </c>
      <c r="PK72">
        <v>1.0549999999999999E-3</v>
      </c>
      <c r="PL72">
        <v>12240.491118</v>
      </c>
      <c r="PM72">
        <v>11.735443999999999</v>
      </c>
      <c r="PN72">
        <v>115621.311302</v>
      </c>
      <c r="PO72">
        <v>66.242444000000006</v>
      </c>
      <c r="PP72" t="s">
        <v>3239</v>
      </c>
      <c r="PQ72">
        <v>1.9999999999999999E-6</v>
      </c>
      <c r="PR72">
        <v>0</v>
      </c>
      <c r="PS72">
        <v>0</v>
      </c>
      <c r="PT72">
        <v>44.479796</v>
      </c>
      <c r="PU72">
        <v>135811.32385799999</v>
      </c>
      <c r="PV72">
        <v>66.433344000000005</v>
      </c>
      <c r="PW72" t="s">
        <v>3239</v>
      </c>
      <c r="PX72">
        <v>5.0045120000000001</v>
      </c>
      <c r="PY72">
        <v>0.30987700000000001</v>
      </c>
      <c r="PZ72">
        <v>271.98862700000001</v>
      </c>
      <c r="QA72">
        <v>45112495786</v>
      </c>
      <c r="QB72">
        <v>241618</v>
      </c>
      <c r="QC72">
        <v>2802768800000</v>
      </c>
      <c r="QD72">
        <v>24558440.907017</v>
      </c>
      <c r="QE72">
        <v>2847905854226.8999</v>
      </c>
      <c r="QF72">
        <v>0</v>
      </c>
      <c r="QG72">
        <v>0</v>
      </c>
      <c r="QH72">
        <v>2.9E-5</v>
      </c>
      <c r="QI72" t="s">
        <v>3241</v>
      </c>
      <c r="QJ72">
        <v>457.71940499999999</v>
      </c>
      <c r="QK72">
        <v>1.072E-3</v>
      </c>
      <c r="QL72">
        <v>12434.506426</v>
      </c>
      <c r="QM72">
        <v>224.068051</v>
      </c>
      <c r="QN72">
        <v>13116.293882</v>
      </c>
      <c r="QO72">
        <v>22.438873000000001</v>
      </c>
      <c r="QP72" t="s">
        <v>3239</v>
      </c>
      <c r="QQ72">
        <v>0</v>
      </c>
      <c r="QR72">
        <v>0</v>
      </c>
      <c r="QS72">
        <v>9.0000000000000002E-6</v>
      </c>
      <c r="QT72">
        <v>6.4066850000000004</v>
      </c>
      <c r="QU72">
        <v>15100.232349</v>
      </c>
      <c r="QV72">
        <v>19.185492</v>
      </c>
      <c r="QW72" t="s">
        <v>3241</v>
      </c>
      <c r="QX72" s="11">
        <v>44986</v>
      </c>
      <c r="QY72" t="s">
        <v>3333</v>
      </c>
      <c r="QZ72">
        <v>181618.262758</v>
      </c>
      <c r="RA72">
        <v>936889257.19027996</v>
      </c>
    </row>
    <row r="73" spans="1:469" x14ac:dyDescent="0.35">
      <c r="A73">
        <v>1146</v>
      </c>
      <c r="B73" t="s">
        <v>3238</v>
      </c>
      <c r="C73" t="s">
        <v>1340</v>
      </c>
      <c r="D73" t="s">
        <v>1156</v>
      </c>
      <c r="E73" t="s">
        <v>1157</v>
      </c>
      <c r="F73">
        <v>22</v>
      </c>
      <c r="G73" t="s">
        <v>1341</v>
      </c>
      <c r="H73" t="s">
        <v>1159</v>
      </c>
      <c r="I73">
        <v>63</v>
      </c>
      <c r="J73">
        <v>22063</v>
      </c>
      <c r="K73">
        <v>142163</v>
      </c>
      <c r="L73">
        <v>26179530479</v>
      </c>
      <c r="M73">
        <v>12118901</v>
      </c>
      <c r="N73">
        <v>698.42296399999998</v>
      </c>
      <c r="O73">
        <v>155936529.11773601</v>
      </c>
      <c r="P73">
        <v>96.850143000000003</v>
      </c>
      <c r="Q73" t="s">
        <v>1608</v>
      </c>
      <c r="R73">
        <v>90.625</v>
      </c>
      <c r="S73">
        <v>96.997833</v>
      </c>
      <c r="T73" t="s">
        <v>1608</v>
      </c>
      <c r="U73">
        <v>93.75</v>
      </c>
      <c r="V73">
        <v>147772503.750833</v>
      </c>
      <c r="W73">
        <v>134046804.784183</v>
      </c>
      <c r="X73">
        <v>1.1687860000000001</v>
      </c>
      <c r="Y73">
        <v>13557920.170422001</v>
      </c>
      <c r="Z73">
        <v>167778.796229</v>
      </c>
      <c r="AA73">
        <v>5.1200000000000004E-3</v>
      </c>
      <c r="AB73">
        <v>7.9999999999999996E-6</v>
      </c>
      <c r="AC73">
        <v>1.3844E-2</v>
      </c>
      <c r="AD73">
        <v>97.740638000000004</v>
      </c>
      <c r="AE73">
        <v>97.550111000000001</v>
      </c>
      <c r="AF73">
        <v>44.369999</v>
      </c>
      <c r="AG73" t="s">
        <v>3244</v>
      </c>
      <c r="AH73">
        <v>7.8125</v>
      </c>
      <c r="AI73">
        <v>57.48</v>
      </c>
      <c r="AJ73" t="s">
        <v>3244</v>
      </c>
      <c r="AK73">
        <v>60.9375</v>
      </c>
      <c r="AL73">
        <v>2.6262509999999999</v>
      </c>
      <c r="AM73">
        <v>1.055247</v>
      </c>
      <c r="AN73" t="s">
        <v>1607</v>
      </c>
      <c r="AO73" t="s">
        <v>1607</v>
      </c>
      <c r="AP73" t="s">
        <v>1607</v>
      </c>
      <c r="AQ73" t="s">
        <v>1607</v>
      </c>
      <c r="AR73" t="s">
        <v>1607</v>
      </c>
      <c r="AS73" t="s">
        <v>1607</v>
      </c>
      <c r="AT73" t="s">
        <v>1607</v>
      </c>
      <c r="AU73" t="s">
        <v>1607</v>
      </c>
      <c r="AV73" t="s">
        <v>1607</v>
      </c>
      <c r="AW73" t="s">
        <v>3240</v>
      </c>
      <c r="AX73" t="s">
        <v>1607</v>
      </c>
      <c r="AY73" t="s">
        <v>1607</v>
      </c>
      <c r="AZ73" t="s">
        <v>1607</v>
      </c>
      <c r="BA73" t="s">
        <v>1607</v>
      </c>
      <c r="BB73" t="s">
        <v>1607</v>
      </c>
      <c r="BC73" t="s">
        <v>3240</v>
      </c>
      <c r="BD73" t="s">
        <v>1607</v>
      </c>
      <c r="BE73" t="s">
        <v>1607</v>
      </c>
      <c r="BF73" t="s">
        <v>1607</v>
      </c>
      <c r="BG73" t="s">
        <v>1607</v>
      </c>
      <c r="BH73" t="s">
        <v>1607</v>
      </c>
      <c r="BI73" t="s">
        <v>3240</v>
      </c>
      <c r="BJ73" t="s">
        <v>1607</v>
      </c>
      <c r="BK73">
        <v>3.687462</v>
      </c>
      <c r="BL73">
        <v>12.529521000000001</v>
      </c>
      <c r="BM73">
        <v>6124966265.9035301</v>
      </c>
      <c r="BN73">
        <v>32950.673557000002</v>
      </c>
      <c r="BO73">
        <v>382227813262.40997</v>
      </c>
      <c r="BP73">
        <v>388352779528.31299</v>
      </c>
      <c r="BQ73">
        <v>4.463E-3</v>
      </c>
      <c r="BR73">
        <v>1.9999999999999999E-6</v>
      </c>
      <c r="BS73" t="s">
        <v>3241</v>
      </c>
      <c r="BT73">
        <v>2226716.5664619999</v>
      </c>
      <c r="BU73">
        <v>5.5820000000000002E-3</v>
      </c>
      <c r="BV73">
        <v>64755.502023000001</v>
      </c>
      <c r="BW73">
        <v>2291472.0684850002</v>
      </c>
      <c r="BX73">
        <v>85.811965999999998</v>
      </c>
      <c r="BY73" t="s">
        <v>3244</v>
      </c>
      <c r="BZ73">
        <v>8.5000000000000006E-5</v>
      </c>
      <c r="CA73">
        <v>0</v>
      </c>
      <c r="CB73">
        <v>77.777777999999998</v>
      </c>
      <c r="CC73">
        <v>2409331.0758090001</v>
      </c>
      <c r="CD73">
        <v>83.501006000000004</v>
      </c>
      <c r="CE73" t="s">
        <v>3244</v>
      </c>
      <c r="CF73">
        <v>0</v>
      </c>
      <c r="CG73">
        <v>0</v>
      </c>
      <c r="CH73">
        <v>698.42296399999998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1.9999999999999999E-6</v>
      </c>
      <c r="CO73">
        <v>6.9999999999999999E-6</v>
      </c>
      <c r="CP73">
        <v>5.6259999999999999E-3</v>
      </c>
      <c r="CQ73" t="s">
        <v>3242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 t="s">
        <v>3243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 t="s">
        <v>3242</v>
      </c>
      <c r="DF73">
        <v>357</v>
      </c>
      <c r="DG73">
        <v>15.444649999999999</v>
      </c>
      <c r="DH73">
        <v>698.42296399999998</v>
      </c>
      <c r="DI73">
        <v>982851.79185000004</v>
      </c>
      <c r="DJ73">
        <v>982851.79185000004</v>
      </c>
      <c r="DK73">
        <v>2.7499999999999998E-3</v>
      </c>
      <c r="DL73" t="s">
        <v>1608</v>
      </c>
      <c r="DM73">
        <v>41077.501528000001</v>
      </c>
      <c r="DN73">
        <v>41077.501528000001</v>
      </c>
      <c r="DO73">
        <v>57.444169000000002</v>
      </c>
      <c r="DP73" t="s">
        <v>3239</v>
      </c>
      <c r="DQ73">
        <v>3.3899999999999998E-3</v>
      </c>
      <c r="DR73">
        <v>82.165012000000004</v>
      </c>
      <c r="DS73">
        <v>51888.028319999998</v>
      </c>
      <c r="DT73">
        <v>57.524658000000002</v>
      </c>
      <c r="DU73" t="s">
        <v>3239</v>
      </c>
      <c r="DV73" t="s">
        <v>1607</v>
      </c>
      <c r="DW73">
        <v>4.0000000000000002E-4</v>
      </c>
      <c r="DX73">
        <v>698.42296399999998</v>
      </c>
      <c r="DY73">
        <v>26179192000</v>
      </c>
      <c r="DZ73">
        <v>142282</v>
      </c>
      <c r="EA73">
        <v>1650471200000</v>
      </c>
      <c r="EB73">
        <v>1676650392000</v>
      </c>
      <c r="EC73">
        <v>2.1541999999999999E-2</v>
      </c>
      <c r="ED73">
        <v>9.2999999999999997E-5</v>
      </c>
      <c r="EE73" t="s">
        <v>3239</v>
      </c>
      <c r="EF73">
        <v>225800</v>
      </c>
      <c r="EG73">
        <v>5.2880000000000002E-3</v>
      </c>
      <c r="EH73">
        <v>61337.470681999999</v>
      </c>
      <c r="EI73">
        <v>287137.47068199998</v>
      </c>
      <c r="EJ73">
        <v>62.705044999999998</v>
      </c>
      <c r="EK73" t="s">
        <v>3239</v>
      </c>
      <c r="EL73">
        <v>9.0000000000000002E-6</v>
      </c>
      <c r="EM73">
        <v>0</v>
      </c>
      <c r="EN73">
        <v>39.151964999999997</v>
      </c>
      <c r="EO73">
        <v>308082.78401499998</v>
      </c>
      <c r="EP73">
        <v>62.742603000000003</v>
      </c>
      <c r="EQ73" t="s">
        <v>3241</v>
      </c>
      <c r="ER73">
        <v>59</v>
      </c>
      <c r="ES73">
        <v>1.7281759999999999</v>
      </c>
      <c r="ET73">
        <v>698.42296399999998</v>
      </c>
      <c r="EU73">
        <v>26179530479</v>
      </c>
      <c r="EV73">
        <v>142163</v>
      </c>
      <c r="EW73">
        <v>1649090800000</v>
      </c>
      <c r="EX73">
        <v>12118901</v>
      </c>
      <c r="EY73">
        <v>1675282449380</v>
      </c>
      <c r="EZ73">
        <v>0</v>
      </c>
      <c r="FA73">
        <v>0</v>
      </c>
      <c r="FB73">
        <v>2.4000000000000001E-5</v>
      </c>
      <c r="FC73" t="s">
        <v>3241</v>
      </c>
      <c r="FD73">
        <v>485.71561500000001</v>
      </c>
      <c r="FE73">
        <v>9.0729999999999995E-3</v>
      </c>
      <c r="FF73">
        <v>105242.738279</v>
      </c>
      <c r="FG73">
        <v>497.17647099999999</v>
      </c>
      <c r="FH73">
        <v>106225.630365</v>
      </c>
      <c r="FI73">
        <v>54.497518999999997</v>
      </c>
      <c r="FJ73" t="s">
        <v>3239</v>
      </c>
      <c r="FK73">
        <v>0</v>
      </c>
      <c r="FL73">
        <v>0</v>
      </c>
      <c r="FM73">
        <v>4.1E-5</v>
      </c>
      <c r="FN73">
        <v>52.357320000000001</v>
      </c>
      <c r="FO73">
        <v>111139.932049</v>
      </c>
      <c r="FP73">
        <v>50.556792999999999</v>
      </c>
      <c r="FQ73" t="s">
        <v>3239</v>
      </c>
      <c r="FR73">
        <v>16.004638</v>
      </c>
      <c r="FS73">
        <v>0.99099899999999996</v>
      </c>
      <c r="FT73">
        <v>698.42296399999998</v>
      </c>
      <c r="FU73">
        <v>26179530479</v>
      </c>
      <c r="FV73">
        <v>142163</v>
      </c>
      <c r="FW73">
        <v>1649090800000</v>
      </c>
      <c r="FX73">
        <v>12118901</v>
      </c>
      <c r="FY73">
        <v>1675282449380</v>
      </c>
      <c r="FZ73">
        <v>0</v>
      </c>
      <c r="GA73">
        <v>0</v>
      </c>
      <c r="GB73">
        <v>9.9999999999999995E-7</v>
      </c>
      <c r="GC73" t="s">
        <v>3241</v>
      </c>
      <c r="GD73">
        <v>434.07158199999998</v>
      </c>
      <c r="GE73">
        <v>5.0456000000000001E-2</v>
      </c>
      <c r="GF73">
        <v>585290.75854399998</v>
      </c>
      <c r="GG73">
        <v>10.895123</v>
      </c>
      <c r="GH73">
        <v>585735.72524900001</v>
      </c>
      <c r="GI73">
        <v>84.586815000000001</v>
      </c>
      <c r="GJ73" t="s">
        <v>3244</v>
      </c>
      <c r="GK73">
        <v>0</v>
      </c>
      <c r="GL73">
        <v>0</v>
      </c>
      <c r="GM73">
        <v>9.9999999999999995E-7</v>
      </c>
      <c r="GN73">
        <v>55.400804999999998</v>
      </c>
      <c r="GO73">
        <v>614494.51687399996</v>
      </c>
      <c r="GP73">
        <v>81.896276999999998</v>
      </c>
      <c r="GQ73" t="s">
        <v>3244</v>
      </c>
      <c r="GR73">
        <v>37</v>
      </c>
      <c r="GS73">
        <v>0.240393</v>
      </c>
      <c r="GT73">
        <v>698.42296399999998</v>
      </c>
      <c r="GU73">
        <v>26179530479</v>
      </c>
      <c r="GV73">
        <v>142163</v>
      </c>
      <c r="GW73">
        <v>1649090800000</v>
      </c>
      <c r="GX73">
        <v>12118901</v>
      </c>
      <c r="GY73">
        <v>1675282449380</v>
      </c>
      <c r="GZ73">
        <v>9.9860000000000001E-3</v>
      </c>
      <c r="HA73">
        <v>6.9999999999999999E-6</v>
      </c>
      <c r="HB73">
        <v>3.7378000000000002E-2</v>
      </c>
      <c r="HC73" t="s">
        <v>1670</v>
      </c>
      <c r="HD73">
        <v>57626748.021153003</v>
      </c>
      <c r="HE73">
        <v>0.22107299999999999</v>
      </c>
      <c r="HF73">
        <v>2564451.0375870001</v>
      </c>
      <c r="HG73">
        <v>106005.73807399999</v>
      </c>
      <c r="HH73">
        <v>60297204.796815</v>
      </c>
      <c r="HI73">
        <v>96.670990000000003</v>
      </c>
      <c r="HJ73" t="s">
        <v>1608</v>
      </c>
      <c r="HK73">
        <v>2.2009999999999998E-3</v>
      </c>
      <c r="HL73">
        <v>1.9999999999999999E-6</v>
      </c>
      <c r="HM73">
        <v>8.7469999999999996E-3</v>
      </c>
      <c r="HN73">
        <v>91.482923</v>
      </c>
      <c r="HO73">
        <v>63234637.36293</v>
      </c>
      <c r="HP73">
        <v>96.45581</v>
      </c>
      <c r="HQ73" t="s">
        <v>1608</v>
      </c>
      <c r="HR73">
        <v>40</v>
      </c>
      <c r="HS73">
        <v>0.58865299999999998</v>
      </c>
      <c r="HT73">
        <v>698.42296399999998</v>
      </c>
      <c r="HU73">
        <v>26174616343.621498</v>
      </c>
      <c r="HV73">
        <v>142136.15233800001</v>
      </c>
      <c r="HW73">
        <v>1648779367119.54</v>
      </c>
      <c r="HX73">
        <v>1674953983463.1599</v>
      </c>
      <c r="HY73">
        <v>1.9000000000000001E-5</v>
      </c>
      <c r="HZ73">
        <v>0</v>
      </c>
      <c r="IA73" t="s">
        <v>3239</v>
      </c>
      <c r="IB73">
        <v>299230.59987400001</v>
      </c>
      <c r="IC73">
        <v>2.0285999999999998E-2</v>
      </c>
      <c r="ID73">
        <v>235313.22808100001</v>
      </c>
      <c r="IE73">
        <v>534543.82795499999</v>
      </c>
      <c r="IF73">
        <v>89.640240000000006</v>
      </c>
      <c r="IG73" t="s">
        <v>1608</v>
      </c>
      <c r="IH73">
        <v>1.1E-5</v>
      </c>
      <c r="II73">
        <v>0</v>
      </c>
      <c r="IJ73">
        <v>64.290473000000006</v>
      </c>
      <c r="IK73">
        <v>556178.63907999999</v>
      </c>
      <c r="IL73">
        <v>88.774151000000003</v>
      </c>
      <c r="IM73" t="s">
        <v>1608</v>
      </c>
      <c r="IN73">
        <v>0</v>
      </c>
      <c r="IO73">
        <v>0.01</v>
      </c>
      <c r="IP73">
        <v>0.30058800000000002</v>
      </c>
      <c r="IQ73">
        <v>146459272.214775</v>
      </c>
      <c r="IR73">
        <v>721.73345200000006</v>
      </c>
      <c r="IS73">
        <v>8372108044.6908102</v>
      </c>
      <c r="IT73">
        <v>8518567316.9055796</v>
      </c>
      <c r="IU73">
        <v>3.0730000000000002E-3</v>
      </c>
      <c r="IV73">
        <v>2.0799999999999999E-4</v>
      </c>
      <c r="IW73" t="s">
        <v>3244</v>
      </c>
      <c r="IX73">
        <v>4500</v>
      </c>
      <c r="IY73">
        <v>1.5E-3</v>
      </c>
      <c r="IZ73">
        <v>17400</v>
      </c>
      <c r="JA73">
        <v>21900</v>
      </c>
      <c r="JB73">
        <v>20.213099</v>
      </c>
      <c r="JC73" t="s">
        <v>3239</v>
      </c>
      <c r="JD73">
        <v>0</v>
      </c>
      <c r="JE73">
        <v>0</v>
      </c>
      <c r="JF73">
        <v>10.341586</v>
      </c>
      <c r="JG73">
        <v>21285.935935000001</v>
      </c>
      <c r="JH73">
        <v>23.707035000000001</v>
      </c>
      <c r="JI73" t="s">
        <v>3239</v>
      </c>
      <c r="JJ73">
        <v>3349</v>
      </c>
      <c r="JK73">
        <v>152.22162</v>
      </c>
      <c r="JL73">
        <v>698.42296399999998</v>
      </c>
      <c r="JM73">
        <v>26179530479</v>
      </c>
      <c r="JN73">
        <v>142163</v>
      </c>
      <c r="JO73">
        <v>1649090800000</v>
      </c>
      <c r="JP73">
        <v>1675270330479</v>
      </c>
      <c r="JQ73">
        <v>0</v>
      </c>
      <c r="JR73">
        <v>0</v>
      </c>
      <c r="JS73" t="s">
        <v>3239</v>
      </c>
      <c r="JT73">
        <v>36336.730491000002</v>
      </c>
      <c r="JU73">
        <v>9.1885999999999995E-2</v>
      </c>
      <c r="JV73">
        <v>1065882.6320259999</v>
      </c>
      <c r="JW73">
        <v>1102219.3625169999</v>
      </c>
      <c r="JX73">
        <v>95.752896000000007</v>
      </c>
      <c r="JY73" t="s">
        <v>1608</v>
      </c>
      <c r="JZ73">
        <v>9.9999999999999995E-7</v>
      </c>
      <c r="KA73">
        <v>9.9999999999999995E-7</v>
      </c>
      <c r="KB73">
        <v>88.867439000000005</v>
      </c>
      <c r="KC73">
        <v>1157627.747773</v>
      </c>
      <c r="KD73">
        <v>95.398970000000006</v>
      </c>
      <c r="KE73" t="s">
        <v>1608</v>
      </c>
      <c r="KF73">
        <v>13</v>
      </c>
      <c r="KG73">
        <v>0.54166700000000001</v>
      </c>
      <c r="KH73">
        <v>24.666713000000001</v>
      </c>
      <c r="KI73">
        <v>13292642760.1991</v>
      </c>
      <c r="KJ73">
        <v>69438.832613000006</v>
      </c>
      <c r="KK73">
        <v>805490458314.37</v>
      </c>
      <c r="KL73">
        <v>5565217.8823659997</v>
      </c>
      <c r="KM73">
        <v>818788666292.45203</v>
      </c>
      <c r="KN73">
        <v>9.7719999999999994E-3</v>
      </c>
      <c r="KO73">
        <v>9.9999999999999995E-7</v>
      </c>
      <c r="KP73">
        <v>6.515E-3</v>
      </c>
      <c r="KQ73" t="s">
        <v>3239</v>
      </c>
      <c r="KR73">
        <v>70359938.124258995</v>
      </c>
      <c r="KS73">
        <v>2.0240000000000001E-2</v>
      </c>
      <c r="KT73">
        <v>234779.30064500001</v>
      </c>
      <c r="KU73">
        <v>19639.837721</v>
      </c>
      <c r="KV73">
        <v>70614357.262626007</v>
      </c>
      <c r="KW73">
        <v>99.721447999999995</v>
      </c>
      <c r="KX73" t="s">
        <v>1670</v>
      </c>
      <c r="KY73">
        <v>2.6879999999999999E-3</v>
      </c>
      <c r="KZ73">
        <v>0</v>
      </c>
      <c r="LA73">
        <v>1.621E-3</v>
      </c>
      <c r="LB73">
        <v>99.938100000000006</v>
      </c>
      <c r="LC73">
        <v>75031573.815290004</v>
      </c>
      <c r="LD73">
        <v>99.650015999999994</v>
      </c>
      <c r="LE73" t="s">
        <v>1670</v>
      </c>
      <c r="LF73">
        <v>50</v>
      </c>
      <c r="LG73">
        <v>1.456199</v>
      </c>
      <c r="LH73">
        <v>698.42296399999998</v>
      </c>
      <c r="LI73">
        <v>26179530479</v>
      </c>
      <c r="LJ73">
        <v>142163</v>
      </c>
      <c r="LK73">
        <v>1649090800000</v>
      </c>
      <c r="LL73">
        <v>12118901</v>
      </c>
      <c r="LM73">
        <v>1675282449380</v>
      </c>
      <c r="LN73">
        <v>9.9999999999999995E-7</v>
      </c>
      <c r="LO73">
        <v>0</v>
      </c>
      <c r="LP73">
        <v>1.9999999999999999E-6</v>
      </c>
      <c r="LQ73" t="s">
        <v>3241</v>
      </c>
      <c r="LR73">
        <v>38884.689982999997</v>
      </c>
      <c r="LS73">
        <v>8.9009999999999992E-3</v>
      </c>
      <c r="LT73">
        <v>103250.27919</v>
      </c>
      <c r="LU73">
        <v>26.713595000000002</v>
      </c>
      <c r="LV73">
        <v>142161.682768</v>
      </c>
      <c r="LW73">
        <v>29.528535999999999</v>
      </c>
      <c r="LX73" t="s">
        <v>3239</v>
      </c>
      <c r="LY73">
        <v>9.9999999999999995E-7</v>
      </c>
      <c r="LZ73">
        <v>0</v>
      </c>
      <c r="MA73">
        <v>1.9999999999999999E-6</v>
      </c>
      <c r="MB73">
        <v>10.576923000000001</v>
      </c>
      <c r="MC73">
        <v>148724.49553099999</v>
      </c>
      <c r="MD73">
        <v>25.007954000000002</v>
      </c>
      <c r="ME73" t="s">
        <v>3239</v>
      </c>
      <c r="MF73">
        <v>31</v>
      </c>
      <c r="MG73">
        <v>0.56919500000000001</v>
      </c>
      <c r="MH73">
        <v>698.42296399999998</v>
      </c>
      <c r="MI73">
        <v>26179530479</v>
      </c>
      <c r="MJ73">
        <v>142163</v>
      </c>
      <c r="MK73">
        <v>1649090800000</v>
      </c>
      <c r="ML73">
        <v>12118901</v>
      </c>
      <c r="MM73">
        <v>1675282449380</v>
      </c>
      <c r="MN73">
        <v>2.13E-4</v>
      </c>
      <c r="MO73">
        <v>9.0000000000000002E-6</v>
      </c>
      <c r="MP73">
        <v>5.5999999999999999E-5</v>
      </c>
      <c r="MQ73" t="s">
        <v>3244</v>
      </c>
      <c r="MR73">
        <v>3177027.2112130001</v>
      </c>
      <c r="MS73">
        <v>0.72132300000000005</v>
      </c>
      <c r="MT73">
        <v>8367352.4419419998</v>
      </c>
      <c r="MU73">
        <v>387.05220100000003</v>
      </c>
      <c r="MV73">
        <v>11544766.705356</v>
      </c>
      <c r="MW73">
        <v>95.409429000000003</v>
      </c>
      <c r="MX73" t="s">
        <v>1608</v>
      </c>
      <c r="MY73">
        <v>1.21E-4</v>
      </c>
      <c r="MZ73">
        <v>5.0000000000000004E-6</v>
      </c>
      <c r="NA73">
        <v>3.1999999999999999E-5</v>
      </c>
      <c r="NB73">
        <v>78.566997999999998</v>
      </c>
      <c r="NC73">
        <v>12078511.228120999</v>
      </c>
      <c r="ND73">
        <v>95.036589000000006</v>
      </c>
      <c r="NE73" t="s">
        <v>1608</v>
      </c>
      <c r="NF73" t="s">
        <v>1607</v>
      </c>
      <c r="NG73" t="s">
        <v>1607</v>
      </c>
      <c r="NH73" t="s">
        <v>1607</v>
      </c>
      <c r="NI73" t="s">
        <v>1607</v>
      </c>
      <c r="NJ73" t="s">
        <v>1607</v>
      </c>
      <c r="NK73" t="s">
        <v>1607</v>
      </c>
      <c r="NL73" t="s">
        <v>1607</v>
      </c>
      <c r="NM73" t="s">
        <v>1607</v>
      </c>
      <c r="NN73" t="s">
        <v>1607</v>
      </c>
      <c r="NO73" t="s">
        <v>3245</v>
      </c>
      <c r="NP73" t="s">
        <v>1607</v>
      </c>
      <c r="NQ73" t="s">
        <v>1607</v>
      </c>
      <c r="NR73" t="s">
        <v>1607</v>
      </c>
      <c r="NS73" t="s">
        <v>1607</v>
      </c>
      <c r="NT73" t="s">
        <v>1607</v>
      </c>
      <c r="NU73" t="s">
        <v>3245</v>
      </c>
      <c r="NV73" t="s">
        <v>1607</v>
      </c>
      <c r="NW73" t="s">
        <v>1607</v>
      </c>
      <c r="NX73" t="s">
        <v>1607</v>
      </c>
      <c r="NY73" t="s">
        <v>1607</v>
      </c>
      <c r="NZ73" t="s">
        <v>1607</v>
      </c>
      <c r="OA73" t="s">
        <v>3245</v>
      </c>
      <c r="OB73" t="s">
        <v>1607</v>
      </c>
      <c r="OC73" t="s">
        <v>1607</v>
      </c>
      <c r="OD73" t="s">
        <v>1607</v>
      </c>
      <c r="OE73" t="s">
        <v>1607</v>
      </c>
      <c r="OF73" t="s">
        <v>1607</v>
      </c>
      <c r="OG73" t="s">
        <v>1607</v>
      </c>
      <c r="OH73" t="s">
        <v>1607</v>
      </c>
      <c r="OI73" t="s">
        <v>1607</v>
      </c>
      <c r="OJ73" t="s">
        <v>1607</v>
      </c>
      <c r="OK73" t="s">
        <v>3240</v>
      </c>
      <c r="OL73" t="s">
        <v>1607</v>
      </c>
      <c r="OM73" t="s">
        <v>1607</v>
      </c>
      <c r="ON73" t="s">
        <v>1607</v>
      </c>
      <c r="OO73" t="s">
        <v>1607</v>
      </c>
      <c r="OP73" t="s">
        <v>1607</v>
      </c>
      <c r="OQ73" t="s">
        <v>3240</v>
      </c>
      <c r="OR73" t="s">
        <v>1607</v>
      </c>
      <c r="OS73" t="s">
        <v>1607</v>
      </c>
      <c r="OT73" t="s">
        <v>1607</v>
      </c>
      <c r="OU73" t="s">
        <v>1607</v>
      </c>
      <c r="OV73" t="s">
        <v>1607</v>
      </c>
      <c r="OW73" t="s">
        <v>3240</v>
      </c>
      <c r="OX73" t="s">
        <v>1607</v>
      </c>
      <c r="OY73">
        <v>1.1900000000000001E-4</v>
      </c>
      <c r="OZ73">
        <v>4.504194</v>
      </c>
      <c r="PA73">
        <v>1234386722.7274301</v>
      </c>
      <c r="PB73">
        <v>7282.0160050000004</v>
      </c>
      <c r="PC73">
        <v>84471385661.692307</v>
      </c>
      <c r="PD73">
        <v>712125.47804299998</v>
      </c>
      <c r="PE73">
        <v>85706484509.897705</v>
      </c>
      <c r="PF73">
        <v>0.4</v>
      </c>
      <c r="PG73">
        <v>6.0400000000000004E-4</v>
      </c>
      <c r="PH73">
        <v>1.3579000000000001E-2</v>
      </c>
      <c r="PI73" t="s">
        <v>3239</v>
      </c>
      <c r="PJ73">
        <v>48446.571105000003</v>
      </c>
      <c r="PK73">
        <v>4.57E-4</v>
      </c>
      <c r="PL73">
        <v>5305.1160140000002</v>
      </c>
      <c r="PM73">
        <v>1.2104889999999999</v>
      </c>
      <c r="PN73">
        <v>53752.897606999999</v>
      </c>
      <c r="PO73">
        <v>55.583837000000003</v>
      </c>
      <c r="PP73" t="s">
        <v>3241</v>
      </c>
      <c r="PQ73">
        <v>1.9999999999999999E-6</v>
      </c>
      <c r="PR73">
        <v>0</v>
      </c>
      <c r="PS73">
        <v>0</v>
      </c>
      <c r="PT73">
        <v>39.739103</v>
      </c>
      <c r="PU73">
        <v>55745.944894</v>
      </c>
      <c r="PV73">
        <v>54.979318999999997</v>
      </c>
      <c r="PW73" t="s">
        <v>3241</v>
      </c>
      <c r="PX73">
        <v>6.0012650000000001</v>
      </c>
      <c r="PY73">
        <v>0.37159500000000001</v>
      </c>
      <c r="PZ73">
        <v>698.42296399999998</v>
      </c>
      <c r="QA73">
        <v>26179530479</v>
      </c>
      <c r="QB73">
        <v>142163</v>
      </c>
      <c r="QC73">
        <v>1649090800000</v>
      </c>
      <c r="QD73">
        <v>12118901</v>
      </c>
      <c r="QE73">
        <v>1675282449380</v>
      </c>
      <c r="QF73">
        <v>0</v>
      </c>
      <c r="QG73">
        <v>0</v>
      </c>
      <c r="QH73">
        <v>2.9E-5</v>
      </c>
      <c r="QI73" t="s">
        <v>3244</v>
      </c>
      <c r="QJ73">
        <v>2256.4824450000001</v>
      </c>
      <c r="QK73">
        <v>1.2721E-2</v>
      </c>
      <c r="QL73">
        <v>147559.665408</v>
      </c>
      <c r="QM73">
        <v>132.67102600000001</v>
      </c>
      <c r="QN73">
        <v>149948.818879</v>
      </c>
      <c r="QO73">
        <v>76.756422000000001</v>
      </c>
      <c r="QP73" t="s">
        <v>3244</v>
      </c>
      <c r="QQ73">
        <v>0</v>
      </c>
      <c r="QR73">
        <v>0</v>
      </c>
      <c r="QS73">
        <v>1.1E-5</v>
      </c>
      <c r="QT73">
        <v>38.532961999999998</v>
      </c>
      <c r="QU73">
        <v>157307.61111599999</v>
      </c>
      <c r="QV73">
        <v>74.673878000000002</v>
      </c>
      <c r="QW73" t="s">
        <v>3244</v>
      </c>
      <c r="QX73" s="11">
        <v>44986</v>
      </c>
      <c r="QY73" t="s">
        <v>3334</v>
      </c>
      <c r="QZ73">
        <v>268505.90454800002</v>
      </c>
      <c r="RA73">
        <v>2417160184.39428</v>
      </c>
    </row>
    <row r="74" spans="1:469" x14ac:dyDescent="0.35">
      <c r="A74">
        <v>1150</v>
      </c>
      <c r="B74" t="s">
        <v>3238</v>
      </c>
      <c r="C74" t="s">
        <v>1346</v>
      </c>
      <c r="D74" t="s">
        <v>1156</v>
      </c>
      <c r="E74" t="s">
        <v>1157</v>
      </c>
      <c r="F74">
        <v>22</v>
      </c>
      <c r="G74" t="s">
        <v>1347</v>
      </c>
      <c r="H74" t="s">
        <v>1159</v>
      </c>
      <c r="I74">
        <v>71</v>
      </c>
      <c r="J74">
        <v>22071</v>
      </c>
      <c r="K74">
        <v>383606</v>
      </c>
      <c r="L74">
        <v>58148869846</v>
      </c>
      <c r="M74">
        <v>233932</v>
      </c>
      <c r="N74">
        <v>353.37796900000001</v>
      </c>
      <c r="O74">
        <v>160337596.499807</v>
      </c>
      <c r="P74">
        <v>96.977410000000006</v>
      </c>
      <c r="Q74" t="s">
        <v>1608</v>
      </c>
      <c r="R74">
        <v>93.75</v>
      </c>
      <c r="S74">
        <v>96.935933000000006</v>
      </c>
      <c r="T74" t="s">
        <v>1608</v>
      </c>
      <c r="U74">
        <v>92.1875</v>
      </c>
      <c r="V74">
        <v>145193890.99880001</v>
      </c>
      <c r="W74">
        <v>126561899.169167</v>
      </c>
      <c r="X74">
        <v>1.605621</v>
      </c>
      <c r="Y74">
        <v>18625207.454108</v>
      </c>
      <c r="Z74">
        <v>6784.375524</v>
      </c>
      <c r="AA74">
        <v>2.1770000000000001E-3</v>
      </c>
      <c r="AB74">
        <v>3.9999999999999998E-6</v>
      </c>
      <c r="AC74">
        <v>2.9000999999999999E-2</v>
      </c>
      <c r="AD74">
        <v>84.989166999999995</v>
      </c>
      <c r="AE74">
        <v>85.077950999999999</v>
      </c>
      <c r="AF74">
        <v>83.290001000000004</v>
      </c>
      <c r="AG74" t="s">
        <v>1670</v>
      </c>
      <c r="AH74">
        <v>59.375</v>
      </c>
      <c r="AI74">
        <v>99.400002000000001</v>
      </c>
      <c r="AJ74" t="s">
        <v>1670</v>
      </c>
      <c r="AK74">
        <v>96.875</v>
      </c>
      <c r="AL74">
        <v>2.9083549999999998</v>
      </c>
      <c r="AM74">
        <v>1.1043000000000001</v>
      </c>
      <c r="AN74" t="s">
        <v>1607</v>
      </c>
      <c r="AO74" t="s">
        <v>1607</v>
      </c>
      <c r="AP74" t="s">
        <v>1607</v>
      </c>
      <c r="AQ74" t="s">
        <v>1607</v>
      </c>
      <c r="AR74" t="s">
        <v>1607</v>
      </c>
      <c r="AS74" t="s">
        <v>1607</v>
      </c>
      <c r="AT74" t="s">
        <v>1607</v>
      </c>
      <c r="AU74" t="s">
        <v>1607</v>
      </c>
      <c r="AV74" t="s">
        <v>1607</v>
      </c>
      <c r="AW74" t="s">
        <v>3240</v>
      </c>
      <c r="AX74" t="s">
        <v>1607</v>
      </c>
      <c r="AY74" t="s">
        <v>1607</v>
      </c>
      <c r="AZ74" t="s">
        <v>1607</v>
      </c>
      <c r="BA74" t="s">
        <v>1607</v>
      </c>
      <c r="BB74" t="s">
        <v>1607</v>
      </c>
      <c r="BC74" t="s">
        <v>3240</v>
      </c>
      <c r="BD74" t="s">
        <v>1607</v>
      </c>
      <c r="BE74" t="s">
        <v>1607</v>
      </c>
      <c r="BF74" t="s">
        <v>1607</v>
      </c>
      <c r="BG74" t="s">
        <v>1607</v>
      </c>
      <c r="BH74" t="s">
        <v>1607</v>
      </c>
      <c r="BI74" t="s">
        <v>3240</v>
      </c>
      <c r="BJ74" t="s">
        <v>1607</v>
      </c>
      <c r="BK74">
        <v>3.7514050000000001</v>
      </c>
      <c r="BL74">
        <v>46.313211000000003</v>
      </c>
      <c r="BM74">
        <v>58251130765.977303</v>
      </c>
      <c r="BN74">
        <v>383860.81832600001</v>
      </c>
      <c r="BO74">
        <v>4452785492586.4902</v>
      </c>
      <c r="BP74">
        <v>4511036623352.4902</v>
      </c>
      <c r="BQ74">
        <v>3.4420000000000002E-3</v>
      </c>
      <c r="BR74">
        <v>1.9999999999999999E-6</v>
      </c>
      <c r="BS74" t="s">
        <v>3241</v>
      </c>
      <c r="BT74">
        <v>1403840.254891</v>
      </c>
      <c r="BU74">
        <v>5.2940000000000001E-3</v>
      </c>
      <c r="BV74">
        <v>61409.483877999999</v>
      </c>
      <c r="BW74">
        <v>1465249.7387679999</v>
      </c>
      <c r="BX74">
        <v>80.341880000000003</v>
      </c>
      <c r="BY74" t="s">
        <v>3244</v>
      </c>
      <c r="BZ74">
        <v>2.4000000000000001E-5</v>
      </c>
      <c r="CA74">
        <v>0</v>
      </c>
      <c r="CB74">
        <v>62.222222000000002</v>
      </c>
      <c r="CC74">
        <v>1548192.676707</v>
      </c>
      <c r="CD74">
        <v>77.867203000000003</v>
      </c>
      <c r="CE74" t="s">
        <v>3244</v>
      </c>
      <c r="CF74">
        <v>0</v>
      </c>
      <c r="CG74">
        <v>0</v>
      </c>
      <c r="CH74">
        <v>212.43333799999999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5.6259999999999999E-3</v>
      </c>
      <c r="CQ74" t="s">
        <v>3242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 t="s">
        <v>3243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 t="s">
        <v>3242</v>
      </c>
      <c r="DF74">
        <v>413</v>
      </c>
      <c r="DG74">
        <v>11.342428</v>
      </c>
      <c r="DH74">
        <v>212.43333799999999</v>
      </c>
      <c r="DI74">
        <v>210896.999874</v>
      </c>
      <c r="DJ74">
        <v>210896.999874</v>
      </c>
      <c r="DK74">
        <v>1.469E-3</v>
      </c>
      <c r="DL74" t="s">
        <v>1608</v>
      </c>
      <c r="DM74">
        <v>5269.0006530000001</v>
      </c>
      <c r="DN74">
        <v>5269.0006530000001</v>
      </c>
      <c r="DO74">
        <v>35.732010000000002</v>
      </c>
      <c r="DP74" t="s">
        <v>3241</v>
      </c>
      <c r="DQ74">
        <v>2.2523999999999999E-2</v>
      </c>
      <c r="DR74">
        <v>97.208437000000004</v>
      </c>
      <c r="DS74">
        <v>7171.0710369999997</v>
      </c>
      <c r="DT74">
        <v>35.825643999999997</v>
      </c>
      <c r="DU74" t="s">
        <v>3241</v>
      </c>
      <c r="DV74" t="s">
        <v>1607</v>
      </c>
      <c r="DW74">
        <v>4.06E-4</v>
      </c>
      <c r="DX74">
        <v>212.43333799999999</v>
      </c>
      <c r="DY74">
        <v>58147344000</v>
      </c>
      <c r="DZ74">
        <v>383997</v>
      </c>
      <c r="EA74">
        <v>4454365200000</v>
      </c>
      <c r="EB74">
        <v>4512512544000</v>
      </c>
      <c r="EC74">
        <v>2.3616999999999999E-2</v>
      </c>
      <c r="ED74">
        <v>1.26E-4</v>
      </c>
      <c r="EE74" t="s">
        <v>3239</v>
      </c>
      <c r="EF74">
        <v>557427.80000000005</v>
      </c>
      <c r="EG74">
        <v>1.9588000000000001E-2</v>
      </c>
      <c r="EH74">
        <v>227224.11215199999</v>
      </c>
      <c r="EI74">
        <v>784651.912152</v>
      </c>
      <c r="EJ74">
        <v>76.477870999999993</v>
      </c>
      <c r="EK74" t="s">
        <v>3239</v>
      </c>
      <c r="EL74">
        <v>1.0000000000000001E-5</v>
      </c>
      <c r="EM74">
        <v>0</v>
      </c>
      <c r="EN74">
        <v>43.113587000000003</v>
      </c>
      <c r="EO74">
        <v>886076.66133000003</v>
      </c>
      <c r="EP74">
        <v>77.951002000000003</v>
      </c>
      <c r="EQ74" t="s">
        <v>3239</v>
      </c>
      <c r="ER74">
        <v>27</v>
      </c>
      <c r="ES74">
        <v>1.308284</v>
      </c>
      <c r="ET74">
        <v>212.43333799999999</v>
      </c>
      <c r="EU74">
        <v>58148869846</v>
      </c>
      <c r="EV74">
        <v>383606</v>
      </c>
      <c r="EW74">
        <v>4449829600000</v>
      </c>
      <c r="EX74">
        <v>233932</v>
      </c>
      <c r="EY74">
        <v>4507978703778</v>
      </c>
      <c r="EZ74">
        <v>2.4000000000000001E-5</v>
      </c>
      <c r="FA74">
        <v>0</v>
      </c>
      <c r="FB74">
        <v>0</v>
      </c>
      <c r="FC74" t="s">
        <v>3244</v>
      </c>
      <c r="FD74">
        <v>1576567.3493019999</v>
      </c>
      <c r="FE74">
        <v>9.7599999999999998E-4</v>
      </c>
      <c r="FF74">
        <v>11326.726062</v>
      </c>
      <c r="FG74">
        <v>5.4797999999999999E-2</v>
      </c>
      <c r="FH74">
        <v>1587894.130162</v>
      </c>
      <c r="FI74">
        <v>93.827543000000006</v>
      </c>
      <c r="FJ74" t="s">
        <v>3244</v>
      </c>
      <c r="FK74">
        <v>2.6999999999999999E-5</v>
      </c>
      <c r="FL74">
        <v>0</v>
      </c>
      <c r="FM74">
        <v>0</v>
      </c>
      <c r="FN74">
        <v>56.947890999999998</v>
      </c>
      <c r="FO74">
        <v>1762236.242227</v>
      </c>
      <c r="FP74">
        <v>93.732102999999995</v>
      </c>
      <c r="FQ74" t="s">
        <v>3244</v>
      </c>
      <c r="FR74">
        <v>9.6808340000000008</v>
      </c>
      <c r="FS74">
        <v>0.99714199999999997</v>
      </c>
      <c r="FT74">
        <v>212.43333799999999</v>
      </c>
      <c r="FU74">
        <v>58147991910.136597</v>
      </c>
      <c r="FV74">
        <v>383602.36611800001</v>
      </c>
      <c r="FW74">
        <v>4449787446967.9805</v>
      </c>
      <c r="FX74">
        <v>233932</v>
      </c>
      <c r="FY74">
        <v>4507935672810.1201</v>
      </c>
      <c r="FZ74">
        <v>0</v>
      </c>
      <c r="GA74">
        <v>9.9999999999999995E-7</v>
      </c>
      <c r="GB74">
        <v>9.9999999999999995E-7</v>
      </c>
      <c r="GC74" t="s">
        <v>3239</v>
      </c>
      <c r="GD74">
        <v>36.531059999999997</v>
      </c>
      <c r="GE74">
        <v>0.32146000000000002</v>
      </c>
      <c r="GF74">
        <v>3728933.057635</v>
      </c>
      <c r="GG74">
        <v>0.22409000000000001</v>
      </c>
      <c r="GH74">
        <v>3728969.8127839998</v>
      </c>
      <c r="GI74">
        <v>97.028784000000002</v>
      </c>
      <c r="GJ74" t="s">
        <v>1608</v>
      </c>
      <c r="GK74">
        <v>0</v>
      </c>
      <c r="GL74">
        <v>9.9999999999999995E-7</v>
      </c>
      <c r="GM74">
        <v>9.9999999999999995E-7</v>
      </c>
      <c r="GN74">
        <v>77.096874</v>
      </c>
      <c r="GO74">
        <v>4276592.7344420003</v>
      </c>
      <c r="GP74">
        <v>97.200126999999995</v>
      </c>
      <c r="GQ74" t="s">
        <v>1608</v>
      </c>
      <c r="GR74">
        <v>34</v>
      </c>
      <c r="GS74">
        <v>0.26618999999999998</v>
      </c>
      <c r="GT74">
        <v>212.43333799999999</v>
      </c>
      <c r="GU74">
        <v>58134026492.863197</v>
      </c>
      <c r="GV74">
        <v>383487.18745799997</v>
      </c>
      <c r="GW74">
        <v>4448451374507.5703</v>
      </c>
      <c r="GX74">
        <v>233932</v>
      </c>
      <c r="GY74">
        <v>4506585634932.4297</v>
      </c>
      <c r="GZ74">
        <v>7.8569999999999994E-3</v>
      </c>
      <c r="HA74">
        <v>9.0000000000000002E-6</v>
      </c>
      <c r="HB74">
        <v>1.4779E-2</v>
      </c>
      <c r="HC74" t="s">
        <v>1608</v>
      </c>
      <c r="HD74">
        <v>122459629.071229</v>
      </c>
      <c r="HE74">
        <v>0.96804199999999996</v>
      </c>
      <c r="HF74">
        <v>11229290.488964999</v>
      </c>
      <c r="HG74">
        <v>885.30588499999999</v>
      </c>
      <c r="HH74">
        <v>133689804.86608</v>
      </c>
      <c r="HI74">
        <v>98.486813999999995</v>
      </c>
      <c r="HJ74" t="s">
        <v>1608</v>
      </c>
      <c r="HK74">
        <v>2.1059999999999998E-3</v>
      </c>
      <c r="HL74">
        <v>3.0000000000000001E-6</v>
      </c>
      <c r="HM74">
        <v>3.784E-3</v>
      </c>
      <c r="HN74">
        <v>91.526156999999998</v>
      </c>
      <c r="HO74">
        <v>147349034.49257901</v>
      </c>
      <c r="HP74">
        <v>98.429789</v>
      </c>
      <c r="HQ74" t="s">
        <v>1608</v>
      </c>
      <c r="HR74">
        <v>9</v>
      </c>
      <c r="HS74">
        <v>0.22270999999999999</v>
      </c>
      <c r="HT74">
        <v>212.43333799999999</v>
      </c>
      <c r="HU74">
        <v>58148869846</v>
      </c>
      <c r="HV74">
        <v>383606</v>
      </c>
      <c r="HW74">
        <v>4449829600000</v>
      </c>
      <c r="HX74">
        <v>4507978469846</v>
      </c>
      <c r="HY74">
        <v>6.9999999999999999E-6</v>
      </c>
      <c r="HZ74">
        <v>0</v>
      </c>
      <c r="IA74" t="s">
        <v>3241</v>
      </c>
      <c r="IB74">
        <v>45781.800864999997</v>
      </c>
      <c r="IC74">
        <v>6.9999999999999999E-4</v>
      </c>
      <c r="ID74">
        <v>8122.2753620000003</v>
      </c>
      <c r="IE74">
        <v>53904.076227999998</v>
      </c>
      <c r="IF74">
        <v>49.300466</v>
      </c>
      <c r="IG74" t="s">
        <v>3239</v>
      </c>
      <c r="IH74">
        <v>9.9999999999999995E-7</v>
      </c>
      <c r="II74">
        <v>0</v>
      </c>
      <c r="IJ74">
        <v>8.9606929999999991</v>
      </c>
      <c r="IK74">
        <v>61610.705257000001</v>
      </c>
      <c r="IL74">
        <v>49.133910999999998</v>
      </c>
      <c r="IM74" t="s">
        <v>3239</v>
      </c>
      <c r="IN74">
        <v>0</v>
      </c>
      <c r="IO74">
        <v>1.0697E-2</v>
      </c>
      <c r="IP74">
        <v>1.348303</v>
      </c>
      <c r="IQ74">
        <v>5428248823.1223402</v>
      </c>
      <c r="IR74">
        <v>9065.6272019999997</v>
      </c>
      <c r="IS74">
        <v>105161275544.342</v>
      </c>
      <c r="IT74">
        <v>110589524367.464</v>
      </c>
      <c r="IU74">
        <v>1.934E-3</v>
      </c>
      <c r="IV74">
        <v>1.7E-5</v>
      </c>
      <c r="IW74" t="s">
        <v>3239</v>
      </c>
      <c r="IX74">
        <v>105000</v>
      </c>
      <c r="IY74">
        <v>1.5E-3</v>
      </c>
      <c r="IZ74">
        <v>17400</v>
      </c>
      <c r="JA74">
        <v>122400</v>
      </c>
      <c r="JB74">
        <v>87.402068</v>
      </c>
      <c r="JC74" t="s">
        <v>3244</v>
      </c>
      <c r="JD74">
        <v>1.9999999999999999E-6</v>
      </c>
      <c r="JE74">
        <v>0</v>
      </c>
      <c r="JF74">
        <v>47.633971000000003</v>
      </c>
      <c r="JG74">
        <v>130326.262269</v>
      </c>
      <c r="JH74">
        <v>83.199485999999993</v>
      </c>
      <c r="JI74" t="s">
        <v>3244</v>
      </c>
      <c r="JJ74">
        <v>1989</v>
      </c>
      <c r="JK74">
        <v>150.35411099999999</v>
      </c>
      <c r="JL74">
        <v>212.43333799999999</v>
      </c>
      <c r="JM74">
        <v>58148869846</v>
      </c>
      <c r="JN74">
        <v>383606</v>
      </c>
      <c r="JO74">
        <v>4449829600000</v>
      </c>
      <c r="JP74">
        <v>4507978469846</v>
      </c>
      <c r="JQ74">
        <v>0</v>
      </c>
      <c r="JR74">
        <v>0</v>
      </c>
      <c r="JS74" t="s">
        <v>3241</v>
      </c>
      <c r="JT74">
        <v>23971.17324</v>
      </c>
      <c r="JU74">
        <v>0.12070500000000001</v>
      </c>
      <c r="JV74">
        <v>1400173.2341690001</v>
      </c>
      <c r="JW74">
        <v>1424144.407409</v>
      </c>
      <c r="JX74">
        <v>97.007722000000001</v>
      </c>
      <c r="JY74" t="s">
        <v>1608</v>
      </c>
      <c r="JZ74">
        <v>0</v>
      </c>
      <c r="KA74">
        <v>0</v>
      </c>
      <c r="KB74">
        <v>54.086229000000003</v>
      </c>
      <c r="KC74">
        <v>1629176.5614060001</v>
      </c>
      <c r="KD74">
        <v>97.136421999999996</v>
      </c>
      <c r="KE74" t="s">
        <v>1608</v>
      </c>
      <c r="KF74">
        <v>47</v>
      </c>
      <c r="KG74">
        <v>1.9583330000000001</v>
      </c>
      <c r="KH74">
        <v>9.1734080000000002</v>
      </c>
      <c r="KI74">
        <v>9090591823.8971691</v>
      </c>
      <c r="KJ74">
        <v>73027.916297999996</v>
      </c>
      <c r="KK74">
        <v>847123829053.46704</v>
      </c>
      <c r="KL74">
        <v>48746.679241999998</v>
      </c>
      <c r="KM74">
        <v>856214469624.04297</v>
      </c>
      <c r="KN74">
        <v>3.9999999999999998E-6</v>
      </c>
      <c r="KO74">
        <v>0</v>
      </c>
      <c r="KP74">
        <v>6.515E-3</v>
      </c>
      <c r="KQ74" t="s">
        <v>3241</v>
      </c>
      <c r="KR74">
        <v>77332.612523999996</v>
      </c>
      <c r="KS74">
        <v>1.3125E-2</v>
      </c>
      <c r="KT74">
        <v>152254.36163299999</v>
      </c>
      <c r="KU74">
        <v>621.949702</v>
      </c>
      <c r="KV74">
        <v>230208.923859</v>
      </c>
      <c r="KW74">
        <v>39.244816</v>
      </c>
      <c r="KX74" t="s">
        <v>3239</v>
      </c>
      <c r="KY74">
        <v>9.9999999999999995E-7</v>
      </c>
      <c r="KZ74">
        <v>0</v>
      </c>
      <c r="LA74">
        <v>2.6589999999999999E-3</v>
      </c>
      <c r="LB74">
        <v>6.5614359999999996</v>
      </c>
      <c r="LC74">
        <v>266240.95393800002</v>
      </c>
      <c r="LD74">
        <v>38.720967000000002</v>
      </c>
      <c r="LE74" t="s">
        <v>3239</v>
      </c>
      <c r="LF74">
        <v>26</v>
      </c>
      <c r="LG74">
        <v>1.2331730000000001</v>
      </c>
      <c r="LH74">
        <v>212.43333799999999</v>
      </c>
      <c r="LI74">
        <v>58148869846</v>
      </c>
      <c r="LJ74">
        <v>383606</v>
      </c>
      <c r="LK74">
        <v>4449829600000</v>
      </c>
      <c r="LL74">
        <v>233932</v>
      </c>
      <c r="LM74">
        <v>4507978703778</v>
      </c>
      <c r="LN74">
        <v>0</v>
      </c>
      <c r="LO74">
        <v>0</v>
      </c>
      <c r="LP74">
        <v>1.9999999999999999E-6</v>
      </c>
      <c r="LQ74" t="s">
        <v>3241</v>
      </c>
      <c r="LR74">
        <v>25281.777546000001</v>
      </c>
      <c r="LS74">
        <v>1.074E-2</v>
      </c>
      <c r="LT74">
        <v>124583.208876</v>
      </c>
      <c r="LU74">
        <v>0.43693599999999999</v>
      </c>
      <c r="LV74">
        <v>149865.423358</v>
      </c>
      <c r="LW74">
        <v>30.645161000000002</v>
      </c>
      <c r="LX74" t="s">
        <v>3239</v>
      </c>
      <c r="LY74">
        <v>0</v>
      </c>
      <c r="LZ74">
        <v>0</v>
      </c>
      <c r="MA74">
        <v>1.9999999999999999E-6</v>
      </c>
      <c r="MB74">
        <v>7.5062030000000002</v>
      </c>
      <c r="MC74">
        <v>171692.65965300001</v>
      </c>
      <c r="MD74">
        <v>27.68056</v>
      </c>
      <c r="ME74" t="s">
        <v>3239</v>
      </c>
      <c r="MF74">
        <v>16</v>
      </c>
      <c r="MG74">
        <v>0.12726499999999999</v>
      </c>
      <c r="MH74">
        <v>353.37796900000001</v>
      </c>
      <c r="MI74">
        <v>58148869846</v>
      </c>
      <c r="MJ74">
        <v>383606</v>
      </c>
      <c r="MK74">
        <v>4449829600000</v>
      </c>
      <c r="ML74">
        <v>233932</v>
      </c>
      <c r="MM74">
        <v>4507978703778</v>
      </c>
      <c r="MN74">
        <v>2.4000000000000001E-5</v>
      </c>
      <c r="MO74">
        <v>3.0000000000000001E-6</v>
      </c>
      <c r="MP74">
        <v>1.7799999999999999E-4</v>
      </c>
      <c r="MQ74" t="s">
        <v>3239</v>
      </c>
      <c r="MR74">
        <v>178275.05266300001</v>
      </c>
      <c r="MS74">
        <v>0.141462</v>
      </c>
      <c r="MT74">
        <v>1640955.957221</v>
      </c>
      <c r="MU74">
        <v>5.291779</v>
      </c>
      <c r="MV74">
        <v>1819236.3016629999</v>
      </c>
      <c r="MW74">
        <v>68.269231000000005</v>
      </c>
      <c r="MX74" t="s">
        <v>3239</v>
      </c>
      <c r="MY74">
        <v>3.0000000000000001E-6</v>
      </c>
      <c r="MZ74">
        <v>0</v>
      </c>
      <c r="NA74">
        <v>2.3E-5</v>
      </c>
      <c r="NB74">
        <v>21.588089</v>
      </c>
      <c r="NC74">
        <v>2093199.4153720001</v>
      </c>
      <c r="ND74">
        <v>66.974227999999997</v>
      </c>
      <c r="NE74" t="s">
        <v>3239</v>
      </c>
      <c r="NF74" t="s">
        <v>1607</v>
      </c>
      <c r="NG74" t="s">
        <v>1607</v>
      </c>
      <c r="NH74" t="s">
        <v>1607</v>
      </c>
      <c r="NI74" t="s">
        <v>1607</v>
      </c>
      <c r="NJ74" t="s">
        <v>1607</v>
      </c>
      <c r="NK74" t="s">
        <v>1607</v>
      </c>
      <c r="NL74" t="s">
        <v>1607</v>
      </c>
      <c r="NM74" t="s">
        <v>1607</v>
      </c>
      <c r="NN74" t="s">
        <v>1607</v>
      </c>
      <c r="NO74" t="s">
        <v>3245</v>
      </c>
      <c r="NP74" t="s">
        <v>1607</v>
      </c>
      <c r="NQ74" t="s">
        <v>1607</v>
      </c>
      <c r="NR74" t="s">
        <v>1607</v>
      </c>
      <c r="NS74" t="s">
        <v>1607</v>
      </c>
      <c r="NT74" t="s">
        <v>1607</v>
      </c>
      <c r="NU74" t="s">
        <v>3245</v>
      </c>
      <c r="NV74" t="s">
        <v>1607</v>
      </c>
      <c r="NW74" t="s">
        <v>1607</v>
      </c>
      <c r="NX74" t="s">
        <v>1607</v>
      </c>
      <c r="NY74" t="s">
        <v>1607</v>
      </c>
      <c r="NZ74" t="s">
        <v>1607</v>
      </c>
      <c r="OA74" t="s">
        <v>3245</v>
      </c>
      <c r="OB74" t="s">
        <v>1607</v>
      </c>
      <c r="OC74" t="s">
        <v>1607</v>
      </c>
      <c r="OD74" t="s">
        <v>1607</v>
      </c>
      <c r="OE74" t="s">
        <v>1607</v>
      </c>
      <c r="OF74" t="s">
        <v>1607</v>
      </c>
      <c r="OG74" t="s">
        <v>1607</v>
      </c>
      <c r="OH74" t="s">
        <v>1607</v>
      </c>
      <c r="OI74" t="s">
        <v>1607</v>
      </c>
      <c r="OJ74" t="s">
        <v>1607</v>
      </c>
      <c r="OK74" t="s">
        <v>3240</v>
      </c>
      <c r="OL74" t="s">
        <v>1607</v>
      </c>
      <c r="OM74" t="s">
        <v>1607</v>
      </c>
      <c r="ON74" t="s">
        <v>1607</v>
      </c>
      <c r="OO74" t="s">
        <v>1607</v>
      </c>
      <c r="OP74" t="s">
        <v>1607</v>
      </c>
      <c r="OQ74" t="s">
        <v>3240</v>
      </c>
      <c r="OR74" t="s">
        <v>1607</v>
      </c>
      <c r="OS74" t="s">
        <v>1607</v>
      </c>
      <c r="OT74" t="s">
        <v>1607</v>
      </c>
      <c r="OU74" t="s">
        <v>1607</v>
      </c>
      <c r="OV74" t="s">
        <v>1607</v>
      </c>
      <c r="OW74" t="s">
        <v>3240</v>
      </c>
      <c r="OX74" t="s">
        <v>1607</v>
      </c>
      <c r="OY74">
        <v>9.5200000000000005E-4</v>
      </c>
      <c r="OZ74">
        <v>0.63098799999999999</v>
      </c>
      <c r="PA74">
        <v>353217582.225384</v>
      </c>
      <c r="PB74">
        <v>1582.8116649999999</v>
      </c>
      <c r="PC74">
        <v>18360615313.1404</v>
      </c>
      <c r="PD74">
        <v>79327.313611999998</v>
      </c>
      <c r="PE74">
        <v>18713912222.679298</v>
      </c>
      <c r="PF74">
        <v>0.4</v>
      </c>
      <c r="PG74">
        <v>6.0400000000000004E-4</v>
      </c>
      <c r="PH74">
        <v>1.3579000000000001E-2</v>
      </c>
      <c r="PI74" t="s">
        <v>3239</v>
      </c>
      <c r="PJ74">
        <v>101674.00091800001</v>
      </c>
      <c r="PK74">
        <v>8.6700000000000004E-4</v>
      </c>
      <c r="PL74">
        <v>10061.027748</v>
      </c>
      <c r="PM74">
        <v>0.83336399999999999</v>
      </c>
      <c r="PN74">
        <v>111735.862031</v>
      </c>
      <c r="PO74">
        <v>65.606109000000004</v>
      </c>
      <c r="PP74" t="s">
        <v>3239</v>
      </c>
      <c r="PQ74">
        <v>1.9999999999999999E-6</v>
      </c>
      <c r="PR74">
        <v>0</v>
      </c>
      <c r="PS74">
        <v>3.9999999999999998E-6</v>
      </c>
      <c r="PT74">
        <v>37.893732</v>
      </c>
      <c r="PU74">
        <v>132789.22140000001</v>
      </c>
      <c r="PV74">
        <v>66.115177000000003</v>
      </c>
      <c r="PW74" t="s">
        <v>3239</v>
      </c>
      <c r="PX74">
        <v>1.6774199999999999</v>
      </c>
      <c r="PY74">
        <v>0.17277699999999999</v>
      </c>
      <c r="PZ74">
        <v>212.43333799999999</v>
      </c>
      <c r="QA74">
        <v>58147991910.136597</v>
      </c>
      <c r="QB74">
        <v>383602.36611800001</v>
      </c>
      <c r="QC74">
        <v>4449787446967.9805</v>
      </c>
      <c r="QD74">
        <v>233932</v>
      </c>
      <c r="QE74">
        <v>4507935672810.1201</v>
      </c>
      <c r="QF74">
        <v>9.9999999999999995E-7</v>
      </c>
      <c r="QG74">
        <v>0</v>
      </c>
      <c r="QH74">
        <v>2.9E-5</v>
      </c>
      <c r="QI74" t="s">
        <v>3239</v>
      </c>
      <c r="QJ74">
        <v>7081.7449290000004</v>
      </c>
      <c r="QK74">
        <v>1.1620000000000001E-3</v>
      </c>
      <c r="QL74">
        <v>13473.520406</v>
      </c>
      <c r="QM74">
        <v>1.2783180000000001</v>
      </c>
      <c r="QN74">
        <v>20556.543652</v>
      </c>
      <c r="QO74">
        <v>30.857320000000001</v>
      </c>
      <c r="QP74" t="s">
        <v>3239</v>
      </c>
      <c r="QQ74">
        <v>0</v>
      </c>
      <c r="QR74">
        <v>0</v>
      </c>
      <c r="QS74">
        <v>5.0000000000000004E-6</v>
      </c>
      <c r="QT74">
        <v>6.839988</v>
      </c>
      <c r="QU74">
        <v>23256.842188999999</v>
      </c>
      <c r="QV74">
        <v>27.776009999999999</v>
      </c>
      <c r="QW74" t="s">
        <v>3239</v>
      </c>
      <c r="QX74" s="11">
        <v>44986</v>
      </c>
      <c r="QY74" t="s">
        <v>3335</v>
      </c>
      <c r="QZ74">
        <v>294761.63283100002</v>
      </c>
      <c r="RA74">
        <v>724264191.05552304</v>
      </c>
    </row>
    <row r="75" spans="1:469" x14ac:dyDescent="0.35">
      <c r="A75">
        <v>1166</v>
      </c>
      <c r="B75" t="s">
        <v>3238</v>
      </c>
      <c r="C75" t="s">
        <v>1237</v>
      </c>
      <c r="D75" t="s">
        <v>1156</v>
      </c>
      <c r="E75" t="s">
        <v>1157</v>
      </c>
      <c r="F75">
        <v>22</v>
      </c>
      <c r="G75" t="s">
        <v>1238</v>
      </c>
      <c r="H75" t="s">
        <v>1159</v>
      </c>
      <c r="I75">
        <v>103</v>
      </c>
      <c r="J75">
        <v>22103</v>
      </c>
      <c r="K75">
        <v>263870</v>
      </c>
      <c r="L75">
        <v>43684772713</v>
      </c>
      <c r="M75">
        <v>11474454</v>
      </c>
      <c r="N75">
        <v>1106.6838560000001</v>
      </c>
      <c r="O75">
        <v>217806369.55302101</v>
      </c>
      <c r="P75">
        <v>97.804644999999994</v>
      </c>
      <c r="Q75" t="s">
        <v>1608</v>
      </c>
      <c r="R75">
        <v>95.3125</v>
      </c>
      <c r="S75">
        <v>98.204890000000006</v>
      </c>
      <c r="T75" t="s">
        <v>1608</v>
      </c>
      <c r="U75">
        <v>96.875</v>
      </c>
      <c r="V75">
        <v>197745171.22440299</v>
      </c>
      <c r="W75">
        <v>124559529.68672299</v>
      </c>
      <c r="X75">
        <v>6.2922149999999997</v>
      </c>
      <c r="Y75">
        <v>72989690.285353005</v>
      </c>
      <c r="Z75">
        <v>195951.252328</v>
      </c>
      <c r="AA75">
        <v>2.8509999999999998E-3</v>
      </c>
      <c r="AB75">
        <v>2.4000000000000001E-5</v>
      </c>
      <c r="AC75">
        <v>1.7076999999999998E-2</v>
      </c>
      <c r="AD75">
        <v>98.297741000000002</v>
      </c>
      <c r="AE75">
        <v>98.090996000000004</v>
      </c>
      <c r="AF75">
        <v>45.099997999999999</v>
      </c>
      <c r="AG75" t="s">
        <v>3244</v>
      </c>
      <c r="AH75">
        <v>9.375</v>
      </c>
      <c r="AI75">
        <v>87.910004000000001</v>
      </c>
      <c r="AJ75" t="s">
        <v>1670</v>
      </c>
      <c r="AK75">
        <v>81.25</v>
      </c>
      <c r="AL75">
        <v>2.7547929999999998</v>
      </c>
      <c r="AM75">
        <v>1.10145</v>
      </c>
      <c r="AN75" t="s">
        <v>1607</v>
      </c>
      <c r="AO75" t="s">
        <v>1607</v>
      </c>
      <c r="AP75" t="s">
        <v>1607</v>
      </c>
      <c r="AQ75" t="s">
        <v>1607</v>
      </c>
      <c r="AR75" t="s">
        <v>1607</v>
      </c>
      <c r="AS75" t="s">
        <v>1607</v>
      </c>
      <c r="AT75" t="s">
        <v>1607</v>
      </c>
      <c r="AU75" t="s">
        <v>1607</v>
      </c>
      <c r="AV75" t="s">
        <v>1607</v>
      </c>
      <c r="AW75" t="s">
        <v>3240</v>
      </c>
      <c r="AX75" t="s">
        <v>1607</v>
      </c>
      <c r="AY75" t="s">
        <v>1607</v>
      </c>
      <c r="AZ75" t="s">
        <v>1607</v>
      </c>
      <c r="BA75" t="s">
        <v>1607</v>
      </c>
      <c r="BB75" t="s">
        <v>1607</v>
      </c>
      <c r="BC75" t="s">
        <v>3240</v>
      </c>
      <c r="BD75" t="s">
        <v>1607</v>
      </c>
      <c r="BE75" t="s">
        <v>1607</v>
      </c>
      <c r="BF75" t="s">
        <v>1607</v>
      </c>
      <c r="BG75" t="s">
        <v>1607</v>
      </c>
      <c r="BH75" t="s">
        <v>1607</v>
      </c>
      <c r="BI75" t="s">
        <v>3240</v>
      </c>
      <c r="BJ75" t="s">
        <v>1607</v>
      </c>
      <c r="BK75">
        <v>3.6983199999999998</v>
      </c>
      <c r="BL75">
        <v>5.7431939999999999</v>
      </c>
      <c r="BM75">
        <v>2989815476.62848</v>
      </c>
      <c r="BN75">
        <v>16450.849794000002</v>
      </c>
      <c r="BO75">
        <v>190829857616.07999</v>
      </c>
      <c r="BP75">
        <v>193819673092.70801</v>
      </c>
      <c r="BQ75">
        <v>3.4420000000000002E-3</v>
      </c>
      <c r="BR75">
        <v>1.9999999999999999E-6</v>
      </c>
      <c r="BS75" t="s">
        <v>3241</v>
      </c>
      <c r="BT75">
        <v>2452073.0323120002</v>
      </c>
      <c r="BU75">
        <v>1.0271000000000001E-2</v>
      </c>
      <c r="BV75">
        <v>119141.31540399999</v>
      </c>
      <c r="BW75">
        <v>2571214.3477159999</v>
      </c>
      <c r="BX75">
        <v>86.666667000000004</v>
      </c>
      <c r="BY75" t="s">
        <v>3244</v>
      </c>
      <c r="BZ75">
        <v>5.5999999999999999E-5</v>
      </c>
      <c r="CA75">
        <v>0</v>
      </c>
      <c r="CB75">
        <v>72.478632000000005</v>
      </c>
      <c r="CC75">
        <v>2796410.0742859999</v>
      </c>
      <c r="CD75">
        <v>85.714286000000001</v>
      </c>
      <c r="CE75" t="s">
        <v>3244</v>
      </c>
      <c r="CF75">
        <v>0</v>
      </c>
      <c r="CG75">
        <v>0</v>
      </c>
      <c r="CH75">
        <v>887.82262200000002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1.9999999999999999E-6</v>
      </c>
      <c r="CO75">
        <v>0</v>
      </c>
      <c r="CP75">
        <v>5.6259999999999999E-3</v>
      </c>
      <c r="CQ75" t="s">
        <v>3242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 t="s">
        <v>3243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 t="s">
        <v>3242</v>
      </c>
      <c r="DF75">
        <v>420</v>
      </c>
      <c r="DG75">
        <v>12.880421</v>
      </c>
      <c r="DH75">
        <v>887.82262200000002</v>
      </c>
      <c r="DI75">
        <v>6049607.3452199996</v>
      </c>
      <c r="DJ75">
        <v>6049607.3452199996</v>
      </c>
      <c r="DK75">
        <v>1.0200000000000001E-3</v>
      </c>
      <c r="DL75" t="s">
        <v>3244</v>
      </c>
      <c r="DM75">
        <v>99004.508789</v>
      </c>
      <c r="DN75">
        <v>99004.508789</v>
      </c>
      <c r="DO75">
        <v>67.959057000000001</v>
      </c>
      <c r="DP75" t="s">
        <v>3239</v>
      </c>
      <c r="DQ75">
        <v>8.6280000000000003E-3</v>
      </c>
      <c r="DR75">
        <v>92.648882999999998</v>
      </c>
      <c r="DS75">
        <v>110117.849157</v>
      </c>
      <c r="DT75">
        <v>67.196945999999997</v>
      </c>
      <c r="DU75" t="s">
        <v>3239</v>
      </c>
      <c r="DV75" t="s">
        <v>1607</v>
      </c>
      <c r="DW75">
        <v>4.0900000000000002E-4</v>
      </c>
      <c r="DX75">
        <v>887.82262200000002</v>
      </c>
      <c r="DY75">
        <v>43684116000</v>
      </c>
      <c r="DZ75">
        <v>264570</v>
      </c>
      <c r="EA75">
        <v>3069012000000</v>
      </c>
      <c r="EB75">
        <v>3112696116000</v>
      </c>
      <c r="EC75">
        <v>2.1798999999999999E-2</v>
      </c>
      <c r="ED75">
        <v>9.7E-5</v>
      </c>
      <c r="EE75" t="s">
        <v>3239</v>
      </c>
      <c r="EF75">
        <v>389847.9</v>
      </c>
      <c r="EG75">
        <v>1.0527999999999999E-2</v>
      </c>
      <c r="EH75">
        <v>122130.496505</v>
      </c>
      <c r="EI75">
        <v>511978.39650500001</v>
      </c>
      <c r="EJ75">
        <v>71.928196</v>
      </c>
      <c r="EK75" t="s">
        <v>3239</v>
      </c>
      <c r="EL75">
        <v>9.0000000000000002E-6</v>
      </c>
      <c r="EM75">
        <v>0</v>
      </c>
      <c r="EN75">
        <v>40.637574000000001</v>
      </c>
      <c r="EO75">
        <v>562090.73170500004</v>
      </c>
      <c r="EP75">
        <v>72.287622999999996</v>
      </c>
      <c r="EQ75" t="s">
        <v>3239</v>
      </c>
      <c r="ER75">
        <v>56</v>
      </c>
      <c r="ES75">
        <v>2.035425</v>
      </c>
      <c r="ET75">
        <v>887.82262200000002</v>
      </c>
      <c r="EU75">
        <v>43684772713</v>
      </c>
      <c r="EV75">
        <v>263870</v>
      </c>
      <c r="EW75">
        <v>3060892000000</v>
      </c>
      <c r="EX75">
        <v>11474454</v>
      </c>
      <c r="EY75">
        <v>3104588247167</v>
      </c>
      <c r="EZ75">
        <v>0</v>
      </c>
      <c r="FA75">
        <v>0</v>
      </c>
      <c r="FB75">
        <v>0</v>
      </c>
      <c r="FC75" t="s">
        <v>3241</v>
      </c>
      <c r="FD75">
        <v>53.764735999999999</v>
      </c>
      <c r="FE75">
        <v>1.6681999999999999E-2</v>
      </c>
      <c r="FF75">
        <v>193508.59621300001</v>
      </c>
      <c r="FG75">
        <v>3.9568660000000002</v>
      </c>
      <c r="FH75">
        <v>193566.317816</v>
      </c>
      <c r="FI75">
        <v>66.284119000000004</v>
      </c>
      <c r="FJ75" t="s">
        <v>3239</v>
      </c>
      <c r="FK75">
        <v>0</v>
      </c>
      <c r="FL75">
        <v>0</v>
      </c>
      <c r="FM75">
        <v>0</v>
      </c>
      <c r="FN75">
        <v>52.512407000000003</v>
      </c>
      <c r="FO75">
        <v>201980.38792899999</v>
      </c>
      <c r="FP75">
        <v>63.156219999999998</v>
      </c>
      <c r="FQ75" t="s">
        <v>3239</v>
      </c>
      <c r="FR75">
        <v>18.381057999999999</v>
      </c>
      <c r="FS75">
        <v>1.1986410000000001</v>
      </c>
      <c r="FT75">
        <v>887.82262200000002</v>
      </c>
      <c r="FU75">
        <v>43684772583.868103</v>
      </c>
      <c r="FV75">
        <v>263869.99069100001</v>
      </c>
      <c r="FW75">
        <v>3060891892013.2798</v>
      </c>
      <c r="FX75">
        <v>11474454</v>
      </c>
      <c r="FY75">
        <v>3104588139051.1401</v>
      </c>
      <c r="FZ75">
        <v>0</v>
      </c>
      <c r="GA75">
        <v>0</v>
      </c>
      <c r="GB75">
        <v>9.9999999999999995E-7</v>
      </c>
      <c r="GC75" t="s">
        <v>3241</v>
      </c>
      <c r="GD75">
        <v>181.14922899999999</v>
      </c>
      <c r="GE75">
        <v>0.102701</v>
      </c>
      <c r="GF75">
        <v>1191327.342127</v>
      </c>
      <c r="GG75">
        <v>12.238353</v>
      </c>
      <c r="GH75">
        <v>1191520.7297080001</v>
      </c>
      <c r="GI75">
        <v>92.231506999999993</v>
      </c>
      <c r="GJ75" t="s">
        <v>3244</v>
      </c>
      <c r="GK75">
        <v>0</v>
      </c>
      <c r="GL75">
        <v>0</v>
      </c>
      <c r="GM75">
        <v>9.9999999999999995E-7</v>
      </c>
      <c r="GN75">
        <v>57.691116999999998</v>
      </c>
      <c r="GO75">
        <v>1269590.8075059999</v>
      </c>
      <c r="GP75">
        <v>91.250398000000004</v>
      </c>
      <c r="GQ75" t="s">
        <v>3244</v>
      </c>
      <c r="GR75">
        <v>41</v>
      </c>
      <c r="GS75">
        <v>0.23025200000000001</v>
      </c>
      <c r="GT75">
        <v>887.82262200000002</v>
      </c>
      <c r="GU75">
        <v>43683769263.270897</v>
      </c>
      <c r="GV75">
        <v>263868.44717300002</v>
      </c>
      <c r="GW75">
        <v>3060873987210.02</v>
      </c>
      <c r="GX75">
        <v>11474454</v>
      </c>
      <c r="GY75">
        <v>3104569230927.29</v>
      </c>
      <c r="GZ75">
        <v>9.7990000000000004E-3</v>
      </c>
      <c r="HA75">
        <v>9.0000000000000002E-6</v>
      </c>
      <c r="HB75">
        <v>1.6903000000000001E-2</v>
      </c>
      <c r="HC75" t="s">
        <v>1670</v>
      </c>
      <c r="HD75">
        <v>98979595.093695998</v>
      </c>
      <c r="HE75">
        <v>0.57709600000000005</v>
      </c>
      <c r="HF75">
        <v>6694313.3475569999</v>
      </c>
      <c r="HG75">
        <v>43851.453109000002</v>
      </c>
      <c r="HH75">
        <v>105717759.894363</v>
      </c>
      <c r="HI75">
        <v>97.968007</v>
      </c>
      <c r="HJ75" t="s">
        <v>1608</v>
      </c>
      <c r="HK75">
        <v>2.2659999999999998E-3</v>
      </c>
      <c r="HL75">
        <v>1.9999999999999999E-6</v>
      </c>
      <c r="HM75">
        <v>3.8219999999999999E-3</v>
      </c>
      <c r="HN75">
        <v>92.217899000000003</v>
      </c>
      <c r="HO75">
        <v>113013161.31266201</v>
      </c>
      <c r="HP75">
        <v>97.846568000000005</v>
      </c>
      <c r="HQ75" t="s">
        <v>1608</v>
      </c>
      <c r="HR75">
        <v>29</v>
      </c>
      <c r="HS75">
        <v>0.53490700000000002</v>
      </c>
      <c r="HT75">
        <v>887.82262200000002</v>
      </c>
      <c r="HU75">
        <v>43508341690.194702</v>
      </c>
      <c r="HV75">
        <v>262547.44539000001</v>
      </c>
      <c r="HW75">
        <v>3045550366523.6802</v>
      </c>
      <c r="HX75">
        <v>3089058708213.8799</v>
      </c>
      <c r="HY75">
        <v>0</v>
      </c>
      <c r="HZ75">
        <v>0</v>
      </c>
      <c r="IA75" t="s">
        <v>3239</v>
      </c>
      <c r="IB75">
        <v>487.56802599999997</v>
      </c>
      <c r="IC75">
        <v>2.7959999999999999E-2</v>
      </c>
      <c r="ID75">
        <v>324330.44347699999</v>
      </c>
      <c r="IE75">
        <v>324818.01150299999</v>
      </c>
      <c r="IF75">
        <v>83.411058999999995</v>
      </c>
      <c r="IG75" t="s">
        <v>3244</v>
      </c>
      <c r="IH75">
        <v>0</v>
      </c>
      <c r="II75">
        <v>0</v>
      </c>
      <c r="IJ75">
        <v>73.384410000000003</v>
      </c>
      <c r="IK75">
        <v>336956.48569300002</v>
      </c>
      <c r="IL75">
        <v>82.511658999999995</v>
      </c>
      <c r="IM75" t="s">
        <v>3244</v>
      </c>
      <c r="IN75">
        <v>0</v>
      </c>
      <c r="IO75">
        <v>1.0244E-2</v>
      </c>
      <c r="IP75">
        <v>1.167257</v>
      </c>
      <c r="IQ75">
        <v>576461192.36311805</v>
      </c>
      <c r="IR75">
        <v>3684.6679920000001</v>
      </c>
      <c r="IS75">
        <v>42742148707.876503</v>
      </c>
      <c r="IT75">
        <v>43318609900.239601</v>
      </c>
      <c r="IU75">
        <v>7.8100000000000001E-4</v>
      </c>
      <c r="IV75">
        <v>4.1E-5</v>
      </c>
      <c r="IW75" t="s">
        <v>3239</v>
      </c>
      <c r="IX75">
        <v>4500</v>
      </c>
      <c r="IY75">
        <v>1.5E-3</v>
      </c>
      <c r="IZ75">
        <v>17400</v>
      </c>
      <c r="JA75">
        <v>21900</v>
      </c>
      <c r="JB75">
        <v>63.334378000000001</v>
      </c>
      <c r="JC75" t="s">
        <v>3239</v>
      </c>
      <c r="JD75">
        <v>0</v>
      </c>
      <c r="JE75">
        <v>0</v>
      </c>
      <c r="JF75">
        <v>6.6123469999999998</v>
      </c>
      <c r="JG75">
        <v>21414.971484999998</v>
      </c>
      <c r="JH75">
        <v>24.221008999999999</v>
      </c>
      <c r="JI75" t="s">
        <v>3239</v>
      </c>
      <c r="JJ75">
        <v>2543</v>
      </c>
      <c r="JK75">
        <v>144.07019199999999</v>
      </c>
      <c r="JL75">
        <v>887.82262200000002</v>
      </c>
      <c r="JM75">
        <v>43684772713</v>
      </c>
      <c r="JN75">
        <v>263870</v>
      </c>
      <c r="JO75">
        <v>3060892000000</v>
      </c>
      <c r="JP75">
        <v>3104576772713</v>
      </c>
      <c r="JQ75">
        <v>0</v>
      </c>
      <c r="JR75">
        <v>0</v>
      </c>
      <c r="JS75" t="s">
        <v>3239</v>
      </c>
      <c r="JT75">
        <v>70330.517699000004</v>
      </c>
      <c r="JU75">
        <v>0.18790000000000001</v>
      </c>
      <c r="JV75">
        <v>2179641.0774249998</v>
      </c>
      <c r="JW75">
        <v>2249971.5951240002</v>
      </c>
      <c r="JX75">
        <v>98.616473999999997</v>
      </c>
      <c r="JY75" t="s">
        <v>1670</v>
      </c>
      <c r="JZ75">
        <v>1.9999999999999999E-6</v>
      </c>
      <c r="KA75">
        <v>9.9999999999999995E-7</v>
      </c>
      <c r="KB75">
        <v>91.151865999999998</v>
      </c>
      <c r="KC75">
        <v>2398219.799292</v>
      </c>
      <c r="KD75">
        <v>98.519948999999997</v>
      </c>
      <c r="KE75" t="s">
        <v>1608</v>
      </c>
      <c r="KF75">
        <v>52</v>
      </c>
      <c r="KG75">
        <v>2.1666669999999999</v>
      </c>
      <c r="KH75">
        <v>20.435607000000001</v>
      </c>
      <c r="KI75">
        <v>11462327661.336399</v>
      </c>
      <c r="KJ75">
        <v>67241.616234000001</v>
      </c>
      <c r="KK75">
        <v>780002748317.83496</v>
      </c>
      <c r="KL75">
        <v>3721641.691048</v>
      </c>
      <c r="KM75">
        <v>791468797620.86499</v>
      </c>
      <c r="KN75">
        <v>7.9000000000000001E-4</v>
      </c>
      <c r="KO75">
        <v>3.4E-5</v>
      </c>
      <c r="KP75">
        <v>6.515E-3</v>
      </c>
      <c r="KQ75" t="s">
        <v>3241</v>
      </c>
      <c r="KR75">
        <v>19617449.771478001</v>
      </c>
      <c r="KS75">
        <v>5.0032949999999996</v>
      </c>
      <c r="KT75">
        <v>58038226.746065997</v>
      </c>
      <c r="KU75">
        <v>52535.185802</v>
      </c>
      <c r="KV75">
        <v>77708211.703345999</v>
      </c>
      <c r="KW75">
        <v>99.783349000000001</v>
      </c>
      <c r="KX75" t="s">
        <v>1670</v>
      </c>
      <c r="KY75">
        <v>4.4900000000000002E-4</v>
      </c>
      <c r="KZ75">
        <v>1.9000000000000001E-5</v>
      </c>
      <c r="LA75">
        <v>4.5779999999999996E-3</v>
      </c>
      <c r="LB75">
        <v>99.442897000000002</v>
      </c>
      <c r="LC75">
        <v>89437090.650499001</v>
      </c>
      <c r="LD75">
        <v>99.745465999999993</v>
      </c>
      <c r="LE75" t="s">
        <v>1670</v>
      </c>
      <c r="LF75">
        <v>45</v>
      </c>
      <c r="LG75">
        <v>1.6432199999999999</v>
      </c>
      <c r="LH75">
        <v>887.82262200000002</v>
      </c>
      <c r="LI75">
        <v>43684772713</v>
      </c>
      <c r="LJ75">
        <v>263870</v>
      </c>
      <c r="LK75">
        <v>3060892000000</v>
      </c>
      <c r="LL75">
        <v>11474454</v>
      </c>
      <c r="LM75">
        <v>3104588247167</v>
      </c>
      <c r="LN75">
        <v>9.9999999999999995E-7</v>
      </c>
      <c r="LO75">
        <v>0</v>
      </c>
      <c r="LP75">
        <v>1.9999999999999999E-6</v>
      </c>
      <c r="LQ75" t="s">
        <v>3241</v>
      </c>
      <c r="LR75">
        <v>32677.153963000001</v>
      </c>
      <c r="LS75">
        <v>3.6395999999999998E-2</v>
      </c>
      <c r="LT75">
        <v>422194.27917599998</v>
      </c>
      <c r="LU75">
        <v>27.082214</v>
      </c>
      <c r="LV75">
        <v>454898.51535300002</v>
      </c>
      <c r="LW75">
        <v>62.096774000000003</v>
      </c>
      <c r="LX75" t="s">
        <v>3244</v>
      </c>
      <c r="LY75">
        <v>9.9999999999999995E-7</v>
      </c>
      <c r="LZ75">
        <v>0</v>
      </c>
      <c r="MA75">
        <v>1.9999999999999999E-6</v>
      </c>
      <c r="MB75">
        <v>17.617865999999999</v>
      </c>
      <c r="MC75">
        <v>476793.937775</v>
      </c>
      <c r="MD75">
        <v>57.142856999999999</v>
      </c>
      <c r="ME75" t="s">
        <v>3239</v>
      </c>
      <c r="MF75">
        <v>50</v>
      </c>
      <c r="MG75">
        <v>0.78331099999999998</v>
      </c>
      <c r="MH75">
        <v>1106.6838560000001</v>
      </c>
      <c r="MI75">
        <v>43684772713</v>
      </c>
      <c r="MJ75">
        <v>263870</v>
      </c>
      <c r="MK75">
        <v>3060892000000</v>
      </c>
      <c r="ML75">
        <v>11474454</v>
      </c>
      <c r="MM75">
        <v>3104588247167</v>
      </c>
      <c r="MN75">
        <v>5.5000000000000002E-5</v>
      </c>
      <c r="MO75">
        <v>9.9999999999999995E-7</v>
      </c>
      <c r="MP75">
        <v>3.6000000000000001E-5</v>
      </c>
      <c r="MQ75" t="s">
        <v>3241</v>
      </c>
      <c r="MR75">
        <v>1873125.820173</v>
      </c>
      <c r="MS75">
        <v>0.28653600000000001</v>
      </c>
      <c r="MT75">
        <v>3323812.9149879999</v>
      </c>
      <c r="MU75">
        <v>322.80885999999998</v>
      </c>
      <c r="MV75">
        <v>5197261.5440210002</v>
      </c>
      <c r="MW75">
        <v>87.934242999999995</v>
      </c>
      <c r="MX75" t="s">
        <v>3244</v>
      </c>
      <c r="MY75">
        <v>4.3000000000000002E-5</v>
      </c>
      <c r="MZ75">
        <v>9.9999999999999995E-7</v>
      </c>
      <c r="NA75">
        <v>2.8E-5</v>
      </c>
      <c r="NB75">
        <v>35.607939999999999</v>
      </c>
      <c r="NC75">
        <v>5481480.4913459998</v>
      </c>
      <c r="ND75">
        <v>86.509703999999999</v>
      </c>
      <c r="NE75" t="s">
        <v>3244</v>
      </c>
      <c r="NF75" t="s">
        <v>1607</v>
      </c>
      <c r="NG75" t="s">
        <v>1607</v>
      </c>
      <c r="NH75" t="s">
        <v>1607</v>
      </c>
      <c r="NI75" t="s">
        <v>1607</v>
      </c>
      <c r="NJ75" t="s">
        <v>1607</v>
      </c>
      <c r="NK75" t="s">
        <v>1607</v>
      </c>
      <c r="NL75" t="s">
        <v>1607</v>
      </c>
      <c r="NM75" t="s">
        <v>1607</v>
      </c>
      <c r="NN75" t="s">
        <v>1607</v>
      </c>
      <c r="NO75" t="s">
        <v>3245</v>
      </c>
      <c r="NP75" t="s">
        <v>1607</v>
      </c>
      <c r="NQ75" t="s">
        <v>1607</v>
      </c>
      <c r="NR75" t="s">
        <v>1607</v>
      </c>
      <c r="NS75" t="s">
        <v>1607</v>
      </c>
      <c r="NT75" t="s">
        <v>1607</v>
      </c>
      <c r="NU75" t="s">
        <v>3245</v>
      </c>
      <c r="NV75" t="s">
        <v>1607</v>
      </c>
      <c r="NW75" t="s">
        <v>1607</v>
      </c>
      <c r="NX75" t="s">
        <v>1607</v>
      </c>
      <c r="NY75" t="s">
        <v>1607</v>
      </c>
      <c r="NZ75" t="s">
        <v>1607</v>
      </c>
      <c r="OA75" t="s">
        <v>3245</v>
      </c>
      <c r="OB75" t="s">
        <v>1607</v>
      </c>
      <c r="OC75" t="s">
        <v>1607</v>
      </c>
      <c r="OD75" t="s">
        <v>1607</v>
      </c>
      <c r="OE75" t="s">
        <v>1607</v>
      </c>
      <c r="OF75" t="s">
        <v>1607</v>
      </c>
      <c r="OG75" t="s">
        <v>1607</v>
      </c>
      <c r="OH75" t="s">
        <v>1607</v>
      </c>
      <c r="OI75" t="s">
        <v>1607</v>
      </c>
      <c r="OJ75" t="s">
        <v>1607</v>
      </c>
      <c r="OK75" t="s">
        <v>3240</v>
      </c>
      <c r="OL75" t="s">
        <v>1607</v>
      </c>
      <c r="OM75" t="s">
        <v>1607</v>
      </c>
      <c r="ON75" t="s">
        <v>1607</v>
      </c>
      <c r="OO75" t="s">
        <v>1607</v>
      </c>
      <c r="OP75" t="s">
        <v>1607</v>
      </c>
      <c r="OQ75" t="s">
        <v>3240</v>
      </c>
      <c r="OR75" t="s">
        <v>1607</v>
      </c>
      <c r="OS75" t="s">
        <v>1607</v>
      </c>
      <c r="OT75" t="s">
        <v>1607</v>
      </c>
      <c r="OU75" t="s">
        <v>1607</v>
      </c>
      <c r="OV75" t="s">
        <v>1607</v>
      </c>
      <c r="OW75" t="s">
        <v>3240</v>
      </c>
      <c r="OX75" t="s">
        <v>1607</v>
      </c>
      <c r="OY75">
        <v>2.0479999999999999E-3</v>
      </c>
      <c r="OZ75">
        <v>8.186477</v>
      </c>
      <c r="PA75">
        <v>1571510355.2200201</v>
      </c>
      <c r="PB75">
        <v>9170.7632109999995</v>
      </c>
      <c r="PC75">
        <v>106380853252.605</v>
      </c>
      <c r="PD75">
        <v>1779546.2709840001</v>
      </c>
      <c r="PE75">
        <v>107954143154.09599</v>
      </c>
      <c r="PF75">
        <v>0.4</v>
      </c>
      <c r="PG75">
        <v>6.0400000000000004E-4</v>
      </c>
      <c r="PH75">
        <v>1.3579000000000001E-2</v>
      </c>
      <c r="PI75" t="s">
        <v>3239</v>
      </c>
      <c r="PJ75">
        <v>1139107.0691869999</v>
      </c>
      <c r="PK75">
        <v>1.1677E-2</v>
      </c>
      <c r="PL75">
        <v>135449.77792399999</v>
      </c>
      <c r="PM75">
        <v>89.349813999999995</v>
      </c>
      <c r="PN75">
        <v>1274646.1969250001</v>
      </c>
      <c r="PO75">
        <v>88.577792000000002</v>
      </c>
      <c r="PP75" t="s">
        <v>3244</v>
      </c>
      <c r="PQ75">
        <v>2.5999999999999998E-5</v>
      </c>
      <c r="PR75">
        <v>0</v>
      </c>
      <c r="PS75">
        <v>7.9999999999999996E-6</v>
      </c>
      <c r="PT75">
        <v>68.405981999999995</v>
      </c>
      <c r="PU75">
        <v>1457766.7212990001</v>
      </c>
      <c r="PV75">
        <v>88.577792000000002</v>
      </c>
      <c r="PW75" t="s">
        <v>3244</v>
      </c>
      <c r="PX75">
        <v>5.0018529999999997</v>
      </c>
      <c r="PY75">
        <v>0.31729099999999999</v>
      </c>
      <c r="PZ75">
        <v>887.82262200000002</v>
      </c>
      <c r="QA75">
        <v>43684772583.868103</v>
      </c>
      <c r="QB75">
        <v>263869.99069100001</v>
      </c>
      <c r="QC75">
        <v>3060891892013.2798</v>
      </c>
      <c r="QD75">
        <v>11474454</v>
      </c>
      <c r="QE75">
        <v>3104588139051.1401</v>
      </c>
      <c r="QF75">
        <v>0</v>
      </c>
      <c r="QG75">
        <v>0</v>
      </c>
      <c r="QH75">
        <v>2.9E-5</v>
      </c>
      <c r="QI75" t="s">
        <v>3244</v>
      </c>
      <c r="QJ75">
        <v>100.846222</v>
      </c>
      <c r="QK75">
        <v>1.9674000000000001E-2</v>
      </c>
      <c r="QL75">
        <v>228213.94849000001</v>
      </c>
      <c r="QM75">
        <v>104.668522</v>
      </c>
      <c r="QN75">
        <v>228419.463234</v>
      </c>
      <c r="QO75">
        <v>84.339213999999998</v>
      </c>
      <c r="QP75" t="s">
        <v>1608</v>
      </c>
      <c r="QQ75">
        <v>0</v>
      </c>
      <c r="QR75">
        <v>0</v>
      </c>
      <c r="QS75">
        <v>9.0000000000000002E-6</v>
      </c>
      <c r="QT75">
        <v>34.540390000000002</v>
      </c>
      <c r="QU75">
        <v>243295.33238800001</v>
      </c>
      <c r="QV75">
        <v>82.691695999999993</v>
      </c>
      <c r="QW75" t="s">
        <v>3244</v>
      </c>
      <c r="QX75" s="11">
        <v>44986</v>
      </c>
      <c r="QY75" t="s">
        <v>3336</v>
      </c>
      <c r="QZ75">
        <v>363158.17493799998</v>
      </c>
      <c r="RA75">
        <v>3071191371.7247</v>
      </c>
    </row>
    <row r="76" spans="1:469" x14ac:dyDescent="0.35">
      <c r="A76">
        <v>1167</v>
      </c>
      <c r="B76" t="s">
        <v>3238</v>
      </c>
      <c r="C76" t="s">
        <v>1155</v>
      </c>
      <c r="D76" t="s">
        <v>1156</v>
      </c>
      <c r="E76" t="s">
        <v>1157</v>
      </c>
      <c r="F76">
        <v>22</v>
      </c>
      <c r="G76" t="s">
        <v>1158</v>
      </c>
      <c r="H76" t="s">
        <v>1159</v>
      </c>
      <c r="I76">
        <v>105</v>
      </c>
      <c r="J76">
        <v>22105</v>
      </c>
      <c r="K76">
        <v>132858</v>
      </c>
      <c r="L76">
        <v>20728581865</v>
      </c>
      <c r="M76">
        <v>48617413</v>
      </c>
      <c r="N76">
        <v>852.467804</v>
      </c>
      <c r="O76">
        <v>127528433.98611601</v>
      </c>
      <c r="P76">
        <v>96.150175000000004</v>
      </c>
      <c r="Q76" t="s">
        <v>1608</v>
      </c>
      <c r="R76">
        <v>85.9375</v>
      </c>
      <c r="S76">
        <v>95.481274999999997</v>
      </c>
      <c r="T76" t="s">
        <v>1608</v>
      </c>
      <c r="U76">
        <v>85.9375</v>
      </c>
      <c r="V76">
        <v>97693168.166543007</v>
      </c>
      <c r="W76">
        <v>87085317.054030001</v>
      </c>
      <c r="X76">
        <v>0.87443199999999999</v>
      </c>
      <c r="Y76">
        <v>10143408.843928</v>
      </c>
      <c r="Z76">
        <v>464442.26858500001</v>
      </c>
      <c r="AA76">
        <v>4.2009999999999999E-3</v>
      </c>
      <c r="AB76">
        <v>6.9999999999999999E-6</v>
      </c>
      <c r="AC76">
        <v>9.5530000000000007E-3</v>
      </c>
      <c r="AD76">
        <v>93.995666999999997</v>
      </c>
      <c r="AE76">
        <v>97.200126999999995</v>
      </c>
      <c r="AF76">
        <v>89.050003000000004</v>
      </c>
      <c r="AG76" t="s">
        <v>1670</v>
      </c>
      <c r="AH76">
        <v>78.125</v>
      </c>
      <c r="AI76">
        <v>57.73</v>
      </c>
      <c r="AJ76" t="s">
        <v>3244</v>
      </c>
      <c r="AK76">
        <v>62.5</v>
      </c>
      <c r="AL76">
        <v>2.6279780000000001</v>
      </c>
      <c r="AM76">
        <v>1.3053980000000001</v>
      </c>
      <c r="AN76" t="s">
        <v>1607</v>
      </c>
      <c r="AO76" t="s">
        <v>1607</v>
      </c>
      <c r="AP76" t="s">
        <v>1607</v>
      </c>
      <c r="AQ76" t="s">
        <v>1607</v>
      </c>
      <c r="AR76" t="s">
        <v>1607</v>
      </c>
      <c r="AS76" t="s">
        <v>1607</v>
      </c>
      <c r="AT76" t="s">
        <v>1607</v>
      </c>
      <c r="AU76" t="s">
        <v>1607</v>
      </c>
      <c r="AV76" t="s">
        <v>1607</v>
      </c>
      <c r="AW76" t="s">
        <v>3240</v>
      </c>
      <c r="AX76" t="s">
        <v>1607</v>
      </c>
      <c r="AY76" t="s">
        <v>1607</v>
      </c>
      <c r="AZ76" t="s">
        <v>1607</v>
      </c>
      <c r="BA76" t="s">
        <v>1607</v>
      </c>
      <c r="BB76" t="s">
        <v>1607</v>
      </c>
      <c r="BC76" t="s">
        <v>3240</v>
      </c>
      <c r="BD76" t="s">
        <v>1607</v>
      </c>
      <c r="BE76" t="s">
        <v>1607</v>
      </c>
      <c r="BF76" t="s">
        <v>1607</v>
      </c>
      <c r="BG76" t="s">
        <v>1607</v>
      </c>
      <c r="BH76" t="s">
        <v>1607</v>
      </c>
      <c r="BI76" t="s">
        <v>3240</v>
      </c>
      <c r="BJ76" t="s">
        <v>1607</v>
      </c>
      <c r="BK76">
        <v>3.6869999999999998</v>
      </c>
      <c r="BL76">
        <v>4.794645</v>
      </c>
      <c r="BM76">
        <v>1756976541.3003399</v>
      </c>
      <c r="BN76">
        <v>10425.979584000001</v>
      </c>
      <c r="BO76">
        <v>120941363178.355</v>
      </c>
      <c r="BP76">
        <v>122698339719.655</v>
      </c>
      <c r="BQ76">
        <v>4.463E-3</v>
      </c>
      <c r="BR76">
        <v>1.9999999999999999E-6</v>
      </c>
      <c r="BS76" t="s">
        <v>3241</v>
      </c>
      <c r="BT76">
        <v>833417.564014</v>
      </c>
      <c r="BU76">
        <v>1.8159999999999999E-3</v>
      </c>
      <c r="BV76">
        <v>21059.819522999998</v>
      </c>
      <c r="BW76">
        <v>854477.38353700005</v>
      </c>
      <c r="BX76">
        <v>73.504273999999995</v>
      </c>
      <c r="BY76" t="s">
        <v>3239</v>
      </c>
      <c r="BZ76">
        <v>4.0000000000000003E-5</v>
      </c>
      <c r="CA76">
        <v>0</v>
      </c>
      <c r="CB76">
        <v>67.692307999999997</v>
      </c>
      <c r="CC76">
        <v>946770.57810699998</v>
      </c>
      <c r="CD76">
        <v>72.032193000000007</v>
      </c>
      <c r="CE76" t="s">
        <v>3239</v>
      </c>
      <c r="CF76">
        <v>0</v>
      </c>
      <c r="CG76">
        <v>0</v>
      </c>
      <c r="CH76">
        <v>820.03850799999998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1.9999999999999999E-6</v>
      </c>
      <c r="CO76">
        <v>6.9999999999999999E-6</v>
      </c>
      <c r="CP76">
        <v>5.6259999999999999E-3</v>
      </c>
      <c r="CQ76" t="s">
        <v>3242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 t="s">
        <v>3243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 t="s">
        <v>3242</v>
      </c>
      <c r="DF76">
        <v>364</v>
      </c>
      <c r="DG76">
        <v>13.788629</v>
      </c>
      <c r="DH76">
        <v>820.03850799999998</v>
      </c>
      <c r="DI76">
        <v>20951764.277004</v>
      </c>
      <c r="DJ76">
        <v>20951764.277004</v>
      </c>
      <c r="DK76">
        <v>2.8899999999999998E-4</v>
      </c>
      <c r="DL76" t="s">
        <v>3239</v>
      </c>
      <c r="DM76">
        <v>71138.391434000005</v>
      </c>
      <c r="DN76">
        <v>71138.391434000005</v>
      </c>
      <c r="DO76">
        <v>63.864764000000001</v>
      </c>
      <c r="DP76" t="s">
        <v>3239</v>
      </c>
      <c r="DQ76">
        <v>1.4630000000000001E-3</v>
      </c>
      <c r="DR76">
        <v>69.540942999999999</v>
      </c>
      <c r="DS76">
        <v>88434.667432000002</v>
      </c>
      <c r="DT76">
        <v>64.015271999999996</v>
      </c>
      <c r="DU76" t="s">
        <v>3239</v>
      </c>
      <c r="DV76" t="s">
        <v>1607</v>
      </c>
      <c r="DW76">
        <v>4.5199999999999998E-4</v>
      </c>
      <c r="DX76">
        <v>820.03850799999998</v>
      </c>
      <c r="DY76">
        <v>20728231000</v>
      </c>
      <c r="DZ76">
        <v>133157</v>
      </c>
      <c r="EA76">
        <v>1544621200000</v>
      </c>
      <c r="EB76">
        <v>1565349431000</v>
      </c>
      <c r="EC76">
        <v>2.8785999999999999E-2</v>
      </c>
      <c r="ED76">
        <v>1.0900000000000001E-4</v>
      </c>
      <c r="EE76" t="s">
        <v>3239</v>
      </c>
      <c r="EF76">
        <v>269477</v>
      </c>
      <c r="EG76">
        <v>6.5539999999999999E-3</v>
      </c>
      <c r="EH76">
        <v>76026.092640999996</v>
      </c>
      <c r="EI76">
        <v>345503.092641</v>
      </c>
      <c r="EJ76">
        <v>65.707211000000001</v>
      </c>
      <c r="EK76" t="s">
        <v>3239</v>
      </c>
      <c r="EL76">
        <v>1.2999999999999999E-5</v>
      </c>
      <c r="EM76">
        <v>0</v>
      </c>
      <c r="EN76">
        <v>46.734757000000002</v>
      </c>
      <c r="EO76">
        <v>467526.21717299998</v>
      </c>
      <c r="EP76">
        <v>69.137765999999999</v>
      </c>
      <c r="EQ76" t="s">
        <v>3239</v>
      </c>
      <c r="ER76">
        <v>74</v>
      </c>
      <c r="ES76">
        <v>2.2524700000000002</v>
      </c>
      <c r="ET76">
        <v>820.03850799999998</v>
      </c>
      <c r="EU76">
        <v>20728581865</v>
      </c>
      <c r="EV76">
        <v>132858</v>
      </c>
      <c r="EW76">
        <v>1541152800000</v>
      </c>
      <c r="EX76">
        <v>48617413</v>
      </c>
      <c r="EY76">
        <v>1561929999278</v>
      </c>
      <c r="EZ76">
        <v>0</v>
      </c>
      <c r="FA76">
        <v>0</v>
      </c>
      <c r="FB76">
        <v>2.4000000000000001E-5</v>
      </c>
      <c r="FC76" t="s">
        <v>3241</v>
      </c>
      <c r="FD76">
        <v>1028.1636169999999</v>
      </c>
      <c r="FE76">
        <v>1.0312E-2</v>
      </c>
      <c r="FF76">
        <v>119617.082651</v>
      </c>
      <c r="FG76">
        <v>2751.7048479999999</v>
      </c>
      <c r="FH76">
        <v>123396.951117</v>
      </c>
      <c r="FI76">
        <v>57.289082000000001</v>
      </c>
      <c r="FJ76" t="s">
        <v>3239</v>
      </c>
      <c r="FK76">
        <v>0</v>
      </c>
      <c r="FL76">
        <v>0</v>
      </c>
      <c r="FM76">
        <v>5.7000000000000003E-5</v>
      </c>
      <c r="FN76">
        <v>59.863523999999998</v>
      </c>
      <c r="FO76">
        <v>157890.090826</v>
      </c>
      <c r="FP76">
        <v>58.510976999999997</v>
      </c>
      <c r="FQ76" t="s">
        <v>3239</v>
      </c>
      <c r="FR76">
        <v>15.39434</v>
      </c>
      <c r="FS76">
        <v>0.99090599999999995</v>
      </c>
      <c r="FT76">
        <v>820.03850799999998</v>
      </c>
      <c r="FU76">
        <v>20728581865</v>
      </c>
      <c r="FV76">
        <v>132858</v>
      </c>
      <c r="FW76">
        <v>1541152800000</v>
      </c>
      <c r="FX76">
        <v>48617413</v>
      </c>
      <c r="FY76">
        <v>1561929999278</v>
      </c>
      <c r="FZ76">
        <v>0</v>
      </c>
      <c r="GA76">
        <v>0</v>
      </c>
      <c r="GB76">
        <v>9.9999999999999995E-7</v>
      </c>
      <c r="GC76" t="s">
        <v>3241</v>
      </c>
      <c r="GD76">
        <v>343.52364299999999</v>
      </c>
      <c r="GE76">
        <v>4.7129999999999998E-2</v>
      </c>
      <c r="GF76">
        <v>546706.53471499996</v>
      </c>
      <c r="GG76">
        <v>43.667852000000003</v>
      </c>
      <c r="GH76">
        <v>547093.72620999999</v>
      </c>
      <c r="GI76">
        <v>83.472609000000006</v>
      </c>
      <c r="GJ76" t="s">
        <v>3244</v>
      </c>
      <c r="GK76">
        <v>0</v>
      </c>
      <c r="GL76">
        <v>0</v>
      </c>
      <c r="GM76">
        <v>9.9999999999999995E-7</v>
      </c>
      <c r="GN76">
        <v>55.307954000000002</v>
      </c>
      <c r="GO76">
        <v>700985.80771800003</v>
      </c>
      <c r="GP76">
        <v>83.837097999999997</v>
      </c>
      <c r="GQ76" t="s">
        <v>3244</v>
      </c>
      <c r="GR76">
        <v>44</v>
      </c>
      <c r="GS76">
        <v>0.22237399999999999</v>
      </c>
      <c r="GT76">
        <v>820.03850799999998</v>
      </c>
      <c r="GU76">
        <v>20728566056.831902</v>
      </c>
      <c r="GV76">
        <v>132857.89220599999</v>
      </c>
      <c r="GW76">
        <v>1541151549585.1899</v>
      </c>
      <c r="GX76">
        <v>48617413</v>
      </c>
      <c r="GY76">
        <v>1561928733055.02</v>
      </c>
      <c r="GZ76">
        <v>1.2978E-2</v>
      </c>
      <c r="HA76">
        <v>6.9999999999999999E-6</v>
      </c>
      <c r="HB76">
        <v>3.8490999999999997E-2</v>
      </c>
      <c r="HC76" t="s">
        <v>1670</v>
      </c>
      <c r="HD76">
        <v>56651222.351328999</v>
      </c>
      <c r="HE76">
        <v>0.20992</v>
      </c>
      <c r="HF76">
        <v>2435066.6044979999</v>
      </c>
      <c r="HG76">
        <v>359012.05099700001</v>
      </c>
      <c r="HH76">
        <v>59445301.006823003</v>
      </c>
      <c r="HI76">
        <v>96.498053999999996</v>
      </c>
      <c r="HJ76" t="s">
        <v>1608</v>
      </c>
      <c r="HK76">
        <v>2.7330000000000002E-3</v>
      </c>
      <c r="HL76">
        <v>1.9999999999999999E-6</v>
      </c>
      <c r="HM76">
        <v>7.3839999999999999E-3</v>
      </c>
      <c r="HN76">
        <v>93.212277999999998</v>
      </c>
      <c r="HO76">
        <v>76518307.153338</v>
      </c>
      <c r="HP76">
        <v>96.994168000000002</v>
      </c>
      <c r="HQ76" t="s">
        <v>1608</v>
      </c>
      <c r="HR76">
        <v>50</v>
      </c>
      <c r="HS76">
        <v>0.76306600000000002</v>
      </c>
      <c r="HT76">
        <v>820.03850799999998</v>
      </c>
      <c r="HU76">
        <v>20728581865</v>
      </c>
      <c r="HV76">
        <v>132858</v>
      </c>
      <c r="HW76">
        <v>1541152800000</v>
      </c>
      <c r="HX76">
        <v>1561881381865</v>
      </c>
      <c r="HY76">
        <v>1.9000000000000001E-5</v>
      </c>
      <c r="HZ76">
        <v>0</v>
      </c>
      <c r="IA76" t="s">
        <v>3239</v>
      </c>
      <c r="IB76">
        <v>340706.46627600002</v>
      </c>
      <c r="IC76">
        <v>2.7137000000000001E-2</v>
      </c>
      <c r="ID76">
        <v>314793.38115999999</v>
      </c>
      <c r="IE76">
        <v>655499.84743600001</v>
      </c>
      <c r="IF76">
        <v>91.572284999999994</v>
      </c>
      <c r="IG76" t="s">
        <v>1608</v>
      </c>
      <c r="IH76">
        <v>1.5999999999999999E-5</v>
      </c>
      <c r="II76">
        <v>0</v>
      </c>
      <c r="IJ76">
        <v>73.351099000000005</v>
      </c>
      <c r="IK76">
        <v>852741.59326500003</v>
      </c>
      <c r="IL76">
        <v>92.638240999999994</v>
      </c>
      <c r="IM76" t="s">
        <v>1608</v>
      </c>
      <c r="IN76">
        <v>0</v>
      </c>
      <c r="IO76">
        <v>1.0395E-2</v>
      </c>
      <c r="IP76">
        <v>0.90754699999999999</v>
      </c>
      <c r="IQ76">
        <v>256398015.399198</v>
      </c>
      <c r="IR76">
        <v>1890.550587</v>
      </c>
      <c r="IS76">
        <v>21930386804.373699</v>
      </c>
      <c r="IT76">
        <v>22186784819.7729</v>
      </c>
      <c r="IU76">
        <v>1.755E-3</v>
      </c>
      <c r="IV76">
        <v>7.8999999999999996E-5</v>
      </c>
      <c r="IW76" t="s">
        <v>3239</v>
      </c>
      <c r="IX76">
        <v>4500</v>
      </c>
      <c r="IY76">
        <v>1.5E-3</v>
      </c>
      <c r="IZ76">
        <v>17400</v>
      </c>
      <c r="JA76">
        <v>21900</v>
      </c>
      <c r="JB76">
        <v>35.850830000000002</v>
      </c>
      <c r="JC76" t="s">
        <v>3239</v>
      </c>
      <c r="JD76">
        <v>0</v>
      </c>
      <c r="JE76">
        <v>0</v>
      </c>
      <c r="JF76">
        <v>10.999687</v>
      </c>
      <c r="JG76">
        <v>27998.740299000001</v>
      </c>
      <c r="JH76">
        <v>56.472856</v>
      </c>
      <c r="JI76" t="s">
        <v>3239</v>
      </c>
      <c r="JJ76">
        <v>3043</v>
      </c>
      <c r="JK76">
        <v>143.78671499999999</v>
      </c>
      <c r="JL76">
        <v>820.03850799999998</v>
      </c>
      <c r="JM76">
        <v>20728581865</v>
      </c>
      <c r="JN76">
        <v>132858</v>
      </c>
      <c r="JO76">
        <v>1541152800000</v>
      </c>
      <c r="JP76">
        <v>1561881381865</v>
      </c>
      <c r="JQ76">
        <v>0</v>
      </c>
      <c r="JR76">
        <v>0</v>
      </c>
      <c r="JS76" t="s">
        <v>3239</v>
      </c>
      <c r="JT76">
        <v>23507.847725</v>
      </c>
      <c r="JU76">
        <v>0.105388</v>
      </c>
      <c r="JV76">
        <v>1222499.816046</v>
      </c>
      <c r="JW76">
        <v>1246007.663771</v>
      </c>
      <c r="JX76">
        <v>96.332046000000005</v>
      </c>
      <c r="JY76" t="s">
        <v>1608</v>
      </c>
      <c r="JZ76">
        <v>9.9999999999999995E-7</v>
      </c>
      <c r="KA76">
        <v>9.9999999999999995E-7</v>
      </c>
      <c r="KB76">
        <v>93.436293000000006</v>
      </c>
      <c r="KC76">
        <v>1601760.5246280001</v>
      </c>
      <c r="KD76">
        <v>97.039896999999996</v>
      </c>
      <c r="KE76" t="s">
        <v>1608</v>
      </c>
      <c r="KF76">
        <v>17</v>
      </c>
      <c r="KG76">
        <v>0.70833299999999999</v>
      </c>
      <c r="KH76">
        <v>18.035626000000001</v>
      </c>
      <c r="KI76">
        <v>4654058797.5637302</v>
      </c>
      <c r="KJ76">
        <v>27744.465985999999</v>
      </c>
      <c r="KK76">
        <v>321835805442.39001</v>
      </c>
      <c r="KL76">
        <v>6336433.1313659996</v>
      </c>
      <c r="KM76">
        <v>326496200673.086</v>
      </c>
      <c r="KN76">
        <v>8.1759999999999992E-3</v>
      </c>
      <c r="KO76">
        <v>6.9999999999999999E-6</v>
      </c>
      <c r="KP76">
        <v>6.515E-3</v>
      </c>
      <c r="KQ76" t="s">
        <v>3239</v>
      </c>
      <c r="KR76">
        <v>26953797.923471</v>
      </c>
      <c r="KS76">
        <v>0.13228799999999999</v>
      </c>
      <c r="KT76">
        <v>1534544.0742490001</v>
      </c>
      <c r="KU76">
        <v>29241.937749000001</v>
      </c>
      <c r="KV76">
        <v>28517583.935467999</v>
      </c>
      <c r="KW76">
        <v>99.102445000000003</v>
      </c>
      <c r="KX76" t="s">
        <v>1608</v>
      </c>
      <c r="KY76">
        <v>1.2999999999999999E-3</v>
      </c>
      <c r="KZ76">
        <v>9.9999999999999995E-7</v>
      </c>
      <c r="LA76">
        <v>6.0099999999999997E-4</v>
      </c>
      <c r="LB76">
        <v>98.823893999999996</v>
      </c>
      <c r="LC76">
        <v>38660390.484572999</v>
      </c>
      <c r="LD76">
        <v>99.236397999999994</v>
      </c>
      <c r="LE76" t="s">
        <v>1608</v>
      </c>
      <c r="LF76">
        <v>60</v>
      </c>
      <c r="LG76">
        <v>1.8077859999999999</v>
      </c>
      <c r="LH76">
        <v>820.03850799999998</v>
      </c>
      <c r="LI76">
        <v>20728581865</v>
      </c>
      <c r="LJ76">
        <v>132858</v>
      </c>
      <c r="LK76">
        <v>1541152800000</v>
      </c>
      <c r="LL76">
        <v>48617413</v>
      </c>
      <c r="LM76">
        <v>1561929999278</v>
      </c>
      <c r="LN76">
        <v>9.9999999999999995E-7</v>
      </c>
      <c r="LO76">
        <v>0</v>
      </c>
      <c r="LP76">
        <v>1.9999999999999999E-6</v>
      </c>
      <c r="LQ76" t="s">
        <v>3241</v>
      </c>
      <c r="LR76">
        <v>40934.390370000001</v>
      </c>
      <c r="LS76">
        <v>3.4479999999999997E-2</v>
      </c>
      <c r="LT76">
        <v>399966.85252900003</v>
      </c>
      <c r="LU76">
        <v>140.76799800000001</v>
      </c>
      <c r="LV76">
        <v>441042.01089799998</v>
      </c>
      <c r="LW76">
        <v>60.856079000000001</v>
      </c>
      <c r="LX76" t="s">
        <v>3244</v>
      </c>
      <c r="LY76">
        <v>1.9999999999999999E-6</v>
      </c>
      <c r="LZ76">
        <v>0</v>
      </c>
      <c r="MA76">
        <v>3.0000000000000001E-6</v>
      </c>
      <c r="MB76">
        <v>28.722083999999999</v>
      </c>
      <c r="MC76">
        <v>565455.56944500003</v>
      </c>
      <c r="MD76">
        <v>62.997135999999998</v>
      </c>
      <c r="ME76" t="s">
        <v>3244</v>
      </c>
      <c r="MF76">
        <v>46</v>
      </c>
      <c r="MG76">
        <v>0.75711399999999995</v>
      </c>
      <c r="MH76">
        <v>852.467804</v>
      </c>
      <c r="MI76">
        <v>20728581865</v>
      </c>
      <c r="MJ76">
        <v>132858</v>
      </c>
      <c r="MK76">
        <v>1541152800000</v>
      </c>
      <c r="ML76">
        <v>48617413</v>
      </c>
      <c r="MM76">
        <v>1561929999278</v>
      </c>
      <c r="MN76">
        <v>1.12E-4</v>
      </c>
      <c r="MO76">
        <v>3.0000000000000001E-6</v>
      </c>
      <c r="MP76">
        <v>4.1E-5</v>
      </c>
      <c r="MQ76" t="s">
        <v>3239</v>
      </c>
      <c r="MR76">
        <v>1764384.4184950001</v>
      </c>
      <c r="MS76">
        <v>0.28355799999999998</v>
      </c>
      <c r="MT76">
        <v>3289273.5624239999</v>
      </c>
      <c r="MU76">
        <v>1492.823253</v>
      </c>
      <c r="MV76">
        <v>5055150.8041719999</v>
      </c>
      <c r="MW76">
        <v>87.406948</v>
      </c>
      <c r="MX76" t="s">
        <v>3244</v>
      </c>
      <c r="MY76">
        <v>8.5000000000000006E-5</v>
      </c>
      <c r="MZ76">
        <v>1.9999999999999999E-6</v>
      </c>
      <c r="NA76">
        <v>3.1000000000000001E-5</v>
      </c>
      <c r="NB76">
        <v>49.503722000000003</v>
      </c>
      <c r="NC76">
        <v>6494174.7190500004</v>
      </c>
      <c r="ND76">
        <v>88.609609000000006</v>
      </c>
      <c r="NE76" t="s">
        <v>3244</v>
      </c>
      <c r="NF76" t="s">
        <v>1607</v>
      </c>
      <c r="NG76" t="s">
        <v>1607</v>
      </c>
      <c r="NH76" t="s">
        <v>1607</v>
      </c>
      <c r="NI76" t="s">
        <v>1607</v>
      </c>
      <c r="NJ76" t="s">
        <v>1607</v>
      </c>
      <c r="NK76" t="s">
        <v>1607</v>
      </c>
      <c r="NL76" t="s">
        <v>1607</v>
      </c>
      <c r="NM76" t="s">
        <v>1607</v>
      </c>
      <c r="NN76" t="s">
        <v>1607</v>
      </c>
      <c r="NO76" t="s">
        <v>3245</v>
      </c>
      <c r="NP76" t="s">
        <v>1607</v>
      </c>
      <c r="NQ76" t="s">
        <v>1607</v>
      </c>
      <c r="NR76" t="s">
        <v>1607</v>
      </c>
      <c r="NS76" t="s">
        <v>1607</v>
      </c>
      <c r="NT76" t="s">
        <v>1607</v>
      </c>
      <c r="NU76" t="s">
        <v>3245</v>
      </c>
      <c r="NV76" t="s">
        <v>1607</v>
      </c>
      <c r="NW76" t="s">
        <v>1607</v>
      </c>
      <c r="NX76" t="s">
        <v>1607</v>
      </c>
      <c r="NY76" t="s">
        <v>1607</v>
      </c>
      <c r="NZ76" t="s">
        <v>1607</v>
      </c>
      <c r="OA76" t="s">
        <v>3245</v>
      </c>
      <c r="OB76" t="s">
        <v>1607</v>
      </c>
      <c r="OC76" t="s">
        <v>1607</v>
      </c>
      <c r="OD76" t="s">
        <v>1607</v>
      </c>
      <c r="OE76" t="s">
        <v>1607</v>
      </c>
      <c r="OF76" t="s">
        <v>1607</v>
      </c>
      <c r="OG76" t="s">
        <v>1607</v>
      </c>
      <c r="OH76" t="s">
        <v>1607</v>
      </c>
      <c r="OI76" t="s">
        <v>1607</v>
      </c>
      <c r="OJ76" t="s">
        <v>1607</v>
      </c>
      <c r="OK76" t="s">
        <v>3240</v>
      </c>
      <c r="OL76" t="s">
        <v>1607</v>
      </c>
      <c r="OM76" t="s">
        <v>1607</v>
      </c>
      <c r="ON76" t="s">
        <v>1607</v>
      </c>
      <c r="OO76" t="s">
        <v>1607</v>
      </c>
      <c r="OP76" t="s">
        <v>1607</v>
      </c>
      <c r="OQ76" t="s">
        <v>3240</v>
      </c>
      <c r="OR76" t="s">
        <v>1607</v>
      </c>
      <c r="OS76" t="s">
        <v>1607</v>
      </c>
      <c r="OT76" t="s">
        <v>1607</v>
      </c>
      <c r="OU76" t="s">
        <v>1607</v>
      </c>
      <c r="OV76" t="s">
        <v>1607</v>
      </c>
      <c r="OW76" t="s">
        <v>3240</v>
      </c>
      <c r="OX76" t="s">
        <v>1607</v>
      </c>
      <c r="OY76">
        <v>7.2499999999999995E-4</v>
      </c>
      <c r="OZ76">
        <v>8.7686159999999997</v>
      </c>
      <c r="PA76">
        <v>948155977.51523602</v>
      </c>
      <c r="PB76">
        <v>6597.8680290000002</v>
      </c>
      <c r="PC76">
        <v>76535269142.171906</v>
      </c>
      <c r="PD76">
        <v>1831974.348553</v>
      </c>
      <c r="PE76">
        <v>77485257094.035599</v>
      </c>
      <c r="PF76">
        <v>0.4</v>
      </c>
      <c r="PG76">
        <v>6.0400000000000004E-4</v>
      </c>
      <c r="PH76">
        <v>1.3579000000000001E-2</v>
      </c>
      <c r="PI76" t="s">
        <v>3241</v>
      </c>
      <c r="PJ76">
        <v>200156.720944</v>
      </c>
      <c r="PK76">
        <v>2.0950000000000001E-3</v>
      </c>
      <c r="PL76">
        <v>24301.285438999999</v>
      </c>
      <c r="PM76">
        <v>20.166516999999999</v>
      </c>
      <c r="PN76">
        <v>224478.17290000001</v>
      </c>
      <c r="PO76">
        <v>73.655743000000001</v>
      </c>
      <c r="PP76" t="s">
        <v>3239</v>
      </c>
      <c r="PQ76">
        <v>1.0000000000000001E-5</v>
      </c>
      <c r="PR76">
        <v>0</v>
      </c>
      <c r="PS76">
        <v>0</v>
      </c>
      <c r="PT76">
        <v>58.860961000000003</v>
      </c>
      <c r="PU76">
        <v>260471.28821500001</v>
      </c>
      <c r="PV76">
        <v>73.337575999999999</v>
      </c>
      <c r="PW76" t="s">
        <v>3239</v>
      </c>
      <c r="PX76">
        <v>6.2439920000000004</v>
      </c>
      <c r="PY76">
        <v>0.40191399999999999</v>
      </c>
      <c r="PZ76">
        <v>820.03850799999998</v>
      </c>
      <c r="QA76">
        <v>20728581865</v>
      </c>
      <c r="QB76">
        <v>132858</v>
      </c>
      <c r="QC76">
        <v>1541152800000</v>
      </c>
      <c r="QD76">
        <v>48617413</v>
      </c>
      <c r="QE76">
        <v>1561929999278</v>
      </c>
      <c r="QF76">
        <v>0</v>
      </c>
      <c r="QG76">
        <v>0</v>
      </c>
      <c r="QH76">
        <v>2.9E-5</v>
      </c>
      <c r="QI76" t="s">
        <v>3244</v>
      </c>
      <c r="QJ76">
        <v>1840.6841460000001</v>
      </c>
      <c r="QK76">
        <v>1.2255E-2</v>
      </c>
      <c r="QL76">
        <v>142153.73805300001</v>
      </c>
      <c r="QM76">
        <v>600.75793799999997</v>
      </c>
      <c r="QN76">
        <v>144595.18013699999</v>
      </c>
      <c r="QO76">
        <v>76.106469000000004</v>
      </c>
      <c r="QP76" t="s">
        <v>3244</v>
      </c>
      <c r="QQ76">
        <v>0</v>
      </c>
      <c r="QR76">
        <v>0</v>
      </c>
      <c r="QS76">
        <v>1.2E-5</v>
      </c>
      <c r="QT76">
        <v>39.647168000000001</v>
      </c>
      <c r="QU76">
        <v>185526.552047</v>
      </c>
      <c r="QV76">
        <v>78.141902999999999</v>
      </c>
      <c r="QW76" t="s">
        <v>3244</v>
      </c>
      <c r="QX76" s="11">
        <v>44986</v>
      </c>
      <c r="QY76" t="s">
        <v>3337</v>
      </c>
      <c r="QZ76">
        <v>277212.17640499998</v>
      </c>
      <c r="RA76">
        <v>2849594073.3615699</v>
      </c>
    </row>
    <row r="77" spans="1:469" x14ac:dyDescent="0.35">
      <c r="A77">
        <v>1169</v>
      </c>
      <c r="B77" t="s">
        <v>3238</v>
      </c>
      <c r="C77" t="s">
        <v>1342</v>
      </c>
      <c r="D77" t="s">
        <v>1156</v>
      </c>
      <c r="E77" t="s">
        <v>1157</v>
      </c>
      <c r="F77">
        <v>22</v>
      </c>
      <c r="G77" t="s">
        <v>1343</v>
      </c>
      <c r="H77" t="s">
        <v>1159</v>
      </c>
      <c r="I77">
        <v>109</v>
      </c>
      <c r="J77">
        <v>22109</v>
      </c>
      <c r="K77">
        <v>109484</v>
      </c>
      <c r="L77">
        <v>21956698171</v>
      </c>
      <c r="M77">
        <v>34563504</v>
      </c>
      <c r="N77">
        <v>2103.2641309999999</v>
      </c>
      <c r="O77">
        <v>138263891.38012201</v>
      </c>
      <c r="P77">
        <v>96.372891999999993</v>
      </c>
      <c r="Q77" t="s">
        <v>1608</v>
      </c>
      <c r="R77">
        <v>89.0625</v>
      </c>
      <c r="S77">
        <v>96.347880000000004</v>
      </c>
      <c r="T77" t="s">
        <v>1608</v>
      </c>
      <c r="U77">
        <v>87.5</v>
      </c>
      <c r="V77">
        <v>119251823.220128</v>
      </c>
      <c r="W77">
        <v>102399839.24580701</v>
      </c>
      <c r="X77">
        <v>1.392476</v>
      </c>
      <c r="Y77">
        <v>16152716.237954</v>
      </c>
      <c r="Z77">
        <v>699267.73636800004</v>
      </c>
      <c r="AA77">
        <v>4.6639999999999997E-3</v>
      </c>
      <c r="AB77">
        <v>1.2999999999999999E-5</v>
      </c>
      <c r="AC77">
        <v>2.0230999999999999E-2</v>
      </c>
      <c r="AD77">
        <v>98.081089000000006</v>
      </c>
      <c r="AE77">
        <v>99.172764999999998</v>
      </c>
      <c r="AF77">
        <v>86</v>
      </c>
      <c r="AG77" t="s">
        <v>1670</v>
      </c>
      <c r="AH77">
        <v>68.75</v>
      </c>
      <c r="AI77">
        <v>94.75</v>
      </c>
      <c r="AJ77" t="s">
        <v>1670</v>
      </c>
      <c r="AK77">
        <v>90.625</v>
      </c>
      <c r="AL77">
        <v>2.8013810000000001</v>
      </c>
      <c r="AM77">
        <v>1.1594279999999999</v>
      </c>
      <c r="AN77" t="s">
        <v>1607</v>
      </c>
      <c r="AO77" t="s">
        <v>1607</v>
      </c>
      <c r="AP77" t="s">
        <v>1607</v>
      </c>
      <c r="AQ77" t="s">
        <v>1607</v>
      </c>
      <c r="AR77" t="s">
        <v>1607</v>
      </c>
      <c r="AS77" t="s">
        <v>1607</v>
      </c>
      <c r="AT77" t="s">
        <v>1607</v>
      </c>
      <c r="AU77" t="s">
        <v>1607</v>
      </c>
      <c r="AV77" t="s">
        <v>1607</v>
      </c>
      <c r="AW77" t="s">
        <v>3240</v>
      </c>
      <c r="AX77" t="s">
        <v>1607</v>
      </c>
      <c r="AY77" t="s">
        <v>1607</v>
      </c>
      <c r="AZ77" t="s">
        <v>1607</v>
      </c>
      <c r="BA77" t="s">
        <v>1607</v>
      </c>
      <c r="BB77" t="s">
        <v>1607</v>
      </c>
      <c r="BC77" t="s">
        <v>3240</v>
      </c>
      <c r="BD77" t="s">
        <v>1607</v>
      </c>
      <c r="BE77" t="s">
        <v>1607</v>
      </c>
      <c r="BF77" t="s">
        <v>1607</v>
      </c>
      <c r="BG77" t="s">
        <v>1607</v>
      </c>
      <c r="BH77" t="s">
        <v>1607</v>
      </c>
      <c r="BI77" t="s">
        <v>3240</v>
      </c>
      <c r="BJ77" t="s">
        <v>1607</v>
      </c>
      <c r="BK77">
        <v>4.1992430000000001</v>
      </c>
      <c r="BL77">
        <v>5.7623699999999998</v>
      </c>
      <c r="BM77">
        <v>1847555840.22756</v>
      </c>
      <c r="BN77">
        <v>10798.910859</v>
      </c>
      <c r="BO77">
        <v>125267365969.974</v>
      </c>
      <c r="BP77">
        <v>127114921810.201</v>
      </c>
      <c r="BQ77">
        <v>2.232E-3</v>
      </c>
      <c r="BR77">
        <v>1.9999999999999999E-6</v>
      </c>
      <c r="BS77" t="s">
        <v>3239</v>
      </c>
      <c r="BT77">
        <v>4204630.0972260004</v>
      </c>
      <c r="BU77">
        <v>2.6290000000000001E-2</v>
      </c>
      <c r="BV77">
        <v>304962.29979700001</v>
      </c>
      <c r="BW77">
        <v>4509592.3970229998</v>
      </c>
      <c r="BX77">
        <v>91.794871999999998</v>
      </c>
      <c r="BY77" t="s">
        <v>3244</v>
      </c>
      <c r="BZ77">
        <v>1.9100000000000001E-4</v>
      </c>
      <c r="CA77">
        <v>0</v>
      </c>
      <c r="CB77">
        <v>88.205128000000002</v>
      </c>
      <c r="CC77">
        <v>5118819.6396730002</v>
      </c>
      <c r="CD77">
        <v>91.146880999999993</v>
      </c>
      <c r="CE77" t="s">
        <v>3244</v>
      </c>
      <c r="CF77">
        <v>0</v>
      </c>
      <c r="CG77">
        <v>0</v>
      </c>
      <c r="CH77">
        <v>1431.678193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1.9999999999999999E-6</v>
      </c>
      <c r="CO77">
        <v>0</v>
      </c>
      <c r="CP77">
        <v>5.6259999999999999E-3</v>
      </c>
      <c r="CQ77" t="s">
        <v>3242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 t="s">
        <v>3243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 t="s">
        <v>3242</v>
      </c>
      <c r="DF77">
        <v>399</v>
      </c>
      <c r="DG77">
        <v>15.959089000000001</v>
      </c>
      <c r="DH77">
        <v>1431.678193</v>
      </c>
      <c r="DI77">
        <v>17865225.520443</v>
      </c>
      <c r="DJ77">
        <v>17865225.520443</v>
      </c>
      <c r="DK77">
        <v>5.4000000000000001E-4</v>
      </c>
      <c r="DL77" t="s">
        <v>3244</v>
      </c>
      <c r="DM77">
        <v>166588.50487400001</v>
      </c>
      <c r="DN77">
        <v>166588.50487400001</v>
      </c>
      <c r="DO77">
        <v>75.093052</v>
      </c>
      <c r="DP77" t="s">
        <v>3239</v>
      </c>
      <c r="DQ77">
        <v>4.8199999999999996E-3</v>
      </c>
      <c r="DR77">
        <v>86.476427000000001</v>
      </c>
      <c r="DS77">
        <v>160112.54664700001</v>
      </c>
      <c r="DT77">
        <v>72.192172999999997</v>
      </c>
      <c r="DU77" t="s">
        <v>3239</v>
      </c>
      <c r="DV77" t="s">
        <v>1607</v>
      </c>
      <c r="DW77">
        <v>6.4599999999999998E-4</v>
      </c>
      <c r="DX77">
        <v>1431.678193</v>
      </c>
      <c r="DY77">
        <v>21956304000</v>
      </c>
      <c r="DZ77">
        <v>109580</v>
      </c>
      <c r="EA77">
        <v>1271128000000</v>
      </c>
      <c r="EB77">
        <v>1293084304000</v>
      </c>
      <c r="EC77">
        <v>1.0328E-2</v>
      </c>
      <c r="ED77">
        <v>4.8000000000000001E-5</v>
      </c>
      <c r="EE77" t="s">
        <v>3241</v>
      </c>
      <c r="EF77">
        <v>146529.79999999999</v>
      </c>
      <c r="EG77">
        <v>3.3769999999999998E-3</v>
      </c>
      <c r="EH77">
        <v>39178.31321</v>
      </c>
      <c r="EI77">
        <v>185708.11321000001</v>
      </c>
      <c r="EJ77">
        <v>55.493654999999997</v>
      </c>
      <c r="EK77" t="s">
        <v>3241</v>
      </c>
      <c r="EL77">
        <v>6.9999999999999999E-6</v>
      </c>
      <c r="EM77">
        <v>0</v>
      </c>
      <c r="EN77">
        <v>33.580934999999997</v>
      </c>
      <c r="EO77">
        <v>220669.69124700001</v>
      </c>
      <c r="EP77">
        <v>56.824689999999997</v>
      </c>
      <c r="EQ77" t="s">
        <v>3241</v>
      </c>
      <c r="ER77">
        <v>16</v>
      </c>
      <c r="ES77">
        <v>0.66766199999999998</v>
      </c>
      <c r="ET77">
        <v>1431.678193</v>
      </c>
      <c r="EU77">
        <v>21956698171</v>
      </c>
      <c r="EV77">
        <v>109484</v>
      </c>
      <c r="EW77">
        <v>1270014400000</v>
      </c>
      <c r="EX77">
        <v>34563504</v>
      </c>
      <c r="EY77">
        <v>1292005661675</v>
      </c>
      <c r="EZ77">
        <v>7.9999999999999996E-6</v>
      </c>
      <c r="FA77">
        <v>0</v>
      </c>
      <c r="FB77">
        <v>2.4000000000000001E-5</v>
      </c>
      <c r="FC77" t="s">
        <v>3244</v>
      </c>
      <c r="FD77">
        <v>154488.328075</v>
      </c>
      <c r="FE77">
        <v>3.3660000000000001E-3</v>
      </c>
      <c r="FF77">
        <v>39049.626704000002</v>
      </c>
      <c r="FG77">
        <v>637.90792599999997</v>
      </c>
      <c r="FH77">
        <v>194175.86270500001</v>
      </c>
      <c r="FI77">
        <v>66.408188999999993</v>
      </c>
      <c r="FJ77" t="s">
        <v>3239</v>
      </c>
      <c r="FK77">
        <v>6.9999999999999999E-6</v>
      </c>
      <c r="FL77">
        <v>0</v>
      </c>
      <c r="FM77">
        <v>1.8E-5</v>
      </c>
      <c r="FN77">
        <v>31.544664999999998</v>
      </c>
      <c r="FO77">
        <v>225302.62216299999</v>
      </c>
      <c r="FP77">
        <v>65.383392000000001</v>
      </c>
      <c r="FQ77" t="s">
        <v>3239</v>
      </c>
      <c r="FR77">
        <v>13.688368000000001</v>
      </c>
      <c r="FS77">
        <v>1.133068</v>
      </c>
      <c r="FT77">
        <v>1431.678193</v>
      </c>
      <c r="FU77">
        <v>21956697225.8587</v>
      </c>
      <c r="FV77">
        <v>109483.99551199999</v>
      </c>
      <c r="FW77">
        <v>1270014347944.3</v>
      </c>
      <c r="FX77">
        <v>34563504</v>
      </c>
      <c r="FY77">
        <v>1292005608674.1599</v>
      </c>
      <c r="FZ77">
        <v>0</v>
      </c>
      <c r="GA77">
        <v>0</v>
      </c>
      <c r="GB77">
        <v>9.9999999999999995E-7</v>
      </c>
      <c r="GC77" t="s">
        <v>3241</v>
      </c>
      <c r="GD77">
        <v>561.64960299999996</v>
      </c>
      <c r="GE77">
        <v>5.7688000000000003E-2</v>
      </c>
      <c r="GF77">
        <v>669181.31325899996</v>
      </c>
      <c r="GG77">
        <v>43.101686000000001</v>
      </c>
      <c r="GH77">
        <v>669786.064549</v>
      </c>
      <c r="GI77">
        <v>86.320025000000001</v>
      </c>
      <c r="GJ77" t="s">
        <v>3244</v>
      </c>
      <c r="GK77">
        <v>0</v>
      </c>
      <c r="GL77">
        <v>9.9999999999999995E-7</v>
      </c>
      <c r="GM77">
        <v>9.9999999999999995E-7</v>
      </c>
      <c r="GN77">
        <v>64.314453999999998</v>
      </c>
      <c r="GO77">
        <v>787520.17773300002</v>
      </c>
      <c r="GP77">
        <v>85.618836000000002</v>
      </c>
      <c r="GQ77" t="s">
        <v>3244</v>
      </c>
      <c r="GR77">
        <v>60</v>
      </c>
      <c r="GS77">
        <v>0.37564799999999998</v>
      </c>
      <c r="GT77">
        <v>1431.678193</v>
      </c>
      <c r="GU77">
        <v>21956260563.122002</v>
      </c>
      <c r="GV77">
        <v>109482.57363499999</v>
      </c>
      <c r="GW77">
        <v>1269997854171.1499</v>
      </c>
      <c r="GX77">
        <v>34554698.078025997</v>
      </c>
      <c r="GY77">
        <v>1291988669432.3501</v>
      </c>
      <c r="GZ77">
        <v>1.5218000000000001E-2</v>
      </c>
      <c r="HA77">
        <v>9.0000000000000002E-6</v>
      </c>
      <c r="HB77">
        <v>4.539E-2</v>
      </c>
      <c r="HC77" t="s">
        <v>1670</v>
      </c>
      <c r="HD77">
        <v>95827041.512046993</v>
      </c>
      <c r="HE77">
        <v>0.29777300000000001</v>
      </c>
      <c r="HF77">
        <v>3454169.7778559998</v>
      </c>
      <c r="HG77">
        <v>450861.07027099998</v>
      </c>
      <c r="HH77">
        <v>99732072.360174</v>
      </c>
      <c r="HI77">
        <v>97.795070999999993</v>
      </c>
      <c r="HJ77" t="s">
        <v>1608</v>
      </c>
      <c r="HK77">
        <v>4.3639999999999998E-3</v>
      </c>
      <c r="HL77">
        <v>3.0000000000000001E-6</v>
      </c>
      <c r="HM77">
        <v>1.3044E-2</v>
      </c>
      <c r="HN77">
        <v>97.449200000000005</v>
      </c>
      <c r="HO77">
        <v>115411776.032058</v>
      </c>
      <c r="HP77">
        <v>97.891430999999997</v>
      </c>
      <c r="HQ77" t="s">
        <v>1608</v>
      </c>
      <c r="HR77">
        <v>0</v>
      </c>
      <c r="HS77">
        <v>1.9628E-2</v>
      </c>
      <c r="HT77">
        <v>1431.678193</v>
      </c>
      <c r="HU77">
        <v>21956698171</v>
      </c>
      <c r="HV77">
        <v>109484</v>
      </c>
      <c r="HW77">
        <v>1270014400000</v>
      </c>
      <c r="HX77">
        <v>1291971098171</v>
      </c>
      <c r="HY77">
        <v>1.9000000000000001E-5</v>
      </c>
      <c r="HZ77">
        <v>0</v>
      </c>
      <c r="IA77" t="s">
        <v>3239</v>
      </c>
      <c r="IB77">
        <v>6339.3853790000003</v>
      </c>
      <c r="IC77">
        <v>3.9500000000000001E-4</v>
      </c>
      <c r="ID77">
        <v>4581.5465819999999</v>
      </c>
      <c r="IE77">
        <v>10920.931962000001</v>
      </c>
      <c r="IF77">
        <v>22.085276</v>
      </c>
      <c r="IG77" t="s">
        <v>3241</v>
      </c>
      <c r="IH77">
        <v>0</v>
      </c>
      <c r="II77">
        <v>0</v>
      </c>
      <c r="IJ77">
        <v>3.897402</v>
      </c>
      <c r="IK77">
        <v>12714.724226</v>
      </c>
      <c r="IL77">
        <v>21.918721000000001</v>
      </c>
      <c r="IM77" t="s">
        <v>3241</v>
      </c>
      <c r="IN77">
        <v>0</v>
      </c>
      <c r="IO77">
        <v>1.3181999999999999E-2</v>
      </c>
      <c r="IP77">
        <v>0.10273699999999999</v>
      </c>
      <c r="IQ77">
        <v>93191990.670139998</v>
      </c>
      <c r="IR77">
        <v>46.261484000000003</v>
      </c>
      <c r="IS77">
        <v>536633212.73435599</v>
      </c>
      <c r="IT77">
        <v>629825203.40449595</v>
      </c>
      <c r="IU77">
        <v>4.829E-3</v>
      </c>
      <c r="IV77">
        <v>5.0000000000000001E-4</v>
      </c>
      <c r="IW77" t="s">
        <v>1608</v>
      </c>
      <c r="IX77">
        <v>4500</v>
      </c>
      <c r="IY77">
        <v>2.31E-4</v>
      </c>
      <c r="IZ77">
        <v>2683.166064</v>
      </c>
      <c r="JA77">
        <v>7183.166064</v>
      </c>
      <c r="JB77">
        <v>10.937010000000001</v>
      </c>
      <c r="JC77" t="s">
        <v>3239</v>
      </c>
      <c r="JD77">
        <v>0</v>
      </c>
      <c r="JE77">
        <v>0</v>
      </c>
      <c r="JF77">
        <v>5.8602319999999999</v>
      </c>
      <c r="JG77">
        <v>8732.6220470000007</v>
      </c>
      <c r="JH77">
        <v>11.692901000000001</v>
      </c>
      <c r="JI77" t="s">
        <v>3239</v>
      </c>
      <c r="JJ77">
        <v>2205</v>
      </c>
      <c r="JK77">
        <v>147.23639800000001</v>
      </c>
      <c r="JL77">
        <v>1431.678193</v>
      </c>
      <c r="JM77">
        <v>21956698171</v>
      </c>
      <c r="JN77">
        <v>109484</v>
      </c>
      <c r="JO77">
        <v>1270014400000</v>
      </c>
      <c r="JP77">
        <v>1291971098171</v>
      </c>
      <c r="JQ77">
        <v>0</v>
      </c>
      <c r="JR77">
        <v>0</v>
      </c>
      <c r="JS77" t="s">
        <v>3239</v>
      </c>
      <c r="JT77">
        <v>92868.969467999996</v>
      </c>
      <c r="JU77">
        <v>7.8483999999999998E-2</v>
      </c>
      <c r="JV77">
        <v>910409.26271000004</v>
      </c>
      <c r="JW77">
        <v>1003278.232177</v>
      </c>
      <c r="JX77">
        <v>95.270269999999996</v>
      </c>
      <c r="JY77" t="s">
        <v>1608</v>
      </c>
      <c r="JZ77">
        <v>3.9999999999999998E-6</v>
      </c>
      <c r="KA77">
        <v>9.9999999999999995E-7</v>
      </c>
      <c r="KB77">
        <v>92.664092999999994</v>
      </c>
      <c r="KC77">
        <v>1174226.437066</v>
      </c>
      <c r="KD77">
        <v>95.559845999999993</v>
      </c>
      <c r="KE77" t="s">
        <v>1608</v>
      </c>
      <c r="KF77">
        <v>18</v>
      </c>
      <c r="KG77">
        <v>0.75</v>
      </c>
      <c r="KH77">
        <v>23.171054000000002</v>
      </c>
      <c r="KI77">
        <v>5767867757.4741402</v>
      </c>
      <c r="KJ77">
        <v>33787.069468000002</v>
      </c>
      <c r="KK77">
        <v>391930005832.65601</v>
      </c>
      <c r="KL77">
        <v>16433301.045519</v>
      </c>
      <c r="KM77">
        <v>397714306891.177</v>
      </c>
      <c r="KN77">
        <v>3.6999999999999998E-5</v>
      </c>
      <c r="KO77">
        <v>1.7E-5</v>
      </c>
      <c r="KP77">
        <v>6.515E-3</v>
      </c>
      <c r="KQ77" t="s">
        <v>3241</v>
      </c>
      <c r="KR77">
        <v>160090.34626200001</v>
      </c>
      <c r="KS77">
        <v>0.43078499999999997</v>
      </c>
      <c r="KT77">
        <v>4997107.5743659995</v>
      </c>
      <c r="KU77">
        <v>80298.916847999993</v>
      </c>
      <c r="KV77">
        <v>5237496.8374760002</v>
      </c>
      <c r="KW77">
        <v>93.717115000000007</v>
      </c>
      <c r="KX77" t="s">
        <v>3244</v>
      </c>
      <c r="KY77">
        <v>6.9999999999999999E-6</v>
      </c>
      <c r="KZ77">
        <v>3.9999999999999998E-6</v>
      </c>
      <c r="LA77">
        <v>2.323E-3</v>
      </c>
      <c r="LB77">
        <v>92.788610000000006</v>
      </c>
      <c r="LC77">
        <v>6317331.9756570002</v>
      </c>
      <c r="LD77">
        <v>94.113904000000005</v>
      </c>
      <c r="LE77" t="s">
        <v>3244</v>
      </c>
      <c r="LF77">
        <v>16</v>
      </c>
      <c r="LG77">
        <v>0.66582300000000005</v>
      </c>
      <c r="LH77">
        <v>1431.678193</v>
      </c>
      <c r="LI77">
        <v>21956698171</v>
      </c>
      <c r="LJ77">
        <v>109484</v>
      </c>
      <c r="LK77">
        <v>1270014400000</v>
      </c>
      <c r="LL77">
        <v>34563504</v>
      </c>
      <c r="LM77">
        <v>1292005661675</v>
      </c>
      <c r="LN77">
        <v>3.0000000000000001E-6</v>
      </c>
      <c r="LO77">
        <v>0</v>
      </c>
      <c r="LP77">
        <v>1.9999999999999999E-6</v>
      </c>
      <c r="LQ77" t="s">
        <v>3241</v>
      </c>
      <c r="LR77">
        <v>70880.041754999998</v>
      </c>
      <c r="LS77">
        <v>1.9139999999999999E-3</v>
      </c>
      <c r="LT77">
        <v>22202.965645</v>
      </c>
      <c r="LU77">
        <v>45.379691999999999</v>
      </c>
      <c r="LV77">
        <v>93128.387092000004</v>
      </c>
      <c r="LW77">
        <v>22.673697000000001</v>
      </c>
      <c r="LX77" t="s">
        <v>3239</v>
      </c>
      <c r="LY77">
        <v>3.0000000000000001E-6</v>
      </c>
      <c r="LZ77">
        <v>0</v>
      </c>
      <c r="MA77">
        <v>9.9999999999999995E-7</v>
      </c>
      <c r="MB77">
        <v>11.755583</v>
      </c>
      <c r="MC77">
        <v>108183.97727</v>
      </c>
      <c r="MD77">
        <v>20.076360000000001</v>
      </c>
      <c r="ME77" t="s">
        <v>3241</v>
      </c>
      <c r="MF77">
        <v>26</v>
      </c>
      <c r="MG77">
        <v>0.68605400000000005</v>
      </c>
      <c r="MH77">
        <v>2103.2641309999999</v>
      </c>
      <c r="MI77">
        <v>21956698171</v>
      </c>
      <c r="MJ77">
        <v>109484</v>
      </c>
      <c r="MK77">
        <v>1270014400000</v>
      </c>
      <c r="ML77">
        <v>34563504</v>
      </c>
      <c r="MM77">
        <v>1292005661675</v>
      </c>
      <c r="MN77">
        <v>1.1400000000000001E-4</v>
      </c>
      <c r="MO77">
        <v>6.0000000000000002E-6</v>
      </c>
      <c r="MP77">
        <v>2.3E-5</v>
      </c>
      <c r="MQ77" t="s">
        <v>3239</v>
      </c>
      <c r="MR77">
        <v>1714710.500149</v>
      </c>
      <c r="MS77">
        <v>0.48483100000000001</v>
      </c>
      <c r="MT77">
        <v>5624038.5787650002</v>
      </c>
      <c r="MU77">
        <v>536.39476400000001</v>
      </c>
      <c r="MV77">
        <v>7339285.473677</v>
      </c>
      <c r="MW77">
        <v>91.842432000000002</v>
      </c>
      <c r="MX77" t="s">
        <v>1608</v>
      </c>
      <c r="MY77">
        <v>7.7999999999999999E-5</v>
      </c>
      <c r="MZ77">
        <v>3.9999999999999998E-6</v>
      </c>
      <c r="NA77">
        <v>1.5999999999999999E-5</v>
      </c>
      <c r="NB77">
        <v>71.401984999999996</v>
      </c>
      <c r="NC77">
        <v>8598480.1351089999</v>
      </c>
      <c r="ND77">
        <v>92.363983000000005</v>
      </c>
      <c r="NE77" t="s">
        <v>3244</v>
      </c>
      <c r="NF77" t="s">
        <v>1607</v>
      </c>
      <c r="NG77" t="s">
        <v>1607</v>
      </c>
      <c r="NH77" t="s">
        <v>1607</v>
      </c>
      <c r="NI77" t="s">
        <v>1607</v>
      </c>
      <c r="NJ77" t="s">
        <v>1607</v>
      </c>
      <c r="NK77" t="s">
        <v>1607</v>
      </c>
      <c r="NL77" t="s">
        <v>1607</v>
      </c>
      <c r="NM77" t="s">
        <v>1607</v>
      </c>
      <c r="NN77" t="s">
        <v>1607</v>
      </c>
      <c r="NO77" t="s">
        <v>3245</v>
      </c>
      <c r="NP77" t="s">
        <v>1607</v>
      </c>
      <c r="NQ77" t="s">
        <v>1607</v>
      </c>
      <c r="NR77" t="s">
        <v>1607</v>
      </c>
      <c r="NS77" t="s">
        <v>1607</v>
      </c>
      <c r="NT77" t="s">
        <v>1607</v>
      </c>
      <c r="NU77" t="s">
        <v>3245</v>
      </c>
      <c r="NV77" t="s">
        <v>1607</v>
      </c>
      <c r="NW77" t="s">
        <v>1607</v>
      </c>
      <c r="NX77" t="s">
        <v>1607</v>
      </c>
      <c r="NY77" t="s">
        <v>1607</v>
      </c>
      <c r="NZ77" t="s">
        <v>1607</v>
      </c>
      <c r="OA77" t="s">
        <v>3245</v>
      </c>
      <c r="OB77" t="s">
        <v>1607</v>
      </c>
      <c r="OC77" t="s">
        <v>1607</v>
      </c>
      <c r="OD77" t="s">
        <v>1607</v>
      </c>
      <c r="OE77" t="s">
        <v>1607</v>
      </c>
      <c r="OF77" t="s">
        <v>1607</v>
      </c>
      <c r="OG77" t="s">
        <v>1607</v>
      </c>
      <c r="OH77" t="s">
        <v>1607</v>
      </c>
      <c r="OI77" t="s">
        <v>1607</v>
      </c>
      <c r="OJ77" t="s">
        <v>1607</v>
      </c>
      <c r="OK77" t="s">
        <v>3240</v>
      </c>
      <c r="OL77" t="s">
        <v>1607</v>
      </c>
      <c r="OM77" t="s">
        <v>1607</v>
      </c>
      <c r="ON77" t="s">
        <v>1607</v>
      </c>
      <c r="OO77" t="s">
        <v>1607</v>
      </c>
      <c r="OP77" t="s">
        <v>1607</v>
      </c>
      <c r="OQ77" t="s">
        <v>3240</v>
      </c>
      <c r="OR77" t="s">
        <v>1607</v>
      </c>
      <c r="OS77" t="s">
        <v>1607</v>
      </c>
      <c r="OT77" t="s">
        <v>1607</v>
      </c>
      <c r="OU77" t="s">
        <v>1607</v>
      </c>
      <c r="OV77" t="s">
        <v>1607</v>
      </c>
      <c r="OW77" t="s">
        <v>3240</v>
      </c>
      <c r="OX77" t="s">
        <v>1607</v>
      </c>
      <c r="OY77">
        <v>2.9E-5</v>
      </c>
      <c r="OZ77">
        <v>10.92315</v>
      </c>
      <c r="PA77">
        <v>1524607717.72052</v>
      </c>
      <c r="PB77">
        <v>8092.0638719999997</v>
      </c>
      <c r="PC77">
        <v>93867940909.998596</v>
      </c>
      <c r="PD77">
        <v>5282214.3726340001</v>
      </c>
      <c r="PE77">
        <v>95397830842.091507</v>
      </c>
      <c r="PF77">
        <v>0.4</v>
      </c>
      <c r="PG77">
        <v>6.0400000000000004E-4</v>
      </c>
      <c r="PH77">
        <v>1.3579000000000001E-2</v>
      </c>
      <c r="PI77" t="s">
        <v>3239</v>
      </c>
      <c r="PJ77">
        <v>15767.258169000001</v>
      </c>
      <c r="PK77">
        <v>1.2E-4</v>
      </c>
      <c r="PL77">
        <v>1386.205434</v>
      </c>
      <c r="PM77">
        <v>1.7926470000000001</v>
      </c>
      <c r="PN77">
        <v>17155.256249999999</v>
      </c>
      <c r="PO77">
        <v>36.907412999999998</v>
      </c>
      <c r="PP77" t="s">
        <v>3241</v>
      </c>
      <c r="PQ77">
        <v>9.9999999999999995E-7</v>
      </c>
      <c r="PR77">
        <v>0</v>
      </c>
      <c r="PS77">
        <v>0</v>
      </c>
      <c r="PT77">
        <v>12.949411</v>
      </c>
      <c r="PU77">
        <v>19620.880461000001</v>
      </c>
      <c r="PV77">
        <v>37.830098999999997</v>
      </c>
      <c r="PW77" t="s">
        <v>3241</v>
      </c>
      <c r="PX77">
        <v>2.3395090000000001</v>
      </c>
      <c r="PY77">
        <v>0.194131</v>
      </c>
      <c r="PZ77">
        <v>1431.678193</v>
      </c>
      <c r="QA77">
        <v>21956697225.8587</v>
      </c>
      <c r="QB77">
        <v>109483.99551199999</v>
      </c>
      <c r="QC77">
        <v>1270014347944.3</v>
      </c>
      <c r="QD77">
        <v>34563504</v>
      </c>
      <c r="QE77">
        <v>1292005608674.1599</v>
      </c>
      <c r="QF77">
        <v>0</v>
      </c>
      <c r="QG77">
        <v>0</v>
      </c>
      <c r="QH77">
        <v>2.9E-5</v>
      </c>
      <c r="QI77" t="s">
        <v>1608</v>
      </c>
      <c r="QJ77">
        <v>1431.357675</v>
      </c>
      <c r="QK77">
        <v>7.221E-3</v>
      </c>
      <c r="QL77">
        <v>83765.607560999997</v>
      </c>
      <c r="QM77">
        <v>254.66766000000001</v>
      </c>
      <c r="QN77">
        <v>85451.632895999996</v>
      </c>
      <c r="QO77">
        <v>64.840607000000006</v>
      </c>
      <c r="QP77" t="s">
        <v>3244</v>
      </c>
      <c r="QQ77">
        <v>0</v>
      </c>
      <c r="QR77">
        <v>0</v>
      </c>
      <c r="QS77">
        <v>6.9999999999999999E-6</v>
      </c>
      <c r="QT77">
        <v>31.104921000000001</v>
      </c>
      <c r="QU77">
        <v>100399.91876499999</v>
      </c>
      <c r="QV77">
        <v>63.569837999999997</v>
      </c>
      <c r="QW77" t="s">
        <v>3244</v>
      </c>
      <c r="QX77" s="11">
        <v>44986</v>
      </c>
      <c r="QY77" t="s">
        <v>3338</v>
      </c>
      <c r="QZ77">
        <v>2757701.7268949999</v>
      </c>
      <c r="RA77">
        <v>4812391703.53862</v>
      </c>
    </row>
    <row r="78" spans="1:469" x14ac:dyDescent="0.35">
      <c r="A78">
        <v>1227</v>
      </c>
      <c r="B78" t="s">
        <v>3238</v>
      </c>
      <c r="C78" t="s">
        <v>1261</v>
      </c>
      <c r="D78" t="s">
        <v>1262</v>
      </c>
      <c r="E78" t="s">
        <v>1263</v>
      </c>
      <c r="F78">
        <v>25</v>
      </c>
      <c r="G78" t="s">
        <v>1264</v>
      </c>
      <c r="H78" t="s">
        <v>1153</v>
      </c>
      <c r="I78">
        <v>17</v>
      </c>
      <c r="J78">
        <v>25017</v>
      </c>
      <c r="K78">
        <v>1629857</v>
      </c>
      <c r="L78">
        <v>305517292538</v>
      </c>
      <c r="M78">
        <v>72660115</v>
      </c>
      <c r="N78">
        <v>855.49196099999995</v>
      </c>
      <c r="O78">
        <v>126426889.73725501</v>
      </c>
      <c r="P78">
        <v>96.118358000000001</v>
      </c>
      <c r="Q78" t="s">
        <v>1608</v>
      </c>
      <c r="R78">
        <v>100</v>
      </c>
      <c r="S78">
        <v>96.657381999999998</v>
      </c>
      <c r="T78" t="s">
        <v>1608</v>
      </c>
      <c r="U78">
        <v>100</v>
      </c>
      <c r="V78">
        <v>133266097.938192</v>
      </c>
      <c r="W78">
        <v>112281812.689006</v>
      </c>
      <c r="X78">
        <v>1.593253</v>
      </c>
      <c r="Y78">
        <v>18481736.494291998</v>
      </c>
      <c r="Z78">
        <v>2502548.7548949998</v>
      </c>
      <c r="AA78">
        <v>3.68E-4</v>
      </c>
      <c r="AB78">
        <v>9.9999999999999995E-7</v>
      </c>
      <c r="AC78">
        <v>3.4442E-2</v>
      </c>
      <c r="AD78">
        <v>22.810275000000001</v>
      </c>
      <c r="AE78">
        <v>17.403753999999999</v>
      </c>
      <c r="AF78">
        <v>26.77</v>
      </c>
      <c r="AG78" t="s">
        <v>3239</v>
      </c>
      <c r="AH78">
        <v>35.714286000000001</v>
      </c>
      <c r="AI78">
        <v>91.25</v>
      </c>
      <c r="AJ78" t="s">
        <v>1670</v>
      </c>
      <c r="AK78">
        <v>35.714286000000001</v>
      </c>
      <c r="AL78">
        <v>2.7747139999999999</v>
      </c>
      <c r="AM78">
        <v>0.94867999999999997</v>
      </c>
      <c r="AN78" t="s">
        <v>1607</v>
      </c>
      <c r="AO78" t="s">
        <v>1607</v>
      </c>
      <c r="AP78" t="s">
        <v>1607</v>
      </c>
      <c r="AQ78" t="s">
        <v>1607</v>
      </c>
      <c r="AR78" t="s">
        <v>1607</v>
      </c>
      <c r="AS78" t="s">
        <v>1607</v>
      </c>
      <c r="AT78" t="s">
        <v>1607</v>
      </c>
      <c r="AU78" t="s">
        <v>1607</v>
      </c>
      <c r="AV78" t="s">
        <v>1607</v>
      </c>
      <c r="AW78" t="s">
        <v>3240</v>
      </c>
      <c r="AX78" t="s">
        <v>1607</v>
      </c>
      <c r="AY78" t="s">
        <v>1607</v>
      </c>
      <c r="AZ78" t="s">
        <v>1607</v>
      </c>
      <c r="BA78" t="s">
        <v>1607</v>
      </c>
      <c r="BB78" t="s">
        <v>1607</v>
      </c>
      <c r="BC78" t="s">
        <v>3240</v>
      </c>
      <c r="BD78" t="s">
        <v>1607</v>
      </c>
      <c r="BE78" t="s">
        <v>1607</v>
      </c>
      <c r="BF78" t="s">
        <v>1607</v>
      </c>
      <c r="BG78" t="s">
        <v>1607</v>
      </c>
      <c r="BH78" t="s">
        <v>1607</v>
      </c>
      <c r="BI78" t="s">
        <v>3240</v>
      </c>
      <c r="BJ78" t="s">
        <v>1607</v>
      </c>
      <c r="BK78">
        <v>6.1619999999999999</v>
      </c>
      <c r="BL78">
        <v>1.7996160000000001</v>
      </c>
      <c r="BM78">
        <v>3696704325.2283502</v>
      </c>
      <c r="BN78">
        <v>20006.593584999999</v>
      </c>
      <c r="BO78">
        <v>232076485586.508</v>
      </c>
      <c r="BP78">
        <v>235773189911.73599</v>
      </c>
      <c r="BQ78">
        <v>2.2550000000000001E-3</v>
      </c>
      <c r="BR78">
        <v>9.9999999999999995E-7</v>
      </c>
      <c r="BS78" t="s">
        <v>3241</v>
      </c>
      <c r="BT78">
        <v>240830.292747</v>
      </c>
      <c r="BU78">
        <v>3.1700000000000001E-4</v>
      </c>
      <c r="BV78">
        <v>3675.6400619999999</v>
      </c>
      <c r="BW78">
        <v>244505.93281</v>
      </c>
      <c r="BX78">
        <v>60.341880000000003</v>
      </c>
      <c r="BY78" t="s">
        <v>3239</v>
      </c>
      <c r="BZ78">
        <v>9.9999999999999995E-7</v>
      </c>
      <c r="CA78">
        <v>0</v>
      </c>
      <c r="CB78">
        <v>33.333333000000003</v>
      </c>
      <c r="CC78">
        <v>269073.09734199999</v>
      </c>
      <c r="CD78">
        <v>59.15493</v>
      </c>
      <c r="CE78" t="s">
        <v>3239</v>
      </c>
      <c r="CF78">
        <v>3.5014509999999999</v>
      </c>
      <c r="CG78">
        <v>0.216808</v>
      </c>
      <c r="CH78">
        <v>855.49196099999995</v>
      </c>
      <c r="CI78">
        <v>305517282051.52197</v>
      </c>
      <c r="CJ78">
        <v>1629856.8492769999</v>
      </c>
      <c r="CK78">
        <v>18906339451612.898</v>
      </c>
      <c r="CL78">
        <v>72660115</v>
      </c>
      <c r="CM78">
        <v>19211929393779.398</v>
      </c>
      <c r="CN78">
        <v>0</v>
      </c>
      <c r="CO78">
        <v>0</v>
      </c>
      <c r="CP78">
        <v>1.73E-4</v>
      </c>
      <c r="CQ78" t="s">
        <v>3241</v>
      </c>
      <c r="CR78">
        <v>4708.3754909999998</v>
      </c>
      <c r="CS78">
        <v>1.8342000000000001E-2</v>
      </c>
      <c r="CT78">
        <v>212762.41253599999</v>
      </c>
      <c r="CU78">
        <v>3161.8489629999999</v>
      </c>
      <c r="CV78">
        <v>220632.63699100001</v>
      </c>
      <c r="CW78">
        <v>73.011452000000006</v>
      </c>
      <c r="CX78" t="s">
        <v>3244</v>
      </c>
      <c r="CY78">
        <v>0</v>
      </c>
      <c r="CZ78">
        <v>0</v>
      </c>
      <c r="DA78">
        <v>4.3999999999999999E-5</v>
      </c>
      <c r="DB78">
        <v>32.435777999999999</v>
      </c>
      <c r="DC78">
        <v>215462.52064800001</v>
      </c>
      <c r="DD78">
        <v>69.615016999999995</v>
      </c>
      <c r="DE78" t="s">
        <v>3244</v>
      </c>
      <c r="DF78">
        <v>168</v>
      </c>
      <c r="DG78">
        <v>6.2528439999999996</v>
      </c>
      <c r="DH78">
        <v>855.49196099999995</v>
      </c>
      <c r="DI78">
        <v>62370397.966605</v>
      </c>
      <c r="DJ78">
        <v>62370397.966605</v>
      </c>
      <c r="DK78">
        <v>5.2220000000000001E-3</v>
      </c>
      <c r="DL78" t="s">
        <v>1608</v>
      </c>
      <c r="DM78">
        <v>2035716.160992</v>
      </c>
      <c r="DN78">
        <v>2035716.160992</v>
      </c>
      <c r="DO78">
        <v>97.921835999999999</v>
      </c>
      <c r="DP78" t="s">
        <v>3244</v>
      </c>
      <c r="DQ78">
        <v>2.8017E-2</v>
      </c>
      <c r="DR78">
        <v>97.642679999999999</v>
      </c>
      <c r="DS78">
        <v>1671156.3225710001</v>
      </c>
      <c r="DT78">
        <v>96.945593000000002</v>
      </c>
      <c r="DU78" t="s">
        <v>3244</v>
      </c>
      <c r="DV78" t="s">
        <v>1607</v>
      </c>
      <c r="DW78">
        <v>7.3099999999999999E-4</v>
      </c>
      <c r="DX78">
        <v>855.49196099999995</v>
      </c>
      <c r="DY78">
        <v>305513289000</v>
      </c>
      <c r="DZ78">
        <v>1632002</v>
      </c>
      <c r="EA78">
        <v>18931223200000</v>
      </c>
      <c r="EB78">
        <v>19236736489000</v>
      </c>
      <c r="EC78">
        <v>2.9413999999999999E-2</v>
      </c>
      <c r="ED78">
        <v>9.2999999999999997E-5</v>
      </c>
      <c r="EE78" t="s">
        <v>3239</v>
      </c>
      <c r="EF78">
        <v>6565661.2999999998</v>
      </c>
      <c r="EG78">
        <v>0.111322</v>
      </c>
      <c r="EH78">
        <v>1291338.566538</v>
      </c>
      <c r="EI78">
        <v>7856999.8665380003</v>
      </c>
      <c r="EJ78">
        <v>94.212317999999996</v>
      </c>
      <c r="EK78" t="s">
        <v>3244</v>
      </c>
      <c r="EL78">
        <v>2.0999999999999999E-5</v>
      </c>
      <c r="EM78">
        <v>0</v>
      </c>
      <c r="EN78">
        <v>56.545960999999998</v>
      </c>
      <c r="EO78">
        <v>7533285.9582409998</v>
      </c>
      <c r="EP78">
        <v>94.145720999999995</v>
      </c>
      <c r="EQ78" t="s">
        <v>3244</v>
      </c>
      <c r="ER78">
        <v>84</v>
      </c>
      <c r="ES78">
        <v>2.4618600000000002</v>
      </c>
      <c r="ET78">
        <v>855.49196099999995</v>
      </c>
      <c r="EU78">
        <v>305517292538</v>
      </c>
      <c r="EV78">
        <v>1629857</v>
      </c>
      <c r="EW78">
        <v>18906341200000</v>
      </c>
      <c r="EX78">
        <v>72660115</v>
      </c>
      <c r="EY78">
        <v>19211931152653</v>
      </c>
      <c r="EZ78">
        <v>0</v>
      </c>
      <c r="FA78">
        <v>0</v>
      </c>
      <c r="FB78">
        <v>5.0000000000000004E-6</v>
      </c>
      <c r="FC78" t="s">
        <v>3241</v>
      </c>
      <c r="FD78">
        <v>9426.1695060000002</v>
      </c>
      <c r="FE78">
        <v>2.4320000000000001E-3</v>
      </c>
      <c r="FF78">
        <v>28208.904343999999</v>
      </c>
      <c r="FG78">
        <v>861.91934900000001</v>
      </c>
      <c r="FH78">
        <v>38496.993198999997</v>
      </c>
      <c r="FI78">
        <v>33.684863999999997</v>
      </c>
      <c r="FJ78" t="s">
        <v>3241</v>
      </c>
      <c r="FK78">
        <v>0</v>
      </c>
      <c r="FL78">
        <v>0</v>
      </c>
      <c r="FM78">
        <v>1.2E-5</v>
      </c>
      <c r="FN78">
        <v>4.621588</v>
      </c>
      <c r="FO78">
        <v>37291.113426000004</v>
      </c>
      <c r="FP78">
        <v>27.744192999999999</v>
      </c>
      <c r="FQ78" t="s">
        <v>3241</v>
      </c>
      <c r="FR78">
        <v>11.543955</v>
      </c>
      <c r="FS78">
        <v>0.71479599999999999</v>
      </c>
      <c r="FT78">
        <v>855.49196099999995</v>
      </c>
      <c r="FU78">
        <v>305517282051.52197</v>
      </c>
      <c r="FV78">
        <v>1629856.8492769999</v>
      </c>
      <c r="FW78">
        <v>18906339451612.898</v>
      </c>
      <c r="FX78">
        <v>72660115</v>
      </c>
      <c r="FY78">
        <v>19211929393779.398</v>
      </c>
      <c r="FZ78">
        <v>0</v>
      </c>
      <c r="GA78">
        <v>0</v>
      </c>
      <c r="GB78">
        <v>9.8999999999999994E-5</v>
      </c>
      <c r="GC78" t="s">
        <v>3241</v>
      </c>
      <c r="GD78">
        <v>3.793272</v>
      </c>
      <c r="GE78">
        <v>8.5463999999999998E-2</v>
      </c>
      <c r="GF78">
        <v>991377.11442</v>
      </c>
      <c r="GG78">
        <v>5046.8532489999998</v>
      </c>
      <c r="GH78">
        <v>996427.76094099996</v>
      </c>
      <c r="GI78">
        <v>90.498298000000005</v>
      </c>
      <c r="GJ78" t="s">
        <v>3244</v>
      </c>
      <c r="GK78">
        <v>0</v>
      </c>
      <c r="GL78">
        <v>0</v>
      </c>
      <c r="GM78">
        <v>6.8999999999999997E-5</v>
      </c>
      <c r="GN78">
        <v>25.37914</v>
      </c>
      <c r="GO78">
        <v>979210.01788599999</v>
      </c>
      <c r="GP78">
        <v>88.482342000000003</v>
      </c>
      <c r="GQ78" t="s">
        <v>3244</v>
      </c>
      <c r="GR78">
        <v>30</v>
      </c>
      <c r="GS78">
        <v>0.16358700000000001</v>
      </c>
      <c r="GT78">
        <v>855.49196099999995</v>
      </c>
      <c r="GU78">
        <v>305468766100.94098</v>
      </c>
      <c r="GV78">
        <v>1629392.453795</v>
      </c>
      <c r="GW78">
        <v>18900952464020.699</v>
      </c>
      <c r="GX78">
        <v>72660115</v>
      </c>
      <c r="GY78">
        <v>19206493890236.602</v>
      </c>
      <c r="GZ78">
        <v>1.8240000000000001E-3</v>
      </c>
      <c r="HA78">
        <v>9.9999999999999995E-7</v>
      </c>
      <c r="HB78">
        <v>1.6694000000000001E-2</v>
      </c>
      <c r="HC78" t="s">
        <v>3244</v>
      </c>
      <c r="HD78">
        <v>94611546.513769001</v>
      </c>
      <c r="HE78">
        <v>0.17514399999999999</v>
      </c>
      <c r="HF78">
        <v>2031671.719936</v>
      </c>
      <c r="HG78">
        <v>192459.14540400001</v>
      </c>
      <c r="HH78">
        <v>96835677.379107997</v>
      </c>
      <c r="HI78">
        <v>97.751836999999995</v>
      </c>
      <c r="HJ78" t="s">
        <v>1608</v>
      </c>
      <c r="HK78">
        <v>3.1E-4</v>
      </c>
      <c r="HL78">
        <v>0</v>
      </c>
      <c r="HM78">
        <v>2.6489999999999999E-3</v>
      </c>
      <c r="HN78">
        <v>77.561608000000007</v>
      </c>
      <c r="HO78">
        <v>91721122.411818996</v>
      </c>
      <c r="HP78">
        <v>97.397936000000001</v>
      </c>
      <c r="HQ78" t="s">
        <v>1608</v>
      </c>
      <c r="HR78">
        <v>182</v>
      </c>
      <c r="HS78">
        <v>2.6996669999999998</v>
      </c>
      <c r="HT78">
        <v>855.49196099999995</v>
      </c>
      <c r="HU78">
        <v>304516073321.75403</v>
      </c>
      <c r="HV78">
        <v>1622898.802964</v>
      </c>
      <c r="HW78">
        <v>18825626114384.398</v>
      </c>
      <c r="HX78">
        <v>19130142187706.102</v>
      </c>
      <c r="HY78">
        <v>0</v>
      </c>
      <c r="HZ78">
        <v>0</v>
      </c>
      <c r="IA78" t="s">
        <v>3241</v>
      </c>
      <c r="IB78">
        <v>214013.49082100001</v>
      </c>
      <c r="IC78">
        <v>4.8517999999999999E-2</v>
      </c>
      <c r="ID78">
        <v>562803.43831600004</v>
      </c>
      <c r="IE78">
        <v>776816.929137</v>
      </c>
      <c r="IF78">
        <v>92.938040999999998</v>
      </c>
      <c r="IG78" t="s">
        <v>1608</v>
      </c>
      <c r="IH78">
        <v>9.9999999999999995E-7</v>
      </c>
      <c r="II78">
        <v>0</v>
      </c>
      <c r="IJ78">
        <v>25.682877999999999</v>
      </c>
      <c r="IK78">
        <v>752032.65563099994</v>
      </c>
      <c r="IL78">
        <v>91.605596000000006</v>
      </c>
      <c r="IM78" t="s">
        <v>1608</v>
      </c>
      <c r="IN78">
        <v>0</v>
      </c>
      <c r="IO78">
        <v>0.01</v>
      </c>
      <c r="IP78">
        <v>105.16817399999999</v>
      </c>
      <c r="IQ78">
        <v>122698473539.828</v>
      </c>
      <c r="IR78">
        <v>626803.37339700002</v>
      </c>
      <c r="IS78">
        <v>7270919131403.4697</v>
      </c>
      <c r="IT78">
        <v>7393617604943.3301</v>
      </c>
      <c r="IU78">
        <v>1.1E-4</v>
      </c>
      <c r="IV78">
        <v>0</v>
      </c>
      <c r="IW78" t="s">
        <v>3241</v>
      </c>
      <c r="IX78">
        <v>135000</v>
      </c>
      <c r="IY78">
        <v>1.5E-3</v>
      </c>
      <c r="IZ78">
        <v>17400</v>
      </c>
      <c r="JA78">
        <v>152400</v>
      </c>
      <c r="JB78">
        <v>89.909119000000004</v>
      </c>
      <c r="JC78" t="s">
        <v>3244</v>
      </c>
      <c r="JD78">
        <v>0</v>
      </c>
      <c r="JE78">
        <v>0</v>
      </c>
      <c r="JF78">
        <v>13.726105</v>
      </c>
      <c r="JG78">
        <v>143163.34104500001</v>
      </c>
      <c r="JH78">
        <v>86.090587999999997</v>
      </c>
      <c r="JI78" t="s">
        <v>3244</v>
      </c>
      <c r="JJ78">
        <v>321</v>
      </c>
      <c r="JK78">
        <v>14.577923999999999</v>
      </c>
      <c r="JL78">
        <v>855.49196099999995</v>
      </c>
      <c r="JM78">
        <v>305517292538</v>
      </c>
      <c r="JN78">
        <v>1629857</v>
      </c>
      <c r="JO78">
        <v>18906341200000</v>
      </c>
      <c r="JP78">
        <v>19211858492538</v>
      </c>
      <c r="JQ78">
        <v>0</v>
      </c>
      <c r="JR78">
        <v>0</v>
      </c>
      <c r="JS78" t="s">
        <v>3244</v>
      </c>
      <c r="JT78">
        <v>244743.81602699999</v>
      </c>
      <c r="JU78">
        <v>0.19051299999999999</v>
      </c>
      <c r="JV78">
        <v>2209953.5218469999</v>
      </c>
      <c r="JW78">
        <v>2454697.3378730002</v>
      </c>
      <c r="JX78">
        <v>98.841699000000006</v>
      </c>
      <c r="JY78" t="s">
        <v>1670</v>
      </c>
      <c r="JZ78">
        <v>9.9999999999999995E-7</v>
      </c>
      <c r="KA78">
        <v>0</v>
      </c>
      <c r="KB78">
        <v>12.580437999999999</v>
      </c>
      <c r="KC78">
        <v>2402237.2766189999</v>
      </c>
      <c r="KD78">
        <v>98.552124000000006</v>
      </c>
      <c r="KE78" t="s">
        <v>1608</v>
      </c>
      <c r="KF78">
        <v>98</v>
      </c>
      <c r="KG78">
        <v>4.0833329999999997</v>
      </c>
      <c r="KH78">
        <v>5.2426259999999996</v>
      </c>
      <c r="KI78">
        <v>6314430889.4613895</v>
      </c>
      <c r="KJ78">
        <v>29271.422310999998</v>
      </c>
      <c r="KK78">
        <v>339548498809.52899</v>
      </c>
      <c r="KL78">
        <v>16575829.16415</v>
      </c>
      <c r="KM78">
        <v>345879505528.15503</v>
      </c>
      <c r="KN78">
        <v>1.06E-4</v>
      </c>
      <c r="KO78">
        <v>6.9999999999999999E-6</v>
      </c>
      <c r="KP78">
        <v>3.8969999999999999E-3</v>
      </c>
      <c r="KQ78" t="s">
        <v>3241</v>
      </c>
      <c r="KR78">
        <v>2743851.6769349999</v>
      </c>
      <c r="KS78">
        <v>0.85506199999999999</v>
      </c>
      <c r="KT78">
        <v>9918717.5972969998</v>
      </c>
      <c r="KU78">
        <v>263789.57128400001</v>
      </c>
      <c r="KV78">
        <v>12926358.845516</v>
      </c>
      <c r="KW78">
        <v>97.616837000000004</v>
      </c>
      <c r="KX78" t="s">
        <v>1608</v>
      </c>
      <c r="KY78">
        <v>9.0000000000000002E-6</v>
      </c>
      <c r="KZ78">
        <v>9.9999999999999995E-7</v>
      </c>
      <c r="LA78">
        <v>3.63E-3</v>
      </c>
      <c r="LB78">
        <v>44.382544000000003</v>
      </c>
      <c r="LC78">
        <v>12523153.315896001</v>
      </c>
      <c r="LD78">
        <v>97.231943999999999</v>
      </c>
      <c r="LE78" t="s">
        <v>1608</v>
      </c>
      <c r="LF78">
        <v>32</v>
      </c>
      <c r="LG78">
        <v>0.92256199999999999</v>
      </c>
      <c r="LH78">
        <v>855.49196099999995</v>
      </c>
      <c r="LI78">
        <v>305517292538</v>
      </c>
      <c r="LJ78">
        <v>1629857</v>
      </c>
      <c r="LK78">
        <v>18906341200000</v>
      </c>
      <c r="LL78">
        <v>72660115</v>
      </c>
      <c r="LM78">
        <v>19211931152653</v>
      </c>
      <c r="LN78">
        <v>0</v>
      </c>
      <c r="LO78">
        <v>0</v>
      </c>
      <c r="LP78">
        <v>9.0000000000000002E-6</v>
      </c>
      <c r="LQ78" t="s">
        <v>3241</v>
      </c>
      <c r="LR78">
        <v>55433.236303999998</v>
      </c>
      <c r="LS78">
        <v>1.1233E-2</v>
      </c>
      <c r="LT78">
        <v>130301.671525</v>
      </c>
      <c r="LU78">
        <v>576.60784699999999</v>
      </c>
      <c r="LV78">
        <v>186311.515675</v>
      </c>
      <c r="LW78">
        <v>35.390819</v>
      </c>
      <c r="LX78" t="s">
        <v>3239</v>
      </c>
      <c r="LY78">
        <v>0</v>
      </c>
      <c r="LZ78">
        <v>0</v>
      </c>
      <c r="MA78">
        <v>7.9999999999999996E-6</v>
      </c>
      <c r="MB78">
        <v>5.1799010000000001</v>
      </c>
      <c r="MC78">
        <v>180448.91430900001</v>
      </c>
      <c r="MD78">
        <v>28.985046000000001</v>
      </c>
      <c r="ME78" t="s">
        <v>3239</v>
      </c>
      <c r="MF78">
        <v>10</v>
      </c>
      <c r="MG78">
        <v>0.14962600000000001</v>
      </c>
      <c r="MH78">
        <v>855.49196099999995</v>
      </c>
      <c r="MI78">
        <v>305517292538</v>
      </c>
      <c r="MJ78">
        <v>1629857</v>
      </c>
      <c r="MK78">
        <v>18906341200000</v>
      </c>
      <c r="ML78">
        <v>72660115</v>
      </c>
      <c r="MM78">
        <v>19211931152653</v>
      </c>
      <c r="MN78">
        <v>1.5100000000000001E-4</v>
      </c>
      <c r="MO78">
        <v>0</v>
      </c>
      <c r="MP78">
        <v>8.1000000000000004E-5</v>
      </c>
      <c r="MQ78" t="s">
        <v>3241</v>
      </c>
      <c r="MR78">
        <v>6901177.9584060004</v>
      </c>
      <c r="MS78">
        <v>8.7697999999999998E-2</v>
      </c>
      <c r="MT78">
        <v>1017295.58398</v>
      </c>
      <c r="MU78">
        <v>878.13031100000001</v>
      </c>
      <c r="MV78">
        <v>7919351.6726980004</v>
      </c>
      <c r="MW78">
        <v>92.741934999999998</v>
      </c>
      <c r="MX78" t="s">
        <v>1608</v>
      </c>
      <c r="MY78">
        <v>2.3E-5</v>
      </c>
      <c r="MZ78">
        <v>0</v>
      </c>
      <c r="NA78">
        <v>1.2E-5</v>
      </c>
      <c r="NB78">
        <v>20.161290000000001</v>
      </c>
      <c r="NC78">
        <v>7509665.8127210001</v>
      </c>
      <c r="ND78">
        <v>90.645880000000005</v>
      </c>
      <c r="NE78" t="s">
        <v>3244</v>
      </c>
      <c r="NF78" t="s">
        <v>1607</v>
      </c>
      <c r="NG78" t="s">
        <v>1607</v>
      </c>
      <c r="NH78" t="s">
        <v>1607</v>
      </c>
      <c r="NI78" t="s">
        <v>1607</v>
      </c>
      <c r="NJ78" t="s">
        <v>1607</v>
      </c>
      <c r="NK78" t="s">
        <v>1607</v>
      </c>
      <c r="NL78" t="s">
        <v>1607</v>
      </c>
      <c r="NM78" t="s">
        <v>1607</v>
      </c>
      <c r="NN78" t="s">
        <v>1607</v>
      </c>
      <c r="NO78" t="s">
        <v>3245</v>
      </c>
      <c r="NP78" t="s">
        <v>1607</v>
      </c>
      <c r="NQ78" t="s">
        <v>1607</v>
      </c>
      <c r="NR78" t="s">
        <v>1607</v>
      </c>
      <c r="NS78" t="s">
        <v>1607</v>
      </c>
      <c r="NT78" t="s">
        <v>1607</v>
      </c>
      <c r="NU78" t="s">
        <v>3245</v>
      </c>
      <c r="NV78" t="s">
        <v>1607</v>
      </c>
      <c r="NW78" t="s">
        <v>1607</v>
      </c>
      <c r="NX78" t="s">
        <v>1607</v>
      </c>
      <c r="NY78" t="s">
        <v>1607</v>
      </c>
      <c r="NZ78" t="s">
        <v>1607</v>
      </c>
      <c r="OA78" t="s">
        <v>3245</v>
      </c>
      <c r="OB78" t="s">
        <v>1607</v>
      </c>
      <c r="OC78" t="s">
        <v>1607</v>
      </c>
      <c r="OD78" t="s">
        <v>1607</v>
      </c>
      <c r="OE78" t="s">
        <v>1607</v>
      </c>
      <c r="OF78" t="s">
        <v>1607</v>
      </c>
      <c r="OG78" t="s">
        <v>1607</v>
      </c>
      <c r="OH78" t="s">
        <v>1607</v>
      </c>
      <c r="OI78" t="s">
        <v>1607</v>
      </c>
      <c r="OJ78" t="s">
        <v>1607</v>
      </c>
      <c r="OK78" t="s">
        <v>3240</v>
      </c>
      <c r="OL78" t="s">
        <v>1607</v>
      </c>
      <c r="OM78" t="s">
        <v>1607</v>
      </c>
      <c r="ON78" t="s">
        <v>1607</v>
      </c>
      <c r="OO78" t="s">
        <v>1607</v>
      </c>
      <c r="OP78" t="s">
        <v>1607</v>
      </c>
      <c r="OQ78" t="s">
        <v>3240</v>
      </c>
      <c r="OR78" t="s">
        <v>1607</v>
      </c>
      <c r="OS78" t="s">
        <v>1607</v>
      </c>
      <c r="OT78" t="s">
        <v>1607</v>
      </c>
      <c r="OU78" t="s">
        <v>1607</v>
      </c>
      <c r="OV78" t="s">
        <v>1607</v>
      </c>
      <c r="OW78" t="s">
        <v>3240</v>
      </c>
      <c r="OX78" t="s">
        <v>1607</v>
      </c>
      <c r="OY78">
        <v>1.7899999999999999E-4</v>
      </c>
      <c r="OZ78">
        <v>13.521362</v>
      </c>
      <c r="PA78">
        <v>9464482500.9352703</v>
      </c>
      <c r="PB78">
        <v>43891.628108999997</v>
      </c>
      <c r="PC78">
        <v>509142886061.37402</v>
      </c>
      <c r="PD78">
        <v>5259165.8094229996</v>
      </c>
      <c r="PE78">
        <v>518612627728.12</v>
      </c>
      <c r="PF78">
        <v>0.4</v>
      </c>
      <c r="PG78">
        <v>6.0400000000000004E-4</v>
      </c>
      <c r="PH78">
        <v>1.3579000000000001E-2</v>
      </c>
      <c r="PI78" t="s">
        <v>3239</v>
      </c>
      <c r="PJ78">
        <v>544530.39546799997</v>
      </c>
      <c r="PK78">
        <v>3.627E-3</v>
      </c>
      <c r="PL78">
        <v>42077.423888999998</v>
      </c>
      <c r="PM78">
        <v>23.267952999999999</v>
      </c>
      <c r="PN78">
        <v>586631.08730999997</v>
      </c>
      <c r="PO78">
        <v>83.200764000000007</v>
      </c>
      <c r="PP78" t="s">
        <v>3239</v>
      </c>
      <c r="PQ78">
        <v>1.9999999999999999E-6</v>
      </c>
      <c r="PR78">
        <v>0</v>
      </c>
      <c r="PS78">
        <v>0</v>
      </c>
      <c r="PT78">
        <v>38.211899000000003</v>
      </c>
      <c r="PU78">
        <v>455552.84894400003</v>
      </c>
      <c r="PV78">
        <v>78.937320999999997</v>
      </c>
      <c r="PW78" t="s">
        <v>3239</v>
      </c>
      <c r="PX78">
        <v>108.513288</v>
      </c>
      <c r="PY78">
        <v>6.7190890000000003</v>
      </c>
      <c r="PZ78">
        <v>855.49196099999995</v>
      </c>
      <c r="QA78">
        <v>305517282051.52197</v>
      </c>
      <c r="QB78">
        <v>1629856.8492769999</v>
      </c>
      <c r="QC78">
        <v>18906339451612.898</v>
      </c>
      <c r="QD78">
        <v>72660115</v>
      </c>
      <c r="QE78">
        <v>19211929393779.398</v>
      </c>
      <c r="QF78">
        <v>0</v>
      </c>
      <c r="QG78">
        <v>0</v>
      </c>
      <c r="QH78">
        <v>0</v>
      </c>
      <c r="QI78" t="s">
        <v>3241</v>
      </c>
      <c r="QJ78">
        <v>10885.670259</v>
      </c>
      <c r="QK78">
        <v>2.0820000000000001E-3</v>
      </c>
      <c r="QL78">
        <v>24152.899602000001</v>
      </c>
      <c r="QM78">
        <v>35.249541999999998</v>
      </c>
      <c r="QN78">
        <v>35073.819403000001</v>
      </c>
      <c r="QO78">
        <v>42.865985999999999</v>
      </c>
      <c r="QP78" t="s">
        <v>3239</v>
      </c>
      <c r="QQ78">
        <v>0</v>
      </c>
      <c r="QR78">
        <v>0</v>
      </c>
      <c r="QS78">
        <v>0</v>
      </c>
      <c r="QT78">
        <v>5.6948309999999998</v>
      </c>
      <c r="QU78">
        <v>34034.130159</v>
      </c>
      <c r="QV78">
        <v>36.239261999999997</v>
      </c>
      <c r="QW78" t="s">
        <v>3239</v>
      </c>
      <c r="QX78" s="11">
        <v>44986</v>
      </c>
      <c r="QY78" t="s">
        <v>3339</v>
      </c>
      <c r="QZ78">
        <v>478214.05770599999</v>
      </c>
      <c r="RA78">
        <v>4033661045.2812901</v>
      </c>
    </row>
    <row r="79" spans="1:469" x14ac:dyDescent="0.35">
      <c r="A79">
        <v>1295</v>
      </c>
      <c r="B79" t="s">
        <v>3238</v>
      </c>
      <c r="C79" t="s">
        <v>1350</v>
      </c>
      <c r="D79" t="s">
        <v>1254</v>
      </c>
      <c r="E79" t="s">
        <v>1255</v>
      </c>
      <c r="F79">
        <v>26</v>
      </c>
      <c r="G79" t="s">
        <v>1351</v>
      </c>
      <c r="H79" t="s">
        <v>1153</v>
      </c>
      <c r="I79">
        <v>125</v>
      </c>
      <c r="J79">
        <v>26125</v>
      </c>
      <c r="K79">
        <v>1274114</v>
      </c>
      <c r="L79">
        <v>284274561524</v>
      </c>
      <c r="M79">
        <v>25613002</v>
      </c>
      <c r="N79">
        <v>916.39586699999995</v>
      </c>
      <c r="O79">
        <v>126219252.53592899</v>
      </c>
      <c r="P79">
        <v>96.086541999999994</v>
      </c>
      <c r="Q79" t="s">
        <v>1608</v>
      </c>
      <c r="R79">
        <v>98.795180999999999</v>
      </c>
      <c r="S79">
        <v>96.781182000000001</v>
      </c>
      <c r="T79" t="s">
        <v>1608</v>
      </c>
      <c r="U79">
        <v>100</v>
      </c>
      <c r="V79">
        <v>136132827.398642</v>
      </c>
      <c r="W79">
        <v>68708434.674697995</v>
      </c>
      <c r="X79">
        <v>5.8118290000000004</v>
      </c>
      <c r="Y79">
        <v>67417221.610561997</v>
      </c>
      <c r="Z79">
        <v>7171.1133829999999</v>
      </c>
      <c r="AA79">
        <v>2.42E-4</v>
      </c>
      <c r="AB79">
        <v>5.0000000000000004E-6</v>
      </c>
      <c r="AC79">
        <v>2.7999999999999998E-4</v>
      </c>
      <c r="AD79">
        <v>19.684308000000001</v>
      </c>
      <c r="AE79">
        <v>14.858416</v>
      </c>
      <c r="AF79">
        <v>14.64</v>
      </c>
      <c r="AG79" t="s">
        <v>3241</v>
      </c>
      <c r="AH79">
        <v>12.048192999999999</v>
      </c>
      <c r="AI79">
        <v>89.589995999999999</v>
      </c>
      <c r="AJ79" t="s">
        <v>1670</v>
      </c>
      <c r="AK79">
        <v>72.289157000000003</v>
      </c>
      <c r="AL79">
        <v>2.7638020000000001</v>
      </c>
      <c r="AM79">
        <v>0.92717700000000003</v>
      </c>
      <c r="AN79" t="s">
        <v>1607</v>
      </c>
      <c r="AO79" t="s">
        <v>1607</v>
      </c>
      <c r="AP79" t="s">
        <v>1607</v>
      </c>
      <c r="AQ79" t="s">
        <v>1607</v>
      </c>
      <c r="AR79" t="s">
        <v>1607</v>
      </c>
      <c r="AS79" t="s">
        <v>1607</v>
      </c>
      <c r="AT79" t="s">
        <v>1607</v>
      </c>
      <c r="AU79" t="s">
        <v>1607</v>
      </c>
      <c r="AV79" t="s">
        <v>1607</v>
      </c>
      <c r="AW79" t="s">
        <v>3240</v>
      </c>
      <c r="AX79" t="s">
        <v>1607</v>
      </c>
      <c r="AY79" t="s">
        <v>1607</v>
      </c>
      <c r="AZ79" t="s">
        <v>1607</v>
      </c>
      <c r="BA79" t="s">
        <v>1607</v>
      </c>
      <c r="BB79" t="s">
        <v>1607</v>
      </c>
      <c r="BC79" t="s">
        <v>3240</v>
      </c>
      <c r="BD79" t="s">
        <v>1607</v>
      </c>
      <c r="BE79" t="s">
        <v>1607</v>
      </c>
      <c r="BF79" t="s">
        <v>1607</v>
      </c>
      <c r="BG79" t="s">
        <v>1607</v>
      </c>
      <c r="BH79" t="s">
        <v>1607</v>
      </c>
      <c r="BI79" t="s">
        <v>3240</v>
      </c>
      <c r="BJ79" t="s">
        <v>1607</v>
      </c>
      <c r="BK79" t="s">
        <v>1607</v>
      </c>
      <c r="BL79" t="s">
        <v>1607</v>
      </c>
      <c r="BM79" t="s">
        <v>1607</v>
      </c>
      <c r="BN79" t="s">
        <v>1607</v>
      </c>
      <c r="BO79" t="s">
        <v>1607</v>
      </c>
      <c r="BP79" t="s">
        <v>1607</v>
      </c>
      <c r="BQ79" t="s">
        <v>1607</v>
      </c>
      <c r="BR79" t="s">
        <v>1607</v>
      </c>
      <c r="BS79" t="s">
        <v>3240</v>
      </c>
      <c r="BT79" t="s">
        <v>1607</v>
      </c>
      <c r="BU79" t="s">
        <v>1607</v>
      </c>
      <c r="BV79" t="s">
        <v>1607</v>
      </c>
      <c r="BW79" t="s">
        <v>1607</v>
      </c>
      <c r="BX79" t="s">
        <v>1607</v>
      </c>
      <c r="BY79" t="s">
        <v>3240</v>
      </c>
      <c r="BZ79" t="s">
        <v>1607</v>
      </c>
      <c r="CA79" t="s">
        <v>1607</v>
      </c>
      <c r="CB79" t="s">
        <v>1607</v>
      </c>
      <c r="CC79" t="s">
        <v>1607</v>
      </c>
      <c r="CD79" t="s">
        <v>1607</v>
      </c>
      <c r="CE79" t="s">
        <v>3240</v>
      </c>
      <c r="CF79">
        <v>11</v>
      </c>
      <c r="CG79">
        <v>0.68111500000000003</v>
      </c>
      <c r="CH79">
        <v>916.39586699999995</v>
      </c>
      <c r="CI79">
        <v>284274559823.73102</v>
      </c>
      <c r="CJ79">
        <v>1274113.9688919999</v>
      </c>
      <c r="CK79">
        <v>14779722039146.801</v>
      </c>
      <c r="CL79">
        <v>25613002</v>
      </c>
      <c r="CM79">
        <v>15064022211972.5</v>
      </c>
      <c r="CN79">
        <v>0</v>
      </c>
      <c r="CO79">
        <v>0</v>
      </c>
      <c r="CP79">
        <v>6.0000000000000002E-6</v>
      </c>
      <c r="CQ79" t="s">
        <v>3241</v>
      </c>
      <c r="CR79">
        <v>2412.7520810000001</v>
      </c>
      <c r="CS79">
        <v>0.36535400000000001</v>
      </c>
      <c r="CT79">
        <v>4238104.5696459999</v>
      </c>
      <c r="CU79">
        <v>103.66402600000001</v>
      </c>
      <c r="CV79">
        <v>4240620.985754</v>
      </c>
      <c r="CW79">
        <v>99.473847000000006</v>
      </c>
      <c r="CX79" t="s">
        <v>1670</v>
      </c>
      <c r="CY79">
        <v>0</v>
      </c>
      <c r="CZ79">
        <v>0</v>
      </c>
      <c r="DA79">
        <v>3.9999999999999998E-6</v>
      </c>
      <c r="DB79">
        <v>63.354998000000002</v>
      </c>
      <c r="DC79">
        <v>3962670.35506</v>
      </c>
      <c r="DD79">
        <v>99.236397999999994</v>
      </c>
      <c r="DE79" t="s">
        <v>1670</v>
      </c>
      <c r="DF79">
        <v>0</v>
      </c>
      <c r="DG79">
        <v>0</v>
      </c>
      <c r="DH79">
        <v>916.39586699999995</v>
      </c>
      <c r="DI79">
        <v>0</v>
      </c>
      <c r="DJ79">
        <v>0</v>
      </c>
      <c r="DK79">
        <v>3.7199999999999999E-4</v>
      </c>
      <c r="DL79" t="s">
        <v>3242</v>
      </c>
      <c r="DM79">
        <v>0</v>
      </c>
      <c r="DN79">
        <v>0</v>
      </c>
      <c r="DO79">
        <v>0</v>
      </c>
      <c r="DP79" t="s">
        <v>3243</v>
      </c>
      <c r="DQ79">
        <v>0</v>
      </c>
      <c r="DR79">
        <v>0</v>
      </c>
      <c r="DS79">
        <v>0</v>
      </c>
      <c r="DT79">
        <v>0</v>
      </c>
      <c r="DU79" t="s">
        <v>3242</v>
      </c>
      <c r="DV79" t="s">
        <v>1607</v>
      </c>
      <c r="DW79">
        <v>1.75E-4</v>
      </c>
      <c r="DX79">
        <v>916.39586699999995</v>
      </c>
      <c r="DY79">
        <v>284270983000</v>
      </c>
      <c r="DZ79">
        <v>1274395</v>
      </c>
      <c r="EA79">
        <v>14782982000000</v>
      </c>
      <c r="EB79">
        <v>15067252983000</v>
      </c>
      <c r="EC79">
        <v>1.9525000000000001E-2</v>
      </c>
      <c r="ED79">
        <v>9.7E-5</v>
      </c>
      <c r="EE79" t="s">
        <v>3239</v>
      </c>
      <c r="EF79">
        <v>970753.8</v>
      </c>
      <c r="EG79">
        <v>2.1713E-2</v>
      </c>
      <c r="EH79">
        <v>251866.45277800001</v>
      </c>
      <c r="EI79">
        <v>1222620.252778</v>
      </c>
      <c r="EJ79">
        <v>81.089445999999995</v>
      </c>
      <c r="EK79" t="s">
        <v>3239</v>
      </c>
      <c r="EL79">
        <v>3.0000000000000001E-6</v>
      </c>
      <c r="EM79">
        <v>0</v>
      </c>
      <c r="EN79">
        <v>23.862580999999999</v>
      </c>
      <c r="EO79">
        <v>1182450.4051570001</v>
      </c>
      <c r="EP79">
        <v>80.909959000000001</v>
      </c>
      <c r="EQ79" t="s">
        <v>3239</v>
      </c>
      <c r="ER79">
        <v>102</v>
      </c>
      <c r="ES79">
        <v>2.997814</v>
      </c>
      <c r="ET79">
        <v>916.39586699999995</v>
      </c>
      <c r="EU79">
        <v>284274561524</v>
      </c>
      <c r="EV79">
        <v>1274114</v>
      </c>
      <c r="EW79">
        <v>14779722400000</v>
      </c>
      <c r="EX79">
        <v>25613002</v>
      </c>
      <c r="EY79">
        <v>15064022574526</v>
      </c>
      <c r="EZ79">
        <v>9.9999999999999995E-7</v>
      </c>
      <c r="FA79">
        <v>0</v>
      </c>
      <c r="FB79">
        <v>1.9999999999999999E-6</v>
      </c>
      <c r="FC79" t="s">
        <v>3241</v>
      </c>
      <c r="FD79">
        <v>898862.33860300004</v>
      </c>
      <c r="FE79">
        <v>1.9991999999999999E-2</v>
      </c>
      <c r="FF79">
        <v>231901.69881500001</v>
      </c>
      <c r="FG79">
        <v>140.437881</v>
      </c>
      <c r="FH79">
        <v>1130904.475298</v>
      </c>
      <c r="FI79">
        <v>90.942927999999995</v>
      </c>
      <c r="FJ79" t="s">
        <v>3244</v>
      </c>
      <c r="FK79">
        <v>3.0000000000000001E-6</v>
      </c>
      <c r="FL79">
        <v>0</v>
      </c>
      <c r="FM79">
        <v>5.0000000000000004E-6</v>
      </c>
      <c r="FN79">
        <v>20.502481</v>
      </c>
      <c r="FO79">
        <v>1042198.191495</v>
      </c>
      <c r="FP79">
        <v>88.927775999999994</v>
      </c>
      <c r="FQ79" t="s">
        <v>3244</v>
      </c>
      <c r="FR79">
        <v>18</v>
      </c>
      <c r="FS79">
        <v>1.1145510000000001</v>
      </c>
      <c r="FT79">
        <v>916.39586699999995</v>
      </c>
      <c r="FU79">
        <v>284274559823.73102</v>
      </c>
      <c r="FV79">
        <v>1274113.9688919999</v>
      </c>
      <c r="FW79">
        <v>14779722039146.801</v>
      </c>
      <c r="FX79">
        <v>25613002</v>
      </c>
      <c r="FY79">
        <v>15064022211972.5</v>
      </c>
      <c r="FZ79">
        <v>0</v>
      </c>
      <c r="GA79">
        <v>9.9999999999999995E-7</v>
      </c>
      <c r="GB79">
        <v>5.5000000000000002E-5</v>
      </c>
      <c r="GC79" t="s">
        <v>3239</v>
      </c>
      <c r="GD79">
        <v>42851.533232000002</v>
      </c>
      <c r="GE79">
        <v>0.95948800000000001</v>
      </c>
      <c r="GF79">
        <v>11130062.855954001</v>
      </c>
      <c r="GG79">
        <v>1576.3645630000001</v>
      </c>
      <c r="GH79">
        <v>11174490.753749</v>
      </c>
      <c r="GI79">
        <v>99.133394999999993</v>
      </c>
      <c r="GJ79" t="s">
        <v>1608</v>
      </c>
      <c r="GK79">
        <v>0</v>
      </c>
      <c r="GL79">
        <v>9.9999999999999995E-7</v>
      </c>
      <c r="GM79">
        <v>6.2000000000000003E-5</v>
      </c>
      <c r="GN79">
        <v>73.630454999999998</v>
      </c>
      <c r="GO79">
        <v>10441520.110352</v>
      </c>
      <c r="GP79">
        <v>98.790964000000002</v>
      </c>
      <c r="GQ79" t="s">
        <v>1608</v>
      </c>
      <c r="GR79">
        <v>3</v>
      </c>
      <c r="GS79">
        <v>1.1186E-2</v>
      </c>
      <c r="GT79">
        <v>916.39586699999995</v>
      </c>
      <c r="GU79">
        <v>282031006246.69897</v>
      </c>
      <c r="GV79">
        <v>1266818.9718899999</v>
      </c>
      <c r="GW79">
        <v>14695100073927.4</v>
      </c>
      <c r="GX79">
        <v>25256160.538431</v>
      </c>
      <c r="GY79">
        <v>14977156336334.699</v>
      </c>
      <c r="GZ79">
        <v>1.9799999999999999E-4</v>
      </c>
      <c r="HA79">
        <v>0</v>
      </c>
      <c r="HB79">
        <v>1.593E-3</v>
      </c>
      <c r="HC79" t="s">
        <v>3241</v>
      </c>
      <c r="HD79">
        <v>674925.58070799999</v>
      </c>
      <c r="HE79">
        <v>3.5599999999999998E-4</v>
      </c>
      <c r="HF79">
        <v>4129.856323</v>
      </c>
      <c r="HG79">
        <v>429.93957899999998</v>
      </c>
      <c r="HH79">
        <v>679485.37661100004</v>
      </c>
      <c r="HI79">
        <v>63.294423000000002</v>
      </c>
      <c r="HJ79" t="s">
        <v>3239</v>
      </c>
      <c r="HK79">
        <v>1.9999999999999999E-6</v>
      </c>
      <c r="HL79">
        <v>0</v>
      </c>
      <c r="HM79">
        <v>1.7E-5</v>
      </c>
      <c r="HN79">
        <v>15.780372</v>
      </c>
      <c r="HO79">
        <v>625375.89677800005</v>
      </c>
      <c r="HP79">
        <v>62.225212999999997</v>
      </c>
      <c r="HQ79" t="s">
        <v>3241</v>
      </c>
      <c r="HR79">
        <v>122</v>
      </c>
      <c r="HS79">
        <v>1.8063549999999999</v>
      </c>
      <c r="HT79">
        <v>916.39586699999995</v>
      </c>
      <c r="HU79">
        <v>284251965657.914</v>
      </c>
      <c r="HV79">
        <v>1273963.7048820001</v>
      </c>
      <c r="HW79">
        <v>14777978976629.6</v>
      </c>
      <c r="HX79">
        <v>15062230942287.6</v>
      </c>
      <c r="HY79">
        <v>1.4E-5</v>
      </c>
      <c r="HZ79">
        <v>0</v>
      </c>
      <c r="IA79" t="s">
        <v>3239</v>
      </c>
      <c r="IB79">
        <v>8038094.4232449997</v>
      </c>
      <c r="IC79">
        <v>8.0440000000000008E-3</v>
      </c>
      <c r="ID79">
        <v>93310.702929999999</v>
      </c>
      <c r="IE79">
        <v>8131405.1261759996</v>
      </c>
      <c r="IF79">
        <v>99.833444</v>
      </c>
      <c r="IG79" t="s">
        <v>1670</v>
      </c>
      <c r="IH79">
        <v>2.8E-5</v>
      </c>
      <c r="II79">
        <v>0</v>
      </c>
      <c r="IJ79">
        <v>73.451032999999995</v>
      </c>
      <c r="IK79">
        <v>7501537.4066899996</v>
      </c>
      <c r="IL79">
        <v>99.833444</v>
      </c>
      <c r="IM79" t="s">
        <v>1670</v>
      </c>
      <c r="IN79">
        <v>0</v>
      </c>
      <c r="IO79">
        <v>0.01</v>
      </c>
      <c r="IP79">
        <v>33.067621000000003</v>
      </c>
      <c r="IQ79">
        <v>29293358244.0462</v>
      </c>
      <c r="IR79">
        <v>121784.38109</v>
      </c>
      <c r="IS79">
        <v>1412698820649</v>
      </c>
      <c r="IT79">
        <v>1441992178893.05</v>
      </c>
      <c r="IU79">
        <v>4.6099999999999998E-4</v>
      </c>
      <c r="IV79">
        <v>9.9999999999999995E-7</v>
      </c>
      <c r="IW79" t="s">
        <v>3241</v>
      </c>
      <c r="IX79">
        <v>135000</v>
      </c>
      <c r="IY79">
        <v>1.5E-3</v>
      </c>
      <c r="IZ79">
        <v>17400</v>
      </c>
      <c r="JA79">
        <v>152400</v>
      </c>
      <c r="JB79">
        <v>89.376371000000006</v>
      </c>
      <c r="JC79" t="s">
        <v>3244</v>
      </c>
      <c r="JD79">
        <v>0</v>
      </c>
      <c r="JE79">
        <v>0</v>
      </c>
      <c r="JF79">
        <v>15.010968</v>
      </c>
      <c r="JG79">
        <v>137635.50483600001</v>
      </c>
      <c r="JH79">
        <v>85.223257000000004</v>
      </c>
      <c r="JI79" t="s">
        <v>3244</v>
      </c>
      <c r="JJ79">
        <v>807</v>
      </c>
      <c r="JK79">
        <v>36.638387000000002</v>
      </c>
      <c r="JL79">
        <v>916.39586699999995</v>
      </c>
      <c r="JM79">
        <v>284274561524</v>
      </c>
      <c r="JN79">
        <v>1274114</v>
      </c>
      <c r="JO79">
        <v>14779722400000</v>
      </c>
      <c r="JP79">
        <v>15063996961524</v>
      </c>
      <c r="JQ79">
        <v>0</v>
      </c>
      <c r="JR79">
        <v>0</v>
      </c>
      <c r="JS79" t="s">
        <v>3241</v>
      </c>
      <c r="JT79">
        <v>211203.339259</v>
      </c>
      <c r="JU79">
        <v>7.0699999999999999E-2</v>
      </c>
      <c r="JV79">
        <v>820115.68521699996</v>
      </c>
      <c r="JW79">
        <v>1031319.024476</v>
      </c>
      <c r="JX79">
        <v>95.431145000000001</v>
      </c>
      <c r="JY79" t="s">
        <v>1608</v>
      </c>
      <c r="JZ79">
        <v>9.9999999999999995E-7</v>
      </c>
      <c r="KA79">
        <v>0</v>
      </c>
      <c r="KB79">
        <v>7.9472329999999998</v>
      </c>
      <c r="KC79">
        <v>961256.45948299998</v>
      </c>
      <c r="KD79">
        <v>94.240668999999997</v>
      </c>
      <c r="KE79" t="s">
        <v>1608</v>
      </c>
      <c r="KF79">
        <v>23</v>
      </c>
      <c r="KG79">
        <v>0.95833299999999999</v>
      </c>
      <c r="KH79">
        <v>2.3768549999999999</v>
      </c>
      <c r="KI79">
        <v>2613384129.8934102</v>
      </c>
      <c r="KJ79">
        <v>9535.6289529999995</v>
      </c>
      <c r="KK79">
        <v>110613295855.98599</v>
      </c>
      <c r="KL79">
        <v>390864.50937699998</v>
      </c>
      <c r="KM79">
        <v>113227070850.388</v>
      </c>
      <c r="KN79">
        <v>2.7989999999999998E-3</v>
      </c>
      <c r="KO79">
        <v>1.9999999999999999E-6</v>
      </c>
      <c r="KP79">
        <v>1.0047E-2</v>
      </c>
      <c r="KQ79" t="s">
        <v>3239</v>
      </c>
      <c r="KR79">
        <v>7010886.4589489996</v>
      </c>
      <c r="KS79">
        <v>2.2322999999999999E-2</v>
      </c>
      <c r="KT79">
        <v>258941.92971900001</v>
      </c>
      <c r="KU79">
        <v>3763.4852129999999</v>
      </c>
      <c r="KV79">
        <v>7273591.8738810001</v>
      </c>
      <c r="KW79">
        <v>95.605075999999997</v>
      </c>
      <c r="KX79" t="s">
        <v>1608</v>
      </c>
      <c r="KY79">
        <v>2.5000000000000001E-5</v>
      </c>
      <c r="KZ79">
        <v>0</v>
      </c>
      <c r="LA79">
        <v>1.47E-4</v>
      </c>
      <c r="LB79">
        <v>39.121015</v>
      </c>
      <c r="LC79">
        <v>6796922.0569169996</v>
      </c>
      <c r="LD79">
        <v>94.432070999999993</v>
      </c>
      <c r="LE79" t="s">
        <v>3244</v>
      </c>
      <c r="LF79">
        <v>196</v>
      </c>
      <c r="LG79">
        <v>5.7399639999999996</v>
      </c>
      <c r="LH79">
        <v>916.39586699999995</v>
      </c>
      <c r="LI79">
        <v>284274561524</v>
      </c>
      <c r="LJ79">
        <v>1274114</v>
      </c>
      <c r="LK79">
        <v>14779722400000</v>
      </c>
      <c r="LL79">
        <v>25613002</v>
      </c>
      <c r="LM79">
        <v>15064022574526</v>
      </c>
      <c r="LN79">
        <v>5.0000000000000004E-6</v>
      </c>
      <c r="LO79">
        <v>0</v>
      </c>
      <c r="LP79">
        <v>3.0000000000000001E-6</v>
      </c>
      <c r="LQ79" t="s">
        <v>3241</v>
      </c>
      <c r="LR79">
        <v>7630097.6667849999</v>
      </c>
      <c r="LS79">
        <v>0.23886399999999999</v>
      </c>
      <c r="LT79">
        <v>2770819.620809</v>
      </c>
      <c r="LU79">
        <v>379.732191</v>
      </c>
      <c r="LV79">
        <v>10401297.019785</v>
      </c>
      <c r="LW79">
        <v>99.503721999999996</v>
      </c>
      <c r="LX79" t="s">
        <v>1670</v>
      </c>
      <c r="LY79">
        <v>2.6999999999999999E-5</v>
      </c>
      <c r="LZ79">
        <v>0</v>
      </c>
      <c r="MA79">
        <v>1.5E-5</v>
      </c>
      <c r="MB79">
        <v>41.997518999999997</v>
      </c>
      <c r="MC79">
        <v>9587333.5784239992</v>
      </c>
      <c r="MD79">
        <v>99.300032000000002</v>
      </c>
      <c r="ME79" t="s">
        <v>1670</v>
      </c>
      <c r="MF79">
        <v>31</v>
      </c>
      <c r="MG79">
        <v>0.35525600000000002</v>
      </c>
      <c r="MH79">
        <v>916.39586699999995</v>
      </c>
      <c r="MI79">
        <v>284274561524</v>
      </c>
      <c r="MJ79">
        <v>1274114</v>
      </c>
      <c r="MK79">
        <v>14779722400000</v>
      </c>
      <c r="ML79">
        <v>25613002</v>
      </c>
      <c r="MM79">
        <v>15064022574526</v>
      </c>
      <c r="MN79">
        <v>4.2200000000000001E-4</v>
      </c>
      <c r="MO79">
        <v>9.0000000000000002E-6</v>
      </c>
      <c r="MP79">
        <v>7.6000000000000004E-5</v>
      </c>
      <c r="MQ79" t="s">
        <v>3244</v>
      </c>
      <c r="MR79">
        <v>42620189.521261998</v>
      </c>
      <c r="MS79">
        <v>4.0999059999999998</v>
      </c>
      <c r="MT79">
        <v>47558909.870398</v>
      </c>
      <c r="MU79">
        <v>690.01122699999996</v>
      </c>
      <c r="MV79">
        <v>90179789.402887002</v>
      </c>
      <c r="MW79">
        <v>99.782877999999997</v>
      </c>
      <c r="MX79" t="s">
        <v>1670</v>
      </c>
      <c r="MY79">
        <v>1.4999999999999999E-4</v>
      </c>
      <c r="MZ79">
        <v>3.0000000000000001E-6</v>
      </c>
      <c r="NA79">
        <v>2.6999999999999999E-5</v>
      </c>
      <c r="NB79">
        <v>69.975185999999994</v>
      </c>
      <c r="NC79">
        <v>83522488.546886995</v>
      </c>
      <c r="ND79">
        <v>99.713649000000004</v>
      </c>
      <c r="NE79" t="s">
        <v>1670</v>
      </c>
      <c r="NF79" t="s">
        <v>1607</v>
      </c>
      <c r="NG79" t="s">
        <v>1607</v>
      </c>
      <c r="NH79" t="s">
        <v>1607</v>
      </c>
      <c r="NI79" t="s">
        <v>1607</v>
      </c>
      <c r="NJ79" t="s">
        <v>1607</v>
      </c>
      <c r="NK79" t="s">
        <v>1607</v>
      </c>
      <c r="NL79" t="s">
        <v>1607</v>
      </c>
      <c r="NM79" t="s">
        <v>1607</v>
      </c>
      <c r="NN79" t="s">
        <v>1607</v>
      </c>
      <c r="NO79" t="s">
        <v>3240</v>
      </c>
      <c r="NP79" t="s">
        <v>1607</v>
      </c>
      <c r="NQ79" t="s">
        <v>1607</v>
      </c>
      <c r="NR79" t="s">
        <v>1607</v>
      </c>
      <c r="NS79" t="s">
        <v>1607</v>
      </c>
      <c r="NT79" t="s">
        <v>1607</v>
      </c>
      <c r="NU79" t="s">
        <v>3240</v>
      </c>
      <c r="NV79" t="s">
        <v>1607</v>
      </c>
      <c r="NW79" t="s">
        <v>1607</v>
      </c>
      <c r="NX79" t="s">
        <v>1607</v>
      </c>
      <c r="NY79" t="s">
        <v>1607</v>
      </c>
      <c r="NZ79" t="s">
        <v>1607</v>
      </c>
      <c r="OA79" t="s">
        <v>3240</v>
      </c>
      <c r="OB79" t="s">
        <v>1607</v>
      </c>
      <c r="OC79" t="s">
        <v>1607</v>
      </c>
      <c r="OD79" t="s">
        <v>1607</v>
      </c>
      <c r="OE79" t="s">
        <v>1607</v>
      </c>
      <c r="OF79" t="s">
        <v>1607</v>
      </c>
      <c r="OG79" t="s">
        <v>1607</v>
      </c>
      <c r="OH79" t="s">
        <v>1607</v>
      </c>
      <c r="OI79" t="s">
        <v>1607</v>
      </c>
      <c r="OJ79" t="s">
        <v>1607</v>
      </c>
      <c r="OK79" t="s">
        <v>3240</v>
      </c>
      <c r="OL79" t="s">
        <v>1607</v>
      </c>
      <c r="OM79" t="s">
        <v>1607</v>
      </c>
      <c r="ON79" t="s">
        <v>1607</v>
      </c>
      <c r="OO79" t="s">
        <v>1607</v>
      </c>
      <c r="OP79" t="s">
        <v>1607</v>
      </c>
      <c r="OQ79" t="s">
        <v>3240</v>
      </c>
      <c r="OR79" t="s">
        <v>1607</v>
      </c>
      <c r="OS79" t="s">
        <v>1607</v>
      </c>
      <c r="OT79" t="s">
        <v>1607</v>
      </c>
      <c r="OU79" t="s">
        <v>1607</v>
      </c>
      <c r="OV79" t="s">
        <v>1607</v>
      </c>
      <c r="OW79" t="s">
        <v>3240</v>
      </c>
      <c r="OX79" t="s">
        <v>1607</v>
      </c>
      <c r="OY79">
        <v>1.0000000000000001E-5</v>
      </c>
      <c r="OZ79">
        <v>108.193664</v>
      </c>
      <c r="PA79">
        <v>68870222743.7043</v>
      </c>
      <c r="PB79">
        <v>300679.76341800002</v>
      </c>
      <c r="PC79">
        <v>3487885255649.1899</v>
      </c>
      <c r="PD79">
        <v>8735919.7705220003</v>
      </c>
      <c r="PE79">
        <v>3556764214312.6602</v>
      </c>
      <c r="PF79">
        <v>0.4</v>
      </c>
      <c r="PG79">
        <v>6.0400000000000004E-4</v>
      </c>
      <c r="PH79">
        <v>1.3579000000000001E-2</v>
      </c>
      <c r="PI79" t="s">
        <v>3239</v>
      </c>
      <c r="PJ79">
        <v>275997.17123699997</v>
      </c>
      <c r="PK79">
        <v>1.8220000000000001E-3</v>
      </c>
      <c r="PL79">
        <v>21131.365635999999</v>
      </c>
      <c r="PM79">
        <v>1.202596</v>
      </c>
      <c r="PN79">
        <v>297129.73946999997</v>
      </c>
      <c r="PO79">
        <v>76.614699000000002</v>
      </c>
      <c r="PP79" t="s">
        <v>3239</v>
      </c>
      <c r="PQ79">
        <v>9.9999999999999995E-7</v>
      </c>
      <c r="PR79">
        <v>0</v>
      </c>
      <c r="PS79">
        <v>0</v>
      </c>
      <c r="PT79">
        <v>20.171810000000001</v>
      </c>
      <c r="PU79">
        <v>257063.21843800001</v>
      </c>
      <c r="PV79">
        <v>73.242125000000001</v>
      </c>
      <c r="PW79" t="s">
        <v>3239</v>
      </c>
      <c r="PX79">
        <v>47</v>
      </c>
      <c r="PY79">
        <v>2.9102169999999998</v>
      </c>
      <c r="PZ79">
        <v>916.39586699999995</v>
      </c>
      <c r="QA79">
        <v>284274559823.73102</v>
      </c>
      <c r="QB79">
        <v>1274113.9688919999</v>
      </c>
      <c r="QC79">
        <v>14779722039146.801</v>
      </c>
      <c r="QD79">
        <v>25613002</v>
      </c>
      <c r="QE79">
        <v>15064022211972.5</v>
      </c>
      <c r="QF79">
        <v>0</v>
      </c>
      <c r="QG79">
        <v>0</v>
      </c>
      <c r="QH79">
        <v>9.9999999999999995E-7</v>
      </c>
      <c r="QI79" t="s">
        <v>3241</v>
      </c>
      <c r="QJ79">
        <v>197160.089336</v>
      </c>
      <c r="QK79">
        <v>1.7700000000000001E-3</v>
      </c>
      <c r="QL79">
        <v>20527.002337000002</v>
      </c>
      <c r="QM79">
        <v>86.276105000000001</v>
      </c>
      <c r="QN79">
        <v>217773.36777800001</v>
      </c>
      <c r="QO79">
        <v>83.379759000000007</v>
      </c>
      <c r="QP79" t="s">
        <v>1608</v>
      </c>
      <c r="QQ79">
        <v>9.9999999999999995E-7</v>
      </c>
      <c r="QR79">
        <v>0</v>
      </c>
      <c r="QS79">
        <v>3.0000000000000001E-6</v>
      </c>
      <c r="QT79">
        <v>23.088826999999998</v>
      </c>
      <c r="QU79">
        <v>200800.80541100001</v>
      </c>
      <c r="QV79">
        <v>79.382755000000003</v>
      </c>
      <c r="QW79" t="s">
        <v>3244</v>
      </c>
      <c r="QX79" s="11">
        <v>44986</v>
      </c>
      <c r="QY79" t="s">
        <v>3340</v>
      </c>
      <c r="QZ79">
        <v>264367.51920400001</v>
      </c>
      <c r="RA79">
        <v>4347489050.1101599</v>
      </c>
    </row>
    <row r="80" spans="1:469" x14ac:dyDescent="0.35">
      <c r="A80">
        <v>1314</v>
      </c>
      <c r="B80" t="s">
        <v>3238</v>
      </c>
      <c r="C80" t="s">
        <v>1253</v>
      </c>
      <c r="D80" t="s">
        <v>1254</v>
      </c>
      <c r="E80" t="s">
        <v>1255</v>
      </c>
      <c r="F80">
        <v>26</v>
      </c>
      <c r="G80" t="s">
        <v>1256</v>
      </c>
      <c r="H80" t="s">
        <v>1153</v>
      </c>
      <c r="I80">
        <v>163</v>
      </c>
      <c r="J80">
        <v>26163</v>
      </c>
      <c r="K80">
        <v>1792549</v>
      </c>
      <c r="L80">
        <v>317490695630</v>
      </c>
      <c r="M80">
        <v>26530603</v>
      </c>
      <c r="N80">
        <v>679.53660600000001</v>
      </c>
      <c r="O80">
        <v>151989358.32353801</v>
      </c>
      <c r="P80">
        <v>96.691058999999996</v>
      </c>
      <c r="Q80" t="s">
        <v>1608</v>
      </c>
      <c r="R80">
        <v>100</v>
      </c>
      <c r="S80">
        <v>96.595481000000007</v>
      </c>
      <c r="T80" t="s">
        <v>1608</v>
      </c>
      <c r="U80">
        <v>98.795180999999999</v>
      </c>
      <c r="V80">
        <v>130456920.365853</v>
      </c>
      <c r="W80">
        <v>66046737.904413998</v>
      </c>
      <c r="X80">
        <v>5.5461830000000001</v>
      </c>
      <c r="Y80">
        <v>64335717.753036</v>
      </c>
      <c r="Z80">
        <v>74464.708406000005</v>
      </c>
      <c r="AA80">
        <v>2.0799999999999999E-4</v>
      </c>
      <c r="AB80">
        <v>3.0000000000000001E-6</v>
      </c>
      <c r="AC80">
        <v>2.807E-3</v>
      </c>
      <c r="AD80">
        <v>11.513463</v>
      </c>
      <c r="AE80">
        <v>13.617563000000001</v>
      </c>
      <c r="AF80">
        <v>87.139999000000003</v>
      </c>
      <c r="AG80" t="s">
        <v>1670</v>
      </c>
      <c r="AH80">
        <v>100</v>
      </c>
      <c r="AI80">
        <v>56.560001</v>
      </c>
      <c r="AJ80" t="s">
        <v>3244</v>
      </c>
      <c r="AK80">
        <v>22.891566000000001</v>
      </c>
      <c r="AL80">
        <v>2.622325</v>
      </c>
      <c r="AM80">
        <v>1.165054</v>
      </c>
      <c r="AN80" t="s">
        <v>1607</v>
      </c>
      <c r="AO80" t="s">
        <v>1607</v>
      </c>
      <c r="AP80" t="s">
        <v>1607</v>
      </c>
      <c r="AQ80" t="s">
        <v>1607</v>
      </c>
      <c r="AR80" t="s">
        <v>1607</v>
      </c>
      <c r="AS80" t="s">
        <v>1607</v>
      </c>
      <c r="AT80" t="s">
        <v>1607</v>
      </c>
      <c r="AU80" t="s">
        <v>1607</v>
      </c>
      <c r="AV80" t="s">
        <v>1607</v>
      </c>
      <c r="AW80" t="s">
        <v>3240</v>
      </c>
      <c r="AX80" t="s">
        <v>1607</v>
      </c>
      <c r="AY80" t="s">
        <v>1607</v>
      </c>
      <c r="AZ80" t="s">
        <v>1607</v>
      </c>
      <c r="BA80" t="s">
        <v>1607</v>
      </c>
      <c r="BB80" t="s">
        <v>1607</v>
      </c>
      <c r="BC80" t="s">
        <v>3240</v>
      </c>
      <c r="BD80" t="s">
        <v>1607</v>
      </c>
      <c r="BE80" t="s">
        <v>1607</v>
      </c>
      <c r="BF80" t="s">
        <v>1607</v>
      </c>
      <c r="BG80" t="s">
        <v>1607</v>
      </c>
      <c r="BH80" t="s">
        <v>1607</v>
      </c>
      <c r="BI80" t="s">
        <v>3240</v>
      </c>
      <c r="BJ80" t="s">
        <v>1607</v>
      </c>
      <c r="BK80">
        <v>1.2E-2</v>
      </c>
      <c r="BL80">
        <v>2.1804760000000001</v>
      </c>
      <c r="BM80">
        <v>2381391903.53093</v>
      </c>
      <c r="BN80">
        <v>11267.331936</v>
      </c>
      <c r="BO80">
        <v>130701050453.342</v>
      </c>
      <c r="BP80">
        <v>133082442356.873</v>
      </c>
      <c r="BQ80">
        <v>2.0211E-2</v>
      </c>
      <c r="BR80">
        <v>1.9999999999999999E-6</v>
      </c>
      <c r="BS80" t="s">
        <v>3244</v>
      </c>
      <c r="BT80">
        <v>340885.60313100001</v>
      </c>
      <c r="BU80">
        <v>1.9699999999999999E-4</v>
      </c>
      <c r="BV80">
        <v>2281.3864429999999</v>
      </c>
      <c r="BW80">
        <v>343166.98957400001</v>
      </c>
      <c r="BX80">
        <v>63.931623999999999</v>
      </c>
      <c r="BY80" t="s">
        <v>3239</v>
      </c>
      <c r="BZ80">
        <v>9.9999999999999995E-7</v>
      </c>
      <c r="CA80">
        <v>0</v>
      </c>
      <c r="CB80">
        <v>36.752136999999998</v>
      </c>
      <c r="CC80">
        <v>389707.302279</v>
      </c>
      <c r="CD80">
        <v>62.173037999999998</v>
      </c>
      <c r="CE80" t="s">
        <v>3239</v>
      </c>
      <c r="CF80">
        <v>9</v>
      </c>
      <c r="CG80">
        <v>0.56936399999999998</v>
      </c>
      <c r="CH80">
        <v>631.81066399999997</v>
      </c>
      <c r="CI80">
        <v>317490691842.83502</v>
      </c>
      <c r="CJ80">
        <v>1792548.9659450001</v>
      </c>
      <c r="CK80">
        <v>20793568004963.602</v>
      </c>
      <c r="CL80">
        <v>26530603</v>
      </c>
      <c r="CM80">
        <v>21111085227409.398</v>
      </c>
      <c r="CN80">
        <v>0</v>
      </c>
      <c r="CO80">
        <v>9.9999999999999995E-7</v>
      </c>
      <c r="CP80">
        <v>6.0000000000000002E-6</v>
      </c>
      <c r="CQ80" t="s">
        <v>3241</v>
      </c>
      <c r="CR80">
        <v>916.57790599999998</v>
      </c>
      <c r="CS80">
        <v>0.83818599999999999</v>
      </c>
      <c r="CT80">
        <v>9722960.7121970002</v>
      </c>
      <c r="CU80">
        <v>95.025985000000006</v>
      </c>
      <c r="CV80">
        <v>9723972.3160880003</v>
      </c>
      <c r="CW80">
        <v>99.876199</v>
      </c>
      <c r="CX80" t="s">
        <v>1670</v>
      </c>
      <c r="CY80">
        <v>0</v>
      </c>
      <c r="CZ80">
        <v>0</v>
      </c>
      <c r="DA80">
        <v>3.9999999999999998E-6</v>
      </c>
      <c r="DB80">
        <v>75.054163000000003</v>
      </c>
      <c r="DC80">
        <v>11692544.409010001</v>
      </c>
      <c r="DD80">
        <v>99.90455</v>
      </c>
      <c r="DE80" t="s">
        <v>1670</v>
      </c>
      <c r="DF80">
        <v>0</v>
      </c>
      <c r="DG80">
        <v>0</v>
      </c>
      <c r="DH80">
        <v>631.81066399999997</v>
      </c>
      <c r="DI80">
        <v>0</v>
      </c>
      <c r="DJ80">
        <v>0</v>
      </c>
      <c r="DK80">
        <v>4.9399999999999997E-4</v>
      </c>
      <c r="DL80" t="s">
        <v>3242</v>
      </c>
      <c r="DM80">
        <v>0</v>
      </c>
      <c r="DN80">
        <v>0</v>
      </c>
      <c r="DO80">
        <v>0</v>
      </c>
      <c r="DP80" t="s">
        <v>3243</v>
      </c>
      <c r="DQ80">
        <v>0</v>
      </c>
      <c r="DR80">
        <v>0</v>
      </c>
      <c r="DS80">
        <v>0</v>
      </c>
      <c r="DT80">
        <v>0</v>
      </c>
      <c r="DU80" t="s">
        <v>3242</v>
      </c>
      <c r="DV80" t="s">
        <v>1607</v>
      </c>
      <c r="DW80">
        <v>2.9100000000000003E-4</v>
      </c>
      <c r="DX80">
        <v>631.81066399999997</v>
      </c>
      <c r="DY80">
        <v>317485081000</v>
      </c>
      <c r="DZ80">
        <v>1793561</v>
      </c>
      <c r="EA80">
        <v>20805307600000</v>
      </c>
      <c r="EB80">
        <v>21122792681000</v>
      </c>
      <c r="EC80">
        <v>1.9722E-2</v>
      </c>
      <c r="ED80">
        <v>8.5000000000000006E-5</v>
      </c>
      <c r="EE80" t="s">
        <v>3241</v>
      </c>
      <c r="EF80">
        <v>1822752.5</v>
      </c>
      <c r="EG80">
        <v>4.4316000000000001E-2</v>
      </c>
      <c r="EH80">
        <v>514069.12797199999</v>
      </c>
      <c r="EI80">
        <v>2336821.6279719998</v>
      </c>
      <c r="EJ80">
        <v>87.248530000000002</v>
      </c>
      <c r="EK80" t="s">
        <v>3239</v>
      </c>
      <c r="EL80">
        <v>6.0000000000000002E-6</v>
      </c>
      <c r="EM80">
        <v>0</v>
      </c>
      <c r="EN80">
        <v>30.516867999999999</v>
      </c>
      <c r="EO80">
        <v>2808325.2221929999</v>
      </c>
      <c r="EP80">
        <v>89.118675999999994</v>
      </c>
      <c r="EQ80" t="s">
        <v>3239</v>
      </c>
      <c r="ER80">
        <v>100</v>
      </c>
      <c r="ES80">
        <v>3.1361469999999998</v>
      </c>
      <c r="ET80">
        <v>631.81066399999997</v>
      </c>
      <c r="EU80">
        <v>317490695630</v>
      </c>
      <c r="EV80">
        <v>1792549</v>
      </c>
      <c r="EW80">
        <v>20793568400000</v>
      </c>
      <c r="EX80">
        <v>26530603</v>
      </c>
      <c r="EY80">
        <v>21111085626233</v>
      </c>
      <c r="EZ80">
        <v>0</v>
      </c>
      <c r="FA80">
        <v>0</v>
      </c>
      <c r="FB80">
        <v>1.9999999999999999E-6</v>
      </c>
      <c r="FC80" t="s">
        <v>3241</v>
      </c>
      <c r="FD80">
        <v>630.01162499999998</v>
      </c>
      <c r="FE80">
        <v>8.9090000000000003E-3</v>
      </c>
      <c r="FF80">
        <v>103343.64426</v>
      </c>
      <c r="FG80">
        <v>161.18068299999999</v>
      </c>
      <c r="FH80">
        <v>104134.83656900001</v>
      </c>
      <c r="FI80">
        <v>53.939205999999999</v>
      </c>
      <c r="FJ80" t="s">
        <v>3239</v>
      </c>
      <c r="FK80">
        <v>0</v>
      </c>
      <c r="FL80">
        <v>0</v>
      </c>
      <c r="FM80">
        <v>6.0000000000000002E-6</v>
      </c>
      <c r="FN80">
        <v>9.8945410000000003</v>
      </c>
      <c r="FO80">
        <v>124082.37802400001</v>
      </c>
      <c r="FP80">
        <v>52.974865000000001</v>
      </c>
      <c r="FQ80" t="s">
        <v>3239</v>
      </c>
      <c r="FR80">
        <v>18</v>
      </c>
      <c r="FS80">
        <v>1.138728</v>
      </c>
      <c r="FT80">
        <v>631.81066399999997</v>
      </c>
      <c r="FU80">
        <v>317490691842.83502</v>
      </c>
      <c r="FV80">
        <v>1792548.9659450001</v>
      </c>
      <c r="FW80">
        <v>20793568004963.602</v>
      </c>
      <c r="FX80">
        <v>26530603</v>
      </c>
      <c r="FY80">
        <v>21111085227409.398</v>
      </c>
      <c r="FZ80">
        <v>0</v>
      </c>
      <c r="GA80">
        <v>9.9999999999999995E-7</v>
      </c>
      <c r="GB80">
        <v>5.5000000000000002E-5</v>
      </c>
      <c r="GC80" t="s">
        <v>3239</v>
      </c>
      <c r="GD80">
        <v>453.64798300000001</v>
      </c>
      <c r="GE80">
        <v>1.310743</v>
      </c>
      <c r="GF80">
        <v>15204613.791963</v>
      </c>
      <c r="GG80">
        <v>1632.838759</v>
      </c>
      <c r="GH80">
        <v>15206700.278702</v>
      </c>
      <c r="GI80">
        <v>99.473847000000006</v>
      </c>
      <c r="GJ80" t="s">
        <v>1608</v>
      </c>
      <c r="GK80">
        <v>0</v>
      </c>
      <c r="GL80">
        <v>9.9999999999999995E-7</v>
      </c>
      <c r="GM80">
        <v>6.2000000000000003E-5</v>
      </c>
      <c r="GN80">
        <v>73.166201999999998</v>
      </c>
      <c r="GO80">
        <v>18284941.542484999</v>
      </c>
      <c r="GP80">
        <v>99.395482000000001</v>
      </c>
      <c r="GQ80" t="s">
        <v>1608</v>
      </c>
      <c r="GR80">
        <v>2</v>
      </c>
      <c r="GS80">
        <v>1.1365E-2</v>
      </c>
      <c r="GT80">
        <v>631.81066399999997</v>
      </c>
      <c r="GU80">
        <v>317227162061.14398</v>
      </c>
      <c r="GV80">
        <v>1790131.0389479999</v>
      </c>
      <c r="GW80">
        <v>20765520051800.398</v>
      </c>
      <c r="GX80">
        <v>26530603</v>
      </c>
      <c r="GY80">
        <v>21082773744464.5</v>
      </c>
      <c r="GZ80">
        <v>1.7200000000000001E-4</v>
      </c>
      <c r="HA80">
        <v>0</v>
      </c>
      <c r="HB80">
        <v>1.5100000000000001E-3</v>
      </c>
      <c r="HC80" t="s">
        <v>3241</v>
      </c>
      <c r="HD80">
        <v>629594.42333400005</v>
      </c>
      <c r="HE80">
        <v>1.9100000000000001E-4</v>
      </c>
      <c r="HF80">
        <v>2212.7539809999998</v>
      </c>
      <c r="HG80">
        <v>379.83436499999999</v>
      </c>
      <c r="HH80">
        <v>632187.011681</v>
      </c>
      <c r="HI80">
        <v>62.645913999999998</v>
      </c>
      <c r="HJ80" t="s">
        <v>3239</v>
      </c>
      <c r="HK80">
        <v>1.9999999999999999E-6</v>
      </c>
      <c r="HL80">
        <v>0</v>
      </c>
      <c r="HM80">
        <v>1.4E-5</v>
      </c>
      <c r="HN80">
        <v>14.051016000000001</v>
      </c>
      <c r="HO80">
        <v>745685.52012700005</v>
      </c>
      <c r="HP80">
        <v>64.154329000000004</v>
      </c>
      <c r="HQ80" t="s">
        <v>3239</v>
      </c>
      <c r="HR80">
        <v>120</v>
      </c>
      <c r="HS80">
        <v>1.9173849999999999</v>
      </c>
      <c r="HT80">
        <v>631.81066399999997</v>
      </c>
      <c r="HU80">
        <v>317476534553.01703</v>
      </c>
      <c r="HV80">
        <v>1792482.8341679999</v>
      </c>
      <c r="HW80">
        <v>20792800876351.602</v>
      </c>
      <c r="HX80">
        <v>21110277410904.602</v>
      </c>
      <c r="HY80">
        <v>0</v>
      </c>
      <c r="HZ80">
        <v>0</v>
      </c>
      <c r="IA80" t="s">
        <v>3241</v>
      </c>
      <c r="IB80">
        <v>256724.657848</v>
      </c>
      <c r="IC80">
        <v>3.143E-3</v>
      </c>
      <c r="ID80">
        <v>36457.507569000001</v>
      </c>
      <c r="IE80">
        <v>293182.16541700001</v>
      </c>
      <c r="IF80">
        <v>82.278480999999999</v>
      </c>
      <c r="IG80" t="s">
        <v>3244</v>
      </c>
      <c r="IH80">
        <v>9.9999999999999995E-7</v>
      </c>
      <c r="II80">
        <v>0</v>
      </c>
      <c r="IJ80">
        <v>9.7601600000000008</v>
      </c>
      <c r="IK80">
        <v>348277.96895200002</v>
      </c>
      <c r="IL80">
        <v>82.778148000000002</v>
      </c>
      <c r="IM80" t="s">
        <v>3244</v>
      </c>
      <c r="IN80">
        <v>0</v>
      </c>
      <c r="IO80">
        <v>1.0217E-2</v>
      </c>
      <c r="IP80">
        <v>6.6579319999999997</v>
      </c>
      <c r="IQ80">
        <v>12642166181.0569</v>
      </c>
      <c r="IR80">
        <v>39704.998681999998</v>
      </c>
      <c r="IS80">
        <v>460577984714.19501</v>
      </c>
      <c r="IT80">
        <v>473220150895.25201</v>
      </c>
      <c r="IU80">
        <v>8.3100000000000003E-4</v>
      </c>
      <c r="IV80">
        <v>3.9999999999999998E-6</v>
      </c>
      <c r="IW80" t="s">
        <v>3241</v>
      </c>
      <c r="IX80">
        <v>105000</v>
      </c>
      <c r="IY80">
        <v>1.5E-3</v>
      </c>
      <c r="IZ80">
        <v>17400</v>
      </c>
      <c r="JA80">
        <v>122400</v>
      </c>
      <c r="JB80">
        <v>85.177059999999997</v>
      </c>
      <c r="JC80" t="s">
        <v>3244</v>
      </c>
      <c r="JD80">
        <v>0</v>
      </c>
      <c r="JE80">
        <v>0</v>
      </c>
      <c r="JF80">
        <v>9.8401750000000003</v>
      </c>
      <c r="JG80">
        <v>132535.42006199999</v>
      </c>
      <c r="JH80">
        <v>83.906199999999998</v>
      </c>
      <c r="JI80" t="s">
        <v>3244</v>
      </c>
      <c r="JJ80">
        <v>943</v>
      </c>
      <c r="JK80">
        <v>46.087544000000001</v>
      </c>
      <c r="JL80">
        <v>631.81066399999997</v>
      </c>
      <c r="JM80">
        <v>317490695630</v>
      </c>
      <c r="JN80">
        <v>1792549</v>
      </c>
      <c r="JO80">
        <v>20793568400000</v>
      </c>
      <c r="JP80">
        <v>21111059095630</v>
      </c>
      <c r="JQ80">
        <v>0</v>
      </c>
      <c r="JR80">
        <v>0</v>
      </c>
      <c r="JS80" t="s">
        <v>3241</v>
      </c>
      <c r="JT80">
        <v>54163.837769999998</v>
      </c>
      <c r="JU80">
        <v>0.173176</v>
      </c>
      <c r="JV80">
        <v>2008841.373995</v>
      </c>
      <c r="JW80">
        <v>2063005.2117659999</v>
      </c>
      <c r="JX80">
        <v>98.101673000000005</v>
      </c>
      <c r="JY80" t="s">
        <v>1670</v>
      </c>
      <c r="JZ80">
        <v>0</v>
      </c>
      <c r="KA80">
        <v>0</v>
      </c>
      <c r="KB80">
        <v>8.2689830000000004</v>
      </c>
      <c r="KC80">
        <v>2471430.5944619998</v>
      </c>
      <c r="KD80">
        <v>98.712998999999996</v>
      </c>
      <c r="KE80" t="s">
        <v>1608</v>
      </c>
      <c r="KF80">
        <v>61</v>
      </c>
      <c r="KG80">
        <v>2.5416669999999999</v>
      </c>
      <c r="KH80">
        <v>7.1142669999999999</v>
      </c>
      <c r="KI80">
        <v>6116553936.1631603</v>
      </c>
      <c r="KJ80">
        <v>40275.107953999999</v>
      </c>
      <c r="KK80">
        <v>467191252270.24597</v>
      </c>
      <c r="KL80">
        <v>2802463.1557399998</v>
      </c>
      <c r="KM80">
        <v>473310608669.565</v>
      </c>
      <c r="KN80">
        <v>2.2420000000000001E-3</v>
      </c>
      <c r="KO80">
        <v>9.0000000000000002E-6</v>
      </c>
      <c r="KP80">
        <v>1.0047E-2</v>
      </c>
      <c r="KQ80" t="s">
        <v>3241</v>
      </c>
      <c r="KR80">
        <v>34851339.778273001</v>
      </c>
      <c r="KS80">
        <v>0.93563099999999999</v>
      </c>
      <c r="KT80">
        <v>10853314.194158001</v>
      </c>
      <c r="KU80">
        <v>71565.858676000003</v>
      </c>
      <c r="KV80">
        <v>45776219.831107996</v>
      </c>
      <c r="KW80">
        <v>99.473847000000006</v>
      </c>
      <c r="KX80" t="s">
        <v>1670</v>
      </c>
      <c r="KY80">
        <v>1.1E-4</v>
      </c>
      <c r="KZ80">
        <v>9.9999999999999995E-7</v>
      </c>
      <c r="LA80">
        <v>2.6970000000000002E-3</v>
      </c>
      <c r="LB80">
        <v>70.102136000000002</v>
      </c>
      <c r="LC80">
        <v>51213804.730687</v>
      </c>
      <c r="LD80">
        <v>99.490932000000001</v>
      </c>
      <c r="LE80" t="s">
        <v>1608</v>
      </c>
      <c r="LF80">
        <v>171</v>
      </c>
      <c r="LG80">
        <v>5.400347</v>
      </c>
      <c r="LH80">
        <v>631.81066399999997</v>
      </c>
      <c r="LI80">
        <v>317490695630</v>
      </c>
      <c r="LJ80">
        <v>1792549</v>
      </c>
      <c r="LK80">
        <v>20793568400000</v>
      </c>
      <c r="LL80">
        <v>26530603</v>
      </c>
      <c r="LM80">
        <v>21111085626233</v>
      </c>
      <c r="LN80">
        <v>5.0000000000000004E-6</v>
      </c>
      <c r="LO80">
        <v>0</v>
      </c>
      <c r="LP80">
        <v>3.0000000000000001E-6</v>
      </c>
      <c r="LQ80" t="s">
        <v>3241</v>
      </c>
      <c r="LR80">
        <v>8702261.5915169995</v>
      </c>
      <c r="LS80">
        <v>0.49757899999999999</v>
      </c>
      <c r="LT80">
        <v>5771919.9374160003</v>
      </c>
      <c r="LU80">
        <v>358.622837</v>
      </c>
      <c r="LV80">
        <v>14474540.151769999</v>
      </c>
      <c r="LW80">
        <v>99.844913000000005</v>
      </c>
      <c r="LX80" t="s">
        <v>1670</v>
      </c>
      <c r="LY80">
        <v>2.6999999999999999E-5</v>
      </c>
      <c r="LZ80">
        <v>0</v>
      </c>
      <c r="MA80">
        <v>1.4E-5</v>
      </c>
      <c r="MB80">
        <v>42.772953000000001</v>
      </c>
      <c r="MC80">
        <v>17081580.202877998</v>
      </c>
      <c r="MD80">
        <v>99.90455</v>
      </c>
      <c r="ME80" t="s">
        <v>1670</v>
      </c>
      <c r="MF80">
        <v>23</v>
      </c>
      <c r="MG80">
        <v>0.241394</v>
      </c>
      <c r="MH80">
        <v>679.53660600000001</v>
      </c>
      <c r="MI80">
        <v>317490695630</v>
      </c>
      <c r="MJ80">
        <v>1792549</v>
      </c>
      <c r="MK80">
        <v>20793568400000</v>
      </c>
      <c r="ML80">
        <v>26530603</v>
      </c>
      <c r="MM80">
        <v>21111085626233</v>
      </c>
      <c r="MN80">
        <v>2.4699999999999999E-4</v>
      </c>
      <c r="MO80">
        <v>3.9999999999999998E-6</v>
      </c>
      <c r="MP80">
        <v>3.0000000000000001E-5</v>
      </c>
      <c r="MQ80" t="s">
        <v>3239</v>
      </c>
      <c r="MR80">
        <v>18941672.788373999</v>
      </c>
      <c r="MS80">
        <v>1.7294099999999999</v>
      </c>
      <c r="MT80">
        <v>20061161.098097999</v>
      </c>
      <c r="MU80">
        <v>193.54043200000001</v>
      </c>
      <c r="MV80">
        <v>39003027.426904</v>
      </c>
      <c r="MW80">
        <v>99.131513999999996</v>
      </c>
      <c r="MX80" t="s">
        <v>1670</v>
      </c>
      <c r="MY80">
        <v>6.0000000000000002E-5</v>
      </c>
      <c r="MZ80">
        <v>9.9999999999999995E-7</v>
      </c>
      <c r="NA80">
        <v>6.9999999999999999E-6</v>
      </c>
      <c r="NB80">
        <v>36.383375000000001</v>
      </c>
      <c r="NC80">
        <v>46272408.565545</v>
      </c>
      <c r="ND80">
        <v>99.172764999999998</v>
      </c>
      <c r="NE80" t="s">
        <v>1670</v>
      </c>
      <c r="NF80" t="s">
        <v>1607</v>
      </c>
      <c r="NG80" t="s">
        <v>1607</v>
      </c>
      <c r="NH80" t="s">
        <v>1607</v>
      </c>
      <c r="NI80" t="s">
        <v>1607</v>
      </c>
      <c r="NJ80" t="s">
        <v>1607</v>
      </c>
      <c r="NK80" t="s">
        <v>1607</v>
      </c>
      <c r="NL80" t="s">
        <v>1607</v>
      </c>
      <c r="NM80" t="s">
        <v>1607</v>
      </c>
      <c r="NN80" t="s">
        <v>1607</v>
      </c>
      <c r="NO80" t="s">
        <v>3245</v>
      </c>
      <c r="NP80" t="s">
        <v>1607</v>
      </c>
      <c r="NQ80" t="s">
        <v>1607</v>
      </c>
      <c r="NR80" t="s">
        <v>1607</v>
      </c>
      <c r="NS80" t="s">
        <v>1607</v>
      </c>
      <c r="NT80" t="s">
        <v>1607</v>
      </c>
      <c r="NU80" t="s">
        <v>3245</v>
      </c>
      <c r="NV80" t="s">
        <v>1607</v>
      </c>
      <c r="NW80" t="s">
        <v>1607</v>
      </c>
      <c r="NX80" t="s">
        <v>1607</v>
      </c>
      <c r="NY80" t="s">
        <v>1607</v>
      </c>
      <c r="NZ80" t="s">
        <v>1607</v>
      </c>
      <c r="OA80" t="s">
        <v>3245</v>
      </c>
      <c r="OB80" t="s">
        <v>1607</v>
      </c>
      <c r="OC80" t="s">
        <v>1607</v>
      </c>
      <c r="OD80" t="s">
        <v>1607</v>
      </c>
      <c r="OE80" t="s">
        <v>1607</v>
      </c>
      <c r="OF80" t="s">
        <v>1607</v>
      </c>
      <c r="OG80" t="s">
        <v>1607</v>
      </c>
      <c r="OH80" t="s">
        <v>1607</v>
      </c>
      <c r="OI80" t="s">
        <v>1607</v>
      </c>
      <c r="OJ80" t="s">
        <v>1607</v>
      </c>
      <c r="OK80" t="s">
        <v>3240</v>
      </c>
      <c r="OL80" t="s">
        <v>1607</v>
      </c>
      <c r="OM80" t="s">
        <v>1607</v>
      </c>
      <c r="ON80" t="s">
        <v>1607</v>
      </c>
      <c r="OO80" t="s">
        <v>1607</v>
      </c>
      <c r="OP80" t="s">
        <v>1607</v>
      </c>
      <c r="OQ80" t="s">
        <v>3240</v>
      </c>
      <c r="OR80" t="s">
        <v>1607</v>
      </c>
      <c r="OS80" t="s">
        <v>1607</v>
      </c>
      <c r="OT80" t="s">
        <v>1607</v>
      </c>
      <c r="OU80" t="s">
        <v>1607</v>
      </c>
      <c r="OV80" t="s">
        <v>1607</v>
      </c>
      <c r="OW80" t="s">
        <v>3240</v>
      </c>
      <c r="OX80" t="s">
        <v>1607</v>
      </c>
      <c r="OY80">
        <v>1.0000000000000001E-5</v>
      </c>
      <c r="OZ80">
        <v>51.894905000000001</v>
      </c>
      <c r="PA80">
        <v>27902120260.824402</v>
      </c>
      <c r="PB80">
        <v>145239.42195399999</v>
      </c>
      <c r="PC80">
        <v>1684777294662.3601</v>
      </c>
      <c r="PD80">
        <v>12884647.171567</v>
      </c>
      <c r="PE80">
        <v>1712692299570.3501</v>
      </c>
      <c r="PF80">
        <v>0.4</v>
      </c>
      <c r="PG80">
        <v>6.0400000000000004E-4</v>
      </c>
      <c r="PH80">
        <v>1.3579000000000001E-2</v>
      </c>
      <c r="PI80" t="s">
        <v>3239</v>
      </c>
      <c r="PJ80">
        <v>111608.47822400001</v>
      </c>
      <c r="PK80">
        <v>8.7799999999999998E-4</v>
      </c>
      <c r="PL80">
        <v>10181.608134</v>
      </c>
      <c r="PM80">
        <v>1.749649</v>
      </c>
      <c r="PN80">
        <v>121791.836006</v>
      </c>
      <c r="PO80">
        <v>66.878777999999997</v>
      </c>
      <c r="PP80" t="s">
        <v>3239</v>
      </c>
      <c r="PQ80">
        <v>0</v>
      </c>
      <c r="PR80">
        <v>0</v>
      </c>
      <c r="PS80">
        <v>0</v>
      </c>
      <c r="PT80">
        <v>5.1861280000000001</v>
      </c>
      <c r="PU80">
        <v>122134.318277</v>
      </c>
      <c r="PV80">
        <v>65.478842</v>
      </c>
      <c r="PW80" t="s">
        <v>3239</v>
      </c>
      <c r="PX80">
        <v>40</v>
      </c>
      <c r="PY80">
        <v>2.5305059999999999</v>
      </c>
      <c r="PZ80">
        <v>631.81066399999997</v>
      </c>
      <c r="QA80">
        <v>317490691842.83502</v>
      </c>
      <c r="QB80">
        <v>1792548.9659450001</v>
      </c>
      <c r="QC80">
        <v>20793568004963.602</v>
      </c>
      <c r="QD80">
        <v>26530603</v>
      </c>
      <c r="QE80">
        <v>21111085227409.398</v>
      </c>
      <c r="QF80">
        <v>0</v>
      </c>
      <c r="QG80">
        <v>0</v>
      </c>
      <c r="QH80">
        <v>9.9999999999999995E-7</v>
      </c>
      <c r="QI80" t="s">
        <v>3241</v>
      </c>
      <c r="QJ80">
        <v>228734.00842900001</v>
      </c>
      <c r="QK80">
        <v>2.3240000000000001E-3</v>
      </c>
      <c r="QL80">
        <v>26960.616848000001</v>
      </c>
      <c r="QM80">
        <v>76.057018999999997</v>
      </c>
      <c r="QN80">
        <v>255770.68229600001</v>
      </c>
      <c r="QO80">
        <v>86.381924999999995</v>
      </c>
      <c r="QP80" t="s">
        <v>1608</v>
      </c>
      <c r="QQ80">
        <v>9.9999999999999995E-7</v>
      </c>
      <c r="QR80">
        <v>0</v>
      </c>
      <c r="QS80">
        <v>3.0000000000000001E-6</v>
      </c>
      <c r="QT80">
        <v>23.243577999999999</v>
      </c>
      <c r="QU80">
        <v>301900.14855799999</v>
      </c>
      <c r="QV80">
        <v>86.255170000000007</v>
      </c>
      <c r="QW80" t="s">
        <v>1608</v>
      </c>
      <c r="QX80" s="11">
        <v>44986</v>
      </c>
      <c r="QY80" t="s">
        <v>3341</v>
      </c>
      <c r="QZ80">
        <v>432296.88141199999</v>
      </c>
      <c r="RA80">
        <v>2918690784.4921198</v>
      </c>
    </row>
    <row r="81" spans="1:469" x14ac:dyDescent="0.35">
      <c r="A81">
        <v>1342</v>
      </c>
      <c r="B81" t="s">
        <v>3238</v>
      </c>
      <c r="C81" t="s">
        <v>1249</v>
      </c>
      <c r="D81" t="s">
        <v>1250</v>
      </c>
      <c r="E81" t="s">
        <v>1251</v>
      </c>
      <c r="F81">
        <v>27</v>
      </c>
      <c r="G81" t="s">
        <v>1252</v>
      </c>
      <c r="H81" t="s">
        <v>1153</v>
      </c>
      <c r="I81">
        <v>53</v>
      </c>
      <c r="J81">
        <v>27053</v>
      </c>
      <c r="K81">
        <v>1281172</v>
      </c>
      <c r="L81">
        <v>265993019168</v>
      </c>
      <c r="M81">
        <v>67168406</v>
      </c>
      <c r="N81">
        <v>612.91452300000003</v>
      </c>
      <c r="O81">
        <v>110591065.210729</v>
      </c>
      <c r="P81">
        <v>95.577473999999995</v>
      </c>
      <c r="Q81" t="s">
        <v>1608</v>
      </c>
      <c r="R81">
        <v>100</v>
      </c>
      <c r="S81">
        <v>96.162178999999995</v>
      </c>
      <c r="T81" t="s">
        <v>1608</v>
      </c>
      <c r="U81">
        <v>100</v>
      </c>
      <c r="V81">
        <v>112163182.142749</v>
      </c>
      <c r="W81">
        <v>59607683.068420999</v>
      </c>
      <c r="X81">
        <v>4.5120849999999999</v>
      </c>
      <c r="Y81">
        <v>52340190.095187001</v>
      </c>
      <c r="Z81">
        <v>215308.97914099999</v>
      </c>
      <c r="AA81">
        <v>2.24E-4</v>
      </c>
      <c r="AB81">
        <v>3.9999999999999998E-6</v>
      </c>
      <c r="AC81">
        <v>3.2060000000000001E-3</v>
      </c>
      <c r="AD81">
        <v>14.639431</v>
      </c>
      <c r="AE81">
        <v>11.104041</v>
      </c>
      <c r="AF81">
        <v>39.560001</v>
      </c>
      <c r="AG81" t="s">
        <v>3239</v>
      </c>
      <c r="AH81">
        <v>77.011493999999999</v>
      </c>
      <c r="AI81">
        <v>98.440002000000007</v>
      </c>
      <c r="AJ81" t="s">
        <v>1670</v>
      </c>
      <c r="AK81">
        <v>82.758621000000005</v>
      </c>
      <c r="AL81">
        <v>2.865634</v>
      </c>
      <c r="AM81">
        <v>0.98598399999999997</v>
      </c>
      <c r="AN81" t="s">
        <v>1607</v>
      </c>
      <c r="AO81" t="s">
        <v>1607</v>
      </c>
      <c r="AP81" t="s">
        <v>1607</v>
      </c>
      <c r="AQ81" t="s">
        <v>1607</v>
      </c>
      <c r="AR81" t="s">
        <v>1607</v>
      </c>
      <c r="AS81" t="s">
        <v>1607</v>
      </c>
      <c r="AT81" t="s">
        <v>1607</v>
      </c>
      <c r="AU81" t="s">
        <v>1607</v>
      </c>
      <c r="AV81" t="s">
        <v>1607</v>
      </c>
      <c r="AW81" t="s">
        <v>3240</v>
      </c>
      <c r="AX81" t="s">
        <v>1607</v>
      </c>
      <c r="AY81" t="s">
        <v>1607</v>
      </c>
      <c r="AZ81" t="s">
        <v>1607</v>
      </c>
      <c r="BA81" t="s">
        <v>1607</v>
      </c>
      <c r="BB81" t="s">
        <v>1607</v>
      </c>
      <c r="BC81" t="s">
        <v>3240</v>
      </c>
      <c r="BD81" t="s">
        <v>1607</v>
      </c>
      <c r="BE81" t="s">
        <v>1607</v>
      </c>
      <c r="BF81" t="s">
        <v>1607</v>
      </c>
      <c r="BG81" t="s">
        <v>1607</v>
      </c>
      <c r="BH81" t="s">
        <v>1607</v>
      </c>
      <c r="BI81" t="s">
        <v>3240</v>
      </c>
      <c r="BJ81" t="s">
        <v>1607</v>
      </c>
      <c r="BK81" t="s">
        <v>1607</v>
      </c>
      <c r="BL81" t="s">
        <v>1607</v>
      </c>
      <c r="BM81" t="s">
        <v>1607</v>
      </c>
      <c r="BN81" t="s">
        <v>1607</v>
      </c>
      <c r="BO81" t="s">
        <v>1607</v>
      </c>
      <c r="BP81" t="s">
        <v>1607</v>
      </c>
      <c r="BQ81" t="s">
        <v>1607</v>
      </c>
      <c r="BR81" t="s">
        <v>1607</v>
      </c>
      <c r="BS81" t="s">
        <v>3240</v>
      </c>
      <c r="BT81" t="s">
        <v>1607</v>
      </c>
      <c r="BU81" t="s">
        <v>1607</v>
      </c>
      <c r="BV81" t="s">
        <v>1607</v>
      </c>
      <c r="BW81" t="s">
        <v>1607</v>
      </c>
      <c r="BX81" t="s">
        <v>1607</v>
      </c>
      <c r="BY81" t="s">
        <v>3240</v>
      </c>
      <c r="BZ81" t="s">
        <v>1607</v>
      </c>
      <c r="CA81" t="s">
        <v>1607</v>
      </c>
      <c r="CB81" t="s">
        <v>1607</v>
      </c>
      <c r="CC81" t="s">
        <v>1607</v>
      </c>
      <c r="CD81" t="s">
        <v>1607</v>
      </c>
      <c r="CE81" t="s">
        <v>3240</v>
      </c>
      <c r="CF81">
        <v>24</v>
      </c>
      <c r="CG81">
        <v>1.4860679999999999</v>
      </c>
      <c r="CH81">
        <v>612.91452300000003</v>
      </c>
      <c r="CI81">
        <v>265993019168</v>
      </c>
      <c r="CJ81">
        <v>1281172</v>
      </c>
      <c r="CK81">
        <v>14861595200000</v>
      </c>
      <c r="CL81">
        <v>67168406</v>
      </c>
      <c r="CM81">
        <v>15127655387574</v>
      </c>
      <c r="CN81">
        <v>0</v>
      </c>
      <c r="CO81">
        <v>0</v>
      </c>
      <c r="CP81">
        <v>3.7599999999999998E-4</v>
      </c>
      <c r="CQ81" t="s">
        <v>3241</v>
      </c>
      <c r="CR81">
        <v>24984.734899999999</v>
      </c>
      <c r="CS81">
        <v>0.55015199999999997</v>
      </c>
      <c r="CT81">
        <v>6381758.5607970003</v>
      </c>
      <c r="CU81">
        <v>37493.794933999998</v>
      </c>
      <c r="CV81">
        <v>6444237.0906309998</v>
      </c>
      <c r="CW81">
        <v>99.783349000000001</v>
      </c>
      <c r="CX81" t="s">
        <v>1670</v>
      </c>
      <c r="CY81">
        <v>0</v>
      </c>
      <c r="CZ81">
        <v>0</v>
      </c>
      <c r="DA81">
        <v>5.5800000000000001E-4</v>
      </c>
      <c r="DB81">
        <v>72.547199000000006</v>
      </c>
      <c r="DC81">
        <v>6467959.4388180003</v>
      </c>
      <c r="DD81">
        <v>99.777282999999997</v>
      </c>
      <c r="DE81" t="s">
        <v>1670</v>
      </c>
      <c r="DF81">
        <v>35</v>
      </c>
      <c r="DG81">
        <v>0.25645600000000002</v>
      </c>
      <c r="DH81">
        <v>612.91452300000003</v>
      </c>
      <c r="DI81">
        <v>6620106.2915740004</v>
      </c>
      <c r="DJ81">
        <v>6620106.2915740004</v>
      </c>
      <c r="DK81">
        <v>3.5E-4</v>
      </c>
      <c r="DL81" t="s">
        <v>3244</v>
      </c>
      <c r="DM81">
        <v>2946.6276659999999</v>
      </c>
      <c r="DN81">
        <v>2946.6276659999999</v>
      </c>
      <c r="DO81">
        <v>30.645161000000002</v>
      </c>
      <c r="DP81" t="s">
        <v>3241</v>
      </c>
      <c r="DQ81">
        <v>4.3999999999999999E-5</v>
      </c>
      <c r="DR81">
        <v>27.419354999999999</v>
      </c>
      <c r="DS81">
        <v>2041.66491</v>
      </c>
      <c r="DT81">
        <v>25.198854999999998</v>
      </c>
      <c r="DU81" t="s">
        <v>3241</v>
      </c>
      <c r="DV81" t="s">
        <v>1607</v>
      </c>
      <c r="DW81">
        <v>5.8999999999999998E-5</v>
      </c>
      <c r="DX81">
        <v>612.91452300000003</v>
      </c>
      <c r="DY81">
        <v>265989754000</v>
      </c>
      <c r="DZ81">
        <v>1281565</v>
      </c>
      <c r="EA81">
        <v>14866154000000</v>
      </c>
      <c r="EB81">
        <v>15132143754000</v>
      </c>
      <c r="EC81">
        <v>8.8199999999999997E-3</v>
      </c>
      <c r="ED81">
        <v>4.8999999999999998E-5</v>
      </c>
      <c r="EE81" t="s">
        <v>3241</v>
      </c>
      <c r="EF81">
        <v>139588.79999999999</v>
      </c>
      <c r="EG81">
        <v>3.7299999999999998E-3</v>
      </c>
      <c r="EH81">
        <v>43264.503264999999</v>
      </c>
      <c r="EI81">
        <v>182853.303265</v>
      </c>
      <c r="EJ81">
        <v>55.215103999999997</v>
      </c>
      <c r="EK81" t="s">
        <v>3241</v>
      </c>
      <c r="EL81">
        <v>9.9999999999999995E-7</v>
      </c>
      <c r="EM81">
        <v>0</v>
      </c>
      <c r="EN81">
        <v>5.2305789999999996</v>
      </c>
      <c r="EO81">
        <v>189736.86934</v>
      </c>
      <c r="EP81">
        <v>53.897550000000003</v>
      </c>
      <c r="EQ81" t="s">
        <v>3241</v>
      </c>
      <c r="ER81">
        <v>221</v>
      </c>
      <c r="ES81">
        <v>6.4785180000000002</v>
      </c>
      <c r="ET81">
        <v>612.91452300000003</v>
      </c>
      <c r="EU81">
        <v>265993019168</v>
      </c>
      <c r="EV81">
        <v>1281172</v>
      </c>
      <c r="EW81">
        <v>14861595200000</v>
      </c>
      <c r="EX81">
        <v>67168406</v>
      </c>
      <c r="EY81">
        <v>15127655387574</v>
      </c>
      <c r="EZ81">
        <v>5.0000000000000004E-6</v>
      </c>
      <c r="FA81">
        <v>0</v>
      </c>
      <c r="FB81">
        <v>1.2799999999999999E-4</v>
      </c>
      <c r="FC81" t="s">
        <v>3239</v>
      </c>
      <c r="FD81">
        <v>8586732.9746339992</v>
      </c>
      <c r="FE81">
        <v>1.3937E-2</v>
      </c>
      <c r="FF81">
        <v>161673.87474900001</v>
      </c>
      <c r="FG81">
        <v>55567.048780999998</v>
      </c>
      <c r="FH81">
        <v>8803973.8981640004</v>
      </c>
      <c r="FI81">
        <v>99.224565999999996</v>
      </c>
      <c r="FJ81" t="s">
        <v>1608</v>
      </c>
      <c r="FK81">
        <v>3.1999999999999999E-5</v>
      </c>
      <c r="FL81">
        <v>0</v>
      </c>
      <c r="FM81">
        <v>8.2700000000000004E-4</v>
      </c>
      <c r="FN81">
        <v>60.390819</v>
      </c>
      <c r="FO81">
        <v>8531761.3856600001</v>
      </c>
      <c r="FP81">
        <v>98.918231000000006</v>
      </c>
      <c r="FQ81" t="s">
        <v>1608</v>
      </c>
      <c r="FR81">
        <v>40</v>
      </c>
      <c r="FS81">
        <v>2.4767800000000002</v>
      </c>
      <c r="FT81">
        <v>612.91452300000003</v>
      </c>
      <c r="FU81">
        <v>265993019168</v>
      </c>
      <c r="FV81">
        <v>1281172</v>
      </c>
      <c r="FW81">
        <v>14861595200000</v>
      </c>
      <c r="FX81">
        <v>67168406</v>
      </c>
      <c r="FY81">
        <v>15127655387574</v>
      </c>
      <c r="FZ81">
        <v>0</v>
      </c>
      <c r="GA81">
        <v>0</v>
      </c>
      <c r="GB81">
        <v>5.5000000000000002E-5</v>
      </c>
      <c r="GC81" t="s">
        <v>3241</v>
      </c>
      <c r="GD81">
        <v>844.58956599999999</v>
      </c>
      <c r="GE81">
        <v>0.33696199999999998</v>
      </c>
      <c r="GF81">
        <v>3908759.569778</v>
      </c>
      <c r="GG81">
        <v>9186.4709930000008</v>
      </c>
      <c r="GH81">
        <v>3918790.6303380001</v>
      </c>
      <c r="GI81">
        <v>97.214484999999996</v>
      </c>
      <c r="GJ81" t="s">
        <v>1608</v>
      </c>
      <c r="GK81">
        <v>0</v>
      </c>
      <c r="GL81">
        <v>0</v>
      </c>
      <c r="GM81">
        <v>1.37E-4</v>
      </c>
      <c r="GN81">
        <v>46.672857</v>
      </c>
      <c r="GO81">
        <v>3936409.6513009998</v>
      </c>
      <c r="GP81">
        <v>96.977410000000006</v>
      </c>
      <c r="GQ81" t="s">
        <v>1608</v>
      </c>
      <c r="GR81" t="s">
        <v>1607</v>
      </c>
      <c r="GS81" t="s">
        <v>1607</v>
      </c>
      <c r="GT81" t="s">
        <v>1607</v>
      </c>
      <c r="GU81" t="s">
        <v>1607</v>
      </c>
      <c r="GV81" t="s">
        <v>1607</v>
      </c>
      <c r="GW81" t="s">
        <v>1607</v>
      </c>
      <c r="GX81" t="s">
        <v>1607</v>
      </c>
      <c r="GY81" t="s">
        <v>1607</v>
      </c>
      <c r="GZ81" t="s">
        <v>1607</v>
      </c>
      <c r="HA81" t="s">
        <v>1607</v>
      </c>
      <c r="HB81" t="s">
        <v>1607</v>
      </c>
      <c r="HC81" t="s">
        <v>3240</v>
      </c>
      <c r="HD81" t="s">
        <v>1607</v>
      </c>
      <c r="HE81" t="s">
        <v>1607</v>
      </c>
      <c r="HF81" t="s">
        <v>1607</v>
      </c>
      <c r="HG81" t="s">
        <v>1607</v>
      </c>
      <c r="HH81" t="s">
        <v>1607</v>
      </c>
      <c r="HI81" t="s">
        <v>1607</v>
      </c>
      <c r="HJ81" t="s">
        <v>3240</v>
      </c>
      <c r="HK81" t="s">
        <v>1607</v>
      </c>
      <c r="HL81" t="s">
        <v>1607</v>
      </c>
      <c r="HM81" t="s">
        <v>1607</v>
      </c>
      <c r="HN81" t="s">
        <v>1607</v>
      </c>
      <c r="HO81" t="s">
        <v>1607</v>
      </c>
      <c r="HP81" t="s">
        <v>1607</v>
      </c>
      <c r="HQ81" t="s">
        <v>3240</v>
      </c>
      <c r="HR81">
        <v>33</v>
      </c>
      <c r="HS81">
        <v>0.48812899999999998</v>
      </c>
      <c r="HT81">
        <v>612.91452300000003</v>
      </c>
      <c r="HU81">
        <v>265930581855.75101</v>
      </c>
      <c r="HV81">
        <v>1280721.713609</v>
      </c>
      <c r="HW81">
        <v>14856371877869.699</v>
      </c>
      <c r="HX81">
        <v>15122302459725.5</v>
      </c>
      <c r="HY81">
        <v>9.9999999999999995E-7</v>
      </c>
      <c r="HZ81">
        <v>0</v>
      </c>
      <c r="IA81" t="s">
        <v>3241</v>
      </c>
      <c r="IB81">
        <v>140194.191464</v>
      </c>
      <c r="IC81">
        <v>3.3700000000000001E-4</v>
      </c>
      <c r="ID81">
        <v>3912.370312</v>
      </c>
      <c r="IE81">
        <v>144106.56177599999</v>
      </c>
      <c r="IF81">
        <v>69.320453000000001</v>
      </c>
      <c r="IG81" t="s">
        <v>3244</v>
      </c>
      <c r="IH81">
        <v>9.9999999999999995E-7</v>
      </c>
      <c r="II81">
        <v>0</v>
      </c>
      <c r="IJ81">
        <v>6.4956699999999996</v>
      </c>
      <c r="IK81">
        <v>138347.945378</v>
      </c>
      <c r="IL81">
        <v>65.423051000000001</v>
      </c>
      <c r="IM81" t="s">
        <v>3244</v>
      </c>
      <c r="IN81">
        <v>3</v>
      </c>
      <c r="IO81">
        <v>1.0449E-2</v>
      </c>
      <c r="IP81">
        <v>48.330953000000001</v>
      </c>
      <c r="IQ81">
        <v>80353828646.259995</v>
      </c>
      <c r="IR81">
        <v>291600.10487600003</v>
      </c>
      <c r="IS81">
        <v>3382561216558.2402</v>
      </c>
      <c r="IT81">
        <v>3462915045204.52</v>
      </c>
      <c r="IU81">
        <v>1.6799999999999999E-4</v>
      </c>
      <c r="IV81">
        <v>9.9999999999999995E-7</v>
      </c>
      <c r="IW81" t="s">
        <v>3241</v>
      </c>
      <c r="IX81">
        <v>208430.78456999999</v>
      </c>
      <c r="IY81">
        <v>1.7930000000000001E-3</v>
      </c>
      <c r="IZ81">
        <v>20802.339012</v>
      </c>
      <c r="JA81">
        <v>229233.123582</v>
      </c>
      <c r="JB81">
        <v>94.515826000000004</v>
      </c>
      <c r="JC81" t="s">
        <v>3244</v>
      </c>
      <c r="JD81">
        <v>9.9999999999999995E-7</v>
      </c>
      <c r="JE81">
        <v>0</v>
      </c>
      <c r="JF81">
        <v>26.386713</v>
      </c>
      <c r="JG81">
        <v>210498.71400000001</v>
      </c>
      <c r="JH81">
        <v>92.932862</v>
      </c>
      <c r="JI81" t="s">
        <v>3244</v>
      </c>
      <c r="JJ81">
        <v>875</v>
      </c>
      <c r="JK81">
        <v>39.771037</v>
      </c>
      <c r="JL81">
        <v>612.91452300000003</v>
      </c>
      <c r="JM81">
        <v>265993019168</v>
      </c>
      <c r="JN81">
        <v>1281172</v>
      </c>
      <c r="JO81">
        <v>14861595200000</v>
      </c>
      <c r="JP81">
        <v>15127588219168</v>
      </c>
      <c r="JQ81">
        <v>0</v>
      </c>
      <c r="JR81">
        <v>0</v>
      </c>
      <c r="JS81" t="s">
        <v>3241</v>
      </c>
      <c r="JT81">
        <v>139038.479551</v>
      </c>
      <c r="JU81">
        <v>2.5099E-2</v>
      </c>
      <c r="JV81">
        <v>291145.27743100002</v>
      </c>
      <c r="JW81">
        <v>430183.75698200002</v>
      </c>
      <c r="JX81">
        <v>86.068211000000005</v>
      </c>
      <c r="JY81" t="s">
        <v>3244</v>
      </c>
      <c r="JZ81">
        <v>9.9999999999999995E-7</v>
      </c>
      <c r="KA81">
        <v>0</v>
      </c>
      <c r="KB81">
        <v>6.2419560000000001</v>
      </c>
      <c r="KC81">
        <v>427787.32231600001</v>
      </c>
      <c r="KD81">
        <v>84.009009000000006</v>
      </c>
      <c r="KE81" t="s">
        <v>3244</v>
      </c>
      <c r="KF81">
        <v>43</v>
      </c>
      <c r="KG81">
        <v>1.7916669999999999</v>
      </c>
      <c r="KH81">
        <v>8.3925199999999993</v>
      </c>
      <c r="KI81">
        <v>2399020152.8777499</v>
      </c>
      <c r="KJ81">
        <v>9707.2297440000002</v>
      </c>
      <c r="KK81">
        <v>112603865033.173</v>
      </c>
      <c r="KL81">
        <v>4810454.2046929998</v>
      </c>
      <c r="KM81">
        <v>115007695640.256</v>
      </c>
      <c r="KN81">
        <v>3.6000000000000001E-5</v>
      </c>
      <c r="KO81">
        <v>9.0000000000000002E-6</v>
      </c>
      <c r="KP81">
        <v>1.0047E-2</v>
      </c>
      <c r="KQ81" t="s">
        <v>3241</v>
      </c>
      <c r="KR81">
        <v>156098.513787</v>
      </c>
      <c r="KS81">
        <v>0.158965</v>
      </c>
      <c r="KT81">
        <v>1843994.372612</v>
      </c>
      <c r="KU81">
        <v>86594.573988999997</v>
      </c>
      <c r="KV81">
        <v>2086687.4603879999</v>
      </c>
      <c r="KW81">
        <v>84.772515999999996</v>
      </c>
      <c r="KX81" t="s">
        <v>3244</v>
      </c>
      <c r="KY81">
        <v>9.9999999999999995E-7</v>
      </c>
      <c r="KZ81">
        <v>0</v>
      </c>
      <c r="LA81">
        <v>1.289E-3</v>
      </c>
      <c r="LB81">
        <v>18.322500999999999</v>
      </c>
      <c r="LC81">
        <v>1977093.1643300001</v>
      </c>
      <c r="LD81">
        <v>80.782691999999997</v>
      </c>
      <c r="LE81" t="s">
        <v>3244</v>
      </c>
      <c r="LF81">
        <v>164</v>
      </c>
      <c r="LG81">
        <v>4.8166270000000004</v>
      </c>
      <c r="LH81">
        <v>612.91452300000003</v>
      </c>
      <c r="LI81">
        <v>265993019168</v>
      </c>
      <c r="LJ81">
        <v>1281172</v>
      </c>
      <c r="LK81">
        <v>14861595200000</v>
      </c>
      <c r="LL81">
        <v>67168406</v>
      </c>
      <c r="LM81">
        <v>15127655387574</v>
      </c>
      <c r="LN81">
        <v>9.0000000000000002E-6</v>
      </c>
      <c r="LO81">
        <v>0</v>
      </c>
      <c r="LP81">
        <v>6.7999999999999999E-5</v>
      </c>
      <c r="LQ81" t="s">
        <v>3239</v>
      </c>
      <c r="LR81">
        <v>12220924.534569999</v>
      </c>
      <c r="LS81">
        <v>0.16420499999999999</v>
      </c>
      <c r="LT81">
        <v>1904782.5633439999</v>
      </c>
      <c r="LU81">
        <v>21003.375719</v>
      </c>
      <c r="LV81">
        <v>14146710.473633001</v>
      </c>
      <c r="LW81">
        <v>99.751861000000005</v>
      </c>
      <c r="LX81" t="s">
        <v>1670</v>
      </c>
      <c r="LY81">
        <v>4.6E-5</v>
      </c>
      <c r="LZ81">
        <v>0</v>
      </c>
      <c r="MA81">
        <v>3.1300000000000002E-4</v>
      </c>
      <c r="MB81">
        <v>55.30397</v>
      </c>
      <c r="MC81">
        <v>13799425.973448001</v>
      </c>
      <c r="MD81">
        <v>99.618199000000004</v>
      </c>
      <c r="ME81" t="s">
        <v>1670</v>
      </c>
      <c r="MF81">
        <v>31</v>
      </c>
      <c r="MG81">
        <v>0.43755100000000002</v>
      </c>
      <c r="MH81">
        <v>612.91452300000003</v>
      </c>
      <c r="MI81">
        <v>265993019168</v>
      </c>
      <c r="MJ81">
        <v>1281172</v>
      </c>
      <c r="MK81">
        <v>14861595200000</v>
      </c>
      <c r="ML81">
        <v>67168406</v>
      </c>
      <c r="MM81">
        <v>15127655387574</v>
      </c>
      <c r="MN81">
        <v>3.1399999999999999E-4</v>
      </c>
      <c r="MO81">
        <v>6.0000000000000002E-6</v>
      </c>
      <c r="MP81">
        <v>5.3000000000000001E-5</v>
      </c>
      <c r="MQ81" t="s">
        <v>3244</v>
      </c>
      <c r="MR81">
        <v>36587949.912817001</v>
      </c>
      <c r="MS81">
        <v>3.2321219999999999</v>
      </c>
      <c r="MT81">
        <v>37492610.000887997</v>
      </c>
      <c r="MU81">
        <v>1567.6343690000001</v>
      </c>
      <c r="MV81">
        <v>74082127.548074007</v>
      </c>
      <c r="MW81">
        <v>99.720844</v>
      </c>
      <c r="MX81" t="s">
        <v>1670</v>
      </c>
      <c r="MY81">
        <v>1.3799999999999999E-4</v>
      </c>
      <c r="MZ81">
        <v>3.0000000000000001E-6</v>
      </c>
      <c r="NA81">
        <v>2.3E-5</v>
      </c>
      <c r="NB81">
        <v>62.158808999999998</v>
      </c>
      <c r="NC81">
        <v>73451429.347735003</v>
      </c>
      <c r="ND81">
        <v>99.650015999999994</v>
      </c>
      <c r="NE81" t="s">
        <v>1670</v>
      </c>
      <c r="NF81" t="s">
        <v>1607</v>
      </c>
      <c r="NG81" t="s">
        <v>1607</v>
      </c>
      <c r="NH81" t="s">
        <v>1607</v>
      </c>
      <c r="NI81" t="s">
        <v>1607</v>
      </c>
      <c r="NJ81" t="s">
        <v>1607</v>
      </c>
      <c r="NK81" t="s">
        <v>1607</v>
      </c>
      <c r="NL81" t="s">
        <v>1607</v>
      </c>
      <c r="NM81" t="s">
        <v>1607</v>
      </c>
      <c r="NN81" t="s">
        <v>1607</v>
      </c>
      <c r="NO81" t="s">
        <v>3240</v>
      </c>
      <c r="NP81" t="s">
        <v>1607</v>
      </c>
      <c r="NQ81" t="s">
        <v>1607</v>
      </c>
      <c r="NR81" t="s">
        <v>1607</v>
      </c>
      <c r="NS81" t="s">
        <v>1607</v>
      </c>
      <c r="NT81" t="s">
        <v>1607</v>
      </c>
      <c r="NU81" t="s">
        <v>3240</v>
      </c>
      <c r="NV81" t="s">
        <v>1607</v>
      </c>
      <c r="NW81" t="s">
        <v>1607</v>
      </c>
      <c r="NX81" t="s">
        <v>1607</v>
      </c>
      <c r="NY81" t="s">
        <v>1607</v>
      </c>
      <c r="NZ81" t="s">
        <v>1607</v>
      </c>
      <c r="OA81" t="s">
        <v>3240</v>
      </c>
      <c r="OB81" t="s">
        <v>1607</v>
      </c>
      <c r="OC81" t="s">
        <v>1607</v>
      </c>
      <c r="OD81" t="s">
        <v>1607</v>
      </c>
      <c r="OE81" t="s">
        <v>1607</v>
      </c>
      <c r="OF81" t="s">
        <v>1607</v>
      </c>
      <c r="OG81" t="s">
        <v>1607</v>
      </c>
      <c r="OH81" t="s">
        <v>1607</v>
      </c>
      <c r="OI81" t="s">
        <v>1607</v>
      </c>
      <c r="OJ81" t="s">
        <v>1607</v>
      </c>
      <c r="OK81" t="s">
        <v>3240</v>
      </c>
      <c r="OL81" t="s">
        <v>1607</v>
      </c>
      <c r="OM81" t="s">
        <v>1607</v>
      </c>
      <c r="ON81" t="s">
        <v>1607</v>
      </c>
      <c r="OO81" t="s">
        <v>1607</v>
      </c>
      <c r="OP81" t="s">
        <v>1607</v>
      </c>
      <c r="OQ81" t="s">
        <v>3240</v>
      </c>
      <c r="OR81" t="s">
        <v>1607</v>
      </c>
      <c r="OS81" t="s">
        <v>1607</v>
      </c>
      <c r="OT81" t="s">
        <v>1607</v>
      </c>
      <c r="OU81" t="s">
        <v>1607</v>
      </c>
      <c r="OV81" t="s">
        <v>1607</v>
      </c>
      <c r="OW81" t="s">
        <v>3240</v>
      </c>
      <c r="OX81" t="s">
        <v>1607</v>
      </c>
      <c r="OY81">
        <v>2.4000000000000001E-4</v>
      </c>
      <c r="OZ81">
        <v>44.260565999999997</v>
      </c>
      <c r="PA81">
        <v>15327766165.304001</v>
      </c>
      <c r="PB81">
        <v>70276.906963000001</v>
      </c>
      <c r="PC81">
        <v>815212120771.65405</v>
      </c>
      <c r="PD81">
        <v>14110086.674702</v>
      </c>
      <c r="PE81">
        <v>830553997023.63306</v>
      </c>
      <c r="PF81">
        <v>0.4</v>
      </c>
      <c r="PG81">
        <v>3.2190000000000001E-3</v>
      </c>
      <c r="PH81">
        <v>1.3579000000000001E-2</v>
      </c>
      <c r="PI81" t="s">
        <v>3239</v>
      </c>
      <c r="PJ81">
        <v>750866.72385499999</v>
      </c>
      <c r="PK81">
        <v>2.3751999999999999E-2</v>
      </c>
      <c r="PL81">
        <v>275522.25360699999</v>
      </c>
      <c r="PM81">
        <v>62.811990000000002</v>
      </c>
      <c r="PN81">
        <v>1026451.789451</v>
      </c>
      <c r="PO81">
        <v>87.050589000000002</v>
      </c>
      <c r="PP81" t="s">
        <v>3244</v>
      </c>
      <c r="PQ81">
        <v>3.0000000000000001E-6</v>
      </c>
      <c r="PR81">
        <v>0</v>
      </c>
      <c r="PS81">
        <v>9.9999999999999995E-7</v>
      </c>
      <c r="PT81">
        <v>53.515749</v>
      </c>
      <c r="PU81">
        <v>813524.54171300004</v>
      </c>
      <c r="PV81">
        <v>84.600700000000003</v>
      </c>
      <c r="PW81" t="s">
        <v>3239</v>
      </c>
      <c r="PX81">
        <v>95</v>
      </c>
      <c r="PY81">
        <v>5.8823530000000002</v>
      </c>
      <c r="PZ81">
        <v>612.91452300000003</v>
      </c>
      <c r="QA81">
        <v>265993019168</v>
      </c>
      <c r="QB81">
        <v>1281172</v>
      </c>
      <c r="QC81">
        <v>14861595200000</v>
      </c>
      <c r="QD81">
        <v>67168406</v>
      </c>
      <c r="QE81">
        <v>15127655387574</v>
      </c>
      <c r="QF81">
        <v>0</v>
      </c>
      <c r="QG81">
        <v>0</v>
      </c>
      <c r="QH81">
        <v>1.9999999999999999E-6</v>
      </c>
      <c r="QI81" t="s">
        <v>3241</v>
      </c>
      <c r="QJ81">
        <v>652028.828706</v>
      </c>
      <c r="QK81">
        <v>1.031E-3</v>
      </c>
      <c r="QL81">
        <v>11964.409392</v>
      </c>
      <c r="QM81">
        <v>886.64070000000004</v>
      </c>
      <c r="QN81">
        <v>664879.87879800005</v>
      </c>
      <c r="QO81">
        <v>95.295574000000002</v>
      </c>
      <c r="QP81" t="s">
        <v>1608</v>
      </c>
      <c r="QQ81">
        <v>1.9999999999999999E-6</v>
      </c>
      <c r="QR81">
        <v>0</v>
      </c>
      <c r="QS81">
        <v>1.2999999999999999E-5</v>
      </c>
      <c r="QT81">
        <v>47.601362000000002</v>
      </c>
      <c r="QU81">
        <v>645049.191781</v>
      </c>
      <c r="QV81">
        <v>94.209354000000005</v>
      </c>
      <c r="QW81" t="s">
        <v>1608</v>
      </c>
      <c r="QX81" s="11">
        <v>44986</v>
      </c>
      <c r="QY81" t="s">
        <v>3342</v>
      </c>
      <c r="QZ81">
        <v>269388.61464400002</v>
      </c>
      <c r="RA81">
        <v>3143708868.2838502</v>
      </c>
    </row>
    <row r="82" spans="1:469" x14ac:dyDescent="0.35">
      <c r="A82">
        <v>1426</v>
      </c>
      <c r="B82" t="s">
        <v>3238</v>
      </c>
      <c r="C82" t="s">
        <v>1352</v>
      </c>
      <c r="D82" t="s">
        <v>1353</v>
      </c>
      <c r="E82" t="s">
        <v>1354</v>
      </c>
      <c r="F82">
        <v>28</v>
      </c>
      <c r="G82" t="s">
        <v>1355</v>
      </c>
      <c r="H82" t="s">
        <v>1153</v>
      </c>
      <c r="I82">
        <v>47</v>
      </c>
      <c r="J82">
        <v>28047</v>
      </c>
      <c r="K82">
        <v>208275</v>
      </c>
      <c r="L82">
        <v>37329343811</v>
      </c>
      <c r="M82">
        <v>3886799</v>
      </c>
      <c r="N82">
        <v>994.62949800000001</v>
      </c>
      <c r="O82">
        <v>168790837.38057101</v>
      </c>
      <c r="P82">
        <v>97.200126999999995</v>
      </c>
      <c r="Q82" t="s">
        <v>1608</v>
      </c>
      <c r="R82">
        <v>100</v>
      </c>
      <c r="S82">
        <v>96.904983000000001</v>
      </c>
      <c r="T82" t="s">
        <v>1608</v>
      </c>
      <c r="U82">
        <v>100</v>
      </c>
      <c r="V82">
        <v>142802164.731006</v>
      </c>
      <c r="W82">
        <v>126016845.571411</v>
      </c>
      <c r="X82">
        <v>1.440107</v>
      </c>
      <c r="Y82">
        <v>16705244.697811</v>
      </c>
      <c r="Z82">
        <v>80074.461783999999</v>
      </c>
      <c r="AA82">
        <v>3.3760000000000001E-3</v>
      </c>
      <c r="AB82">
        <v>6.9999999999999999E-6</v>
      </c>
      <c r="AC82">
        <v>2.0601999999999999E-2</v>
      </c>
      <c r="AD82">
        <v>92.695760000000007</v>
      </c>
      <c r="AE82">
        <v>94.400255000000001</v>
      </c>
      <c r="AF82">
        <v>92.169998000000007</v>
      </c>
      <c r="AG82" t="s">
        <v>1670</v>
      </c>
      <c r="AH82">
        <v>68.292682999999997</v>
      </c>
      <c r="AI82">
        <v>67.410004000000001</v>
      </c>
      <c r="AJ82" t="s">
        <v>1608</v>
      </c>
      <c r="AK82">
        <v>92.682927000000007</v>
      </c>
      <c r="AL82">
        <v>2.6641710000000001</v>
      </c>
      <c r="AM82">
        <v>1.181991</v>
      </c>
      <c r="AN82" t="s">
        <v>1607</v>
      </c>
      <c r="AO82" t="s">
        <v>1607</v>
      </c>
      <c r="AP82" t="s">
        <v>1607</v>
      </c>
      <c r="AQ82" t="s">
        <v>1607</v>
      </c>
      <c r="AR82" t="s">
        <v>1607</v>
      </c>
      <c r="AS82" t="s">
        <v>1607</v>
      </c>
      <c r="AT82" t="s">
        <v>1607</v>
      </c>
      <c r="AU82" t="s">
        <v>1607</v>
      </c>
      <c r="AV82" t="s">
        <v>1607</v>
      </c>
      <c r="AW82" t="s">
        <v>3240</v>
      </c>
      <c r="AX82" t="s">
        <v>1607</v>
      </c>
      <c r="AY82" t="s">
        <v>1607</v>
      </c>
      <c r="AZ82" t="s">
        <v>1607</v>
      </c>
      <c r="BA82" t="s">
        <v>1607</v>
      </c>
      <c r="BB82" t="s">
        <v>1607</v>
      </c>
      <c r="BC82" t="s">
        <v>3240</v>
      </c>
      <c r="BD82" t="s">
        <v>1607</v>
      </c>
      <c r="BE82" t="s">
        <v>1607</v>
      </c>
      <c r="BF82" t="s">
        <v>1607</v>
      </c>
      <c r="BG82" t="s">
        <v>1607</v>
      </c>
      <c r="BH82" t="s">
        <v>1607</v>
      </c>
      <c r="BI82" t="s">
        <v>3240</v>
      </c>
      <c r="BJ82" t="s">
        <v>1607</v>
      </c>
      <c r="BK82">
        <v>6.479762</v>
      </c>
      <c r="BL82">
        <v>16.710978999999998</v>
      </c>
      <c r="BM82">
        <v>12358045129.569099</v>
      </c>
      <c r="BN82">
        <v>57522.016237999997</v>
      </c>
      <c r="BO82">
        <v>667255388355.91797</v>
      </c>
      <c r="BP82">
        <v>679613433485.48804</v>
      </c>
      <c r="BQ82">
        <v>3.4870000000000001E-3</v>
      </c>
      <c r="BR82">
        <v>1.9999999999999999E-6</v>
      </c>
      <c r="BS82" t="s">
        <v>3241</v>
      </c>
      <c r="BT82">
        <v>4759212.9085940002</v>
      </c>
      <c r="BU82">
        <v>1.0399E-2</v>
      </c>
      <c r="BV82">
        <v>120624.37880000001</v>
      </c>
      <c r="BW82">
        <v>4879837.2873950005</v>
      </c>
      <c r="BX82">
        <v>92.991453000000007</v>
      </c>
      <c r="BY82" t="s">
        <v>3244</v>
      </c>
      <c r="BZ82">
        <v>1.27E-4</v>
      </c>
      <c r="CA82">
        <v>0</v>
      </c>
      <c r="CB82">
        <v>81.880341999999999</v>
      </c>
      <c r="CC82">
        <v>5608426.4407099998</v>
      </c>
      <c r="CD82">
        <v>93.158953999999994</v>
      </c>
      <c r="CE82" t="s">
        <v>3244</v>
      </c>
      <c r="CF82">
        <v>0</v>
      </c>
      <c r="CG82">
        <v>0</v>
      </c>
      <c r="CH82">
        <v>599.87179700000002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9.9999999999999995E-7</v>
      </c>
      <c r="CO82">
        <v>0</v>
      </c>
      <c r="CP82">
        <v>7.0099999999999997E-3</v>
      </c>
      <c r="CQ82" t="s">
        <v>3242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 t="s">
        <v>3243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 t="s">
        <v>3242</v>
      </c>
      <c r="DF82">
        <v>371</v>
      </c>
      <c r="DG82">
        <v>10.258383</v>
      </c>
      <c r="DH82">
        <v>599.87179700000002</v>
      </c>
      <c r="DI82">
        <v>2686541.6135570002</v>
      </c>
      <c r="DJ82">
        <v>2686541.6135570002</v>
      </c>
      <c r="DK82">
        <v>8.3199999999999995E-4</v>
      </c>
      <c r="DL82" t="s">
        <v>3244</v>
      </c>
      <c r="DM82">
        <v>35383.228020000002</v>
      </c>
      <c r="DN82">
        <v>35383.228020000002</v>
      </c>
      <c r="DO82">
        <v>55.955334999999998</v>
      </c>
      <c r="DP82" t="s">
        <v>3239</v>
      </c>
      <c r="DQ82">
        <v>9.103E-3</v>
      </c>
      <c r="DR82">
        <v>93.176179000000005</v>
      </c>
      <c r="DS82">
        <v>35645.415222000003</v>
      </c>
      <c r="DT82">
        <v>53.324849</v>
      </c>
      <c r="DU82" t="s">
        <v>3239</v>
      </c>
      <c r="DV82" t="s">
        <v>1607</v>
      </c>
      <c r="DW82">
        <v>4.4499999999999997E-4</v>
      </c>
      <c r="DX82">
        <v>599.87179700000002</v>
      </c>
      <c r="DY82">
        <v>37328532000</v>
      </c>
      <c r="DZ82">
        <v>208621</v>
      </c>
      <c r="EA82">
        <v>2420003600000</v>
      </c>
      <c r="EB82">
        <v>2457332132000</v>
      </c>
      <c r="EC82">
        <v>2.35E-2</v>
      </c>
      <c r="ED82">
        <v>9.5000000000000005E-5</v>
      </c>
      <c r="EE82" t="s">
        <v>3239</v>
      </c>
      <c r="EF82">
        <v>390630.8</v>
      </c>
      <c r="EG82">
        <v>8.8540000000000008E-3</v>
      </c>
      <c r="EH82">
        <v>102701.99378800001</v>
      </c>
      <c r="EI82">
        <v>493332.79378800001</v>
      </c>
      <c r="EJ82">
        <v>71.340142</v>
      </c>
      <c r="EK82" t="s">
        <v>3239</v>
      </c>
      <c r="EL82">
        <v>1.0000000000000001E-5</v>
      </c>
      <c r="EM82">
        <v>0</v>
      </c>
      <c r="EN82">
        <v>43.082636999999998</v>
      </c>
      <c r="EO82">
        <v>604326.80985399999</v>
      </c>
      <c r="EP82">
        <v>73.528475999999998</v>
      </c>
      <c r="EQ82" t="s">
        <v>3239</v>
      </c>
      <c r="ER82">
        <v>43</v>
      </c>
      <c r="ES82">
        <v>2.0806909999999998</v>
      </c>
      <c r="ET82">
        <v>599.87179700000002</v>
      </c>
      <c r="EU82">
        <v>37329343811</v>
      </c>
      <c r="EV82">
        <v>208275</v>
      </c>
      <c r="EW82">
        <v>2415990000000</v>
      </c>
      <c r="EX82">
        <v>3886799</v>
      </c>
      <c r="EY82">
        <v>2453323230610</v>
      </c>
      <c r="EZ82">
        <v>9.0000000000000002E-6</v>
      </c>
      <c r="FA82">
        <v>0</v>
      </c>
      <c r="FB82">
        <v>0</v>
      </c>
      <c r="FC82" t="s">
        <v>3239</v>
      </c>
      <c r="FD82">
        <v>626353.005672</v>
      </c>
      <c r="FE82">
        <v>1.3269E-2</v>
      </c>
      <c r="FF82">
        <v>153920.187125</v>
      </c>
      <c r="FG82">
        <v>1.4196839999999999</v>
      </c>
      <c r="FH82">
        <v>780274.61248100002</v>
      </c>
      <c r="FI82">
        <v>87.624069000000006</v>
      </c>
      <c r="FJ82" t="s">
        <v>3244</v>
      </c>
      <c r="FK82">
        <v>1.7E-5</v>
      </c>
      <c r="FL82">
        <v>0</v>
      </c>
      <c r="FM82">
        <v>0</v>
      </c>
      <c r="FN82">
        <v>49.348635000000002</v>
      </c>
      <c r="FO82">
        <v>931128.22515900002</v>
      </c>
      <c r="FP82">
        <v>87.877824000000004</v>
      </c>
      <c r="FQ82" t="s">
        <v>3244</v>
      </c>
      <c r="FR82">
        <v>23</v>
      </c>
      <c r="FS82">
        <v>1.535255</v>
      </c>
      <c r="FT82">
        <v>599.87179700000002</v>
      </c>
      <c r="FU82">
        <v>37329321561.541397</v>
      </c>
      <c r="FV82">
        <v>208274.99140500001</v>
      </c>
      <c r="FW82">
        <v>2415989900295.4399</v>
      </c>
      <c r="FX82">
        <v>3886799</v>
      </c>
      <c r="FY82">
        <v>2453323108655.98</v>
      </c>
      <c r="FZ82">
        <v>0</v>
      </c>
      <c r="GA82">
        <v>0</v>
      </c>
      <c r="GB82">
        <v>6.0000000000000002E-6</v>
      </c>
      <c r="GC82" t="s">
        <v>3241</v>
      </c>
      <c r="GD82">
        <v>185.37764300000001</v>
      </c>
      <c r="GE82">
        <v>0.100396</v>
      </c>
      <c r="GF82">
        <v>1164594.8267920001</v>
      </c>
      <c r="GG82">
        <v>33.265253999999999</v>
      </c>
      <c r="GH82">
        <v>1164813.4696889999</v>
      </c>
      <c r="GI82">
        <v>92.014855999999995</v>
      </c>
      <c r="GJ82" t="s">
        <v>3244</v>
      </c>
      <c r="GK82">
        <v>0</v>
      </c>
      <c r="GL82">
        <v>0</v>
      </c>
      <c r="GM82">
        <v>9.0000000000000002E-6</v>
      </c>
      <c r="GN82">
        <v>62.086041000000002</v>
      </c>
      <c r="GO82">
        <v>1392109.8417460001</v>
      </c>
      <c r="GP82">
        <v>91.982183000000006</v>
      </c>
      <c r="GQ82" t="s">
        <v>3244</v>
      </c>
      <c r="GR82">
        <v>40</v>
      </c>
      <c r="GS82">
        <v>0.264876</v>
      </c>
      <c r="GT82">
        <v>599.87179700000002</v>
      </c>
      <c r="GU82">
        <v>37329222090.394798</v>
      </c>
      <c r="GV82">
        <v>208273.703874</v>
      </c>
      <c r="GW82">
        <v>2415974964943.6401</v>
      </c>
      <c r="GX82">
        <v>3886799</v>
      </c>
      <c r="GY82">
        <v>2453308073833.04</v>
      </c>
      <c r="GZ82">
        <v>1.2215999999999999E-2</v>
      </c>
      <c r="HA82">
        <v>9.0000000000000002E-6</v>
      </c>
      <c r="HB82">
        <v>4.6024000000000002E-2</v>
      </c>
      <c r="HC82" t="s">
        <v>1670</v>
      </c>
      <c r="HD82">
        <v>111925520.66700201</v>
      </c>
      <c r="HE82">
        <v>0.48462</v>
      </c>
      <c r="HF82">
        <v>5621595.2773439996</v>
      </c>
      <c r="HG82">
        <v>43901.591094000003</v>
      </c>
      <c r="HH82">
        <v>117591017.535441</v>
      </c>
      <c r="HI82">
        <v>98.184175999999994</v>
      </c>
      <c r="HJ82" t="s">
        <v>1608</v>
      </c>
      <c r="HK82">
        <v>2.9979999999999998E-3</v>
      </c>
      <c r="HL82">
        <v>1.9999999999999999E-6</v>
      </c>
      <c r="HM82">
        <v>1.1294999999999999E-2</v>
      </c>
      <c r="HN82">
        <v>93.990488999999997</v>
      </c>
      <c r="HO82">
        <v>139240062.541228</v>
      </c>
      <c r="HP82">
        <v>98.250336000000004</v>
      </c>
      <c r="HQ82" t="s">
        <v>1608</v>
      </c>
      <c r="HR82">
        <v>25</v>
      </c>
      <c r="HS82">
        <v>0.60244200000000003</v>
      </c>
      <c r="HT82">
        <v>599.87179700000002</v>
      </c>
      <c r="HU82">
        <v>37036083095.531998</v>
      </c>
      <c r="HV82">
        <v>206802.470351</v>
      </c>
      <c r="HW82">
        <v>2398908656074.7002</v>
      </c>
      <c r="HX82">
        <v>2435944739170.23</v>
      </c>
      <c r="HY82">
        <v>0</v>
      </c>
      <c r="HZ82">
        <v>0</v>
      </c>
      <c r="IA82" t="s">
        <v>3241</v>
      </c>
      <c r="IB82">
        <v>524.99002199999995</v>
      </c>
      <c r="IC82">
        <v>4.8390000000000004E-3</v>
      </c>
      <c r="ID82">
        <v>56137.122142</v>
      </c>
      <c r="IE82">
        <v>56662.112163999998</v>
      </c>
      <c r="IF82">
        <v>50.466355999999998</v>
      </c>
      <c r="IG82" t="s">
        <v>3239</v>
      </c>
      <c r="IH82">
        <v>0</v>
      </c>
      <c r="II82">
        <v>0</v>
      </c>
      <c r="IJ82">
        <v>27.981345999999998</v>
      </c>
      <c r="IK82">
        <v>68509.834212000002</v>
      </c>
      <c r="IL82">
        <v>50.732844999999998</v>
      </c>
      <c r="IM82" t="s">
        <v>3239</v>
      </c>
      <c r="IN82">
        <v>0</v>
      </c>
      <c r="IO82">
        <v>1.078E-2</v>
      </c>
      <c r="IP82">
        <v>0.54255299999999995</v>
      </c>
      <c r="IQ82">
        <v>207845067.60043201</v>
      </c>
      <c r="IR82">
        <v>1565.65293</v>
      </c>
      <c r="IS82">
        <v>18161573988.587101</v>
      </c>
      <c r="IT82">
        <v>18369419056.1875</v>
      </c>
      <c r="IU82">
        <v>2.1649999999999998E-3</v>
      </c>
      <c r="IV82">
        <v>9.6000000000000002E-5</v>
      </c>
      <c r="IW82" t="s">
        <v>3239</v>
      </c>
      <c r="IX82">
        <v>4500</v>
      </c>
      <c r="IY82">
        <v>1.5E-3</v>
      </c>
      <c r="IZ82">
        <v>17400</v>
      </c>
      <c r="JA82">
        <v>21900</v>
      </c>
      <c r="JB82">
        <v>22.939516999999999</v>
      </c>
      <c r="JC82" t="s">
        <v>3239</v>
      </c>
      <c r="JD82">
        <v>0</v>
      </c>
      <c r="JE82">
        <v>0</v>
      </c>
      <c r="JF82">
        <v>7.6151679999999997</v>
      </c>
      <c r="JG82">
        <v>27092.308787999998</v>
      </c>
      <c r="JH82">
        <v>53.067779999999999</v>
      </c>
      <c r="JI82" t="s">
        <v>3239</v>
      </c>
      <c r="JJ82">
        <v>2306</v>
      </c>
      <c r="JK82">
        <v>173.747276</v>
      </c>
      <c r="JL82">
        <v>599.87179700000002</v>
      </c>
      <c r="JM82">
        <v>37329343811</v>
      </c>
      <c r="JN82">
        <v>208275</v>
      </c>
      <c r="JO82">
        <v>2415990000000</v>
      </c>
      <c r="JP82">
        <v>2453319343811</v>
      </c>
      <c r="JQ82">
        <v>0</v>
      </c>
      <c r="JR82">
        <v>0</v>
      </c>
      <c r="JS82" t="s">
        <v>3239</v>
      </c>
      <c r="JT82">
        <v>36099.339421999997</v>
      </c>
      <c r="JU82">
        <v>0.12363200000000001</v>
      </c>
      <c r="JV82">
        <v>1434131.7501620001</v>
      </c>
      <c r="JW82">
        <v>1470231.0895839999</v>
      </c>
      <c r="JX82">
        <v>97.232946999999996</v>
      </c>
      <c r="JY82" t="s">
        <v>1608</v>
      </c>
      <c r="JZ82">
        <v>9.9999999999999995E-7</v>
      </c>
      <c r="KA82">
        <v>9.9999999999999995E-7</v>
      </c>
      <c r="KB82">
        <v>86.583011999999997</v>
      </c>
      <c r="KC82">
        <v>1753336.096649</v>
      </c>
      <c r="KD82">
        <v>97.490347</v>
      </c>
      <c r="KE82" t="s">
        <v>1608</v>
      </c>
      <c r="KF82">
        <v>42</v>
      </c>
      <c r="KG82">
        <v>1.75</v>
      </c>
      <c r="KH82">
        <v>9.2463230000000003</v>
      </c>
      <c r="KI82">
        <v>6366492575.8526402</v>
      </c>
      <c r="KJ82">
        <v>31079.239731999998</v>
      </c>
      <c r="KK82">
        <v>360519180891.46997</v>
      </c>
      <c r="KL82">
        <v>43363.780659999997</v>
      </c>
      <c r="KM82">
        <v>366885716831.104</v>
      </c>
      <c r="KN82">
        <v>2.3E-5</v>
      </c>
      <c r="KO82">
        <v>9.9999999999999995E-7</v>
      </c>
      <c r="KP82">
        <v>7.6620000000000004E-3</v>
      </c>
      <c r="KQ82" t="s">
        <v>3241</v>
      </c>
      <c r="KR82">
        <v>261476.05674999999</v>
      </c>
      <c r="KS82">
        <v>4.1059999999999999E-2</v>
      </c>
      <c r="KT82">
        <v>476298.296202</v>
      </c>
      <c r="KU82">
        <v>581.44916499999999</v>
      </c>
      <c r="KV82">
        <v>738355.80211699998</v>
      </c>
      <c r="KW82">
        <v>64.376354000000006</v>
      </c>
      <c r="KX82" t="s">
        <v>3239</v>
      </c>
      <c r="KY82">
        <v>6.9999999999999999E-6</v>
      </c>
      <c r="KZ82">
        <v>0</v>
      </c>
      <c r="LA82">
        <v>1.4999999999999999E-4</v>
      </c>
      <c r="LB82">
        <v>22.717424999999999</v>
      </c>
      <c r="LC82">
        <v>907351.73434099997</v>
      </c>
      <c r="LD82">
        <v>64.619789999999995</v>
      </c>
      <c r="LE82" t="s">
        <v>3239</v>
      </c>
      <c r="LF82">
        <v>35</v>
      </c>
      <c r="LG82">
        <v>1.700145</v>
      </c>
      <c r="LH82">
        <v>599.87179700000002</v>
      </c>
      <c r="LI82">
        <v>37329343811</v>
      </c>
      <c r="LJ82">
        <v>208275</v>
      </c>
      <c r="LK82">
        <v>2415990000000</v>
      </c>
      <c r="LL82">
        <v>3886799</v>
      </c>
      <c r="LM82">
        <v>2453323230610</v>
      </c>
      <c r="LN82">
        <v>9.9999999999999995E-7</v>
      </c>
      <c r="LO82">
        <v>0</v>
      </c>
      <c r="LP82">
        <v>1.9999999999999999E-6</v>
      </c>
      <c r="LQ82" t="s">
        <v>3239</v>
      </c>
      <c r="LR82">
        <v>42148.805483999997</v>
      </c>
      <c r="LS82">
        <v>7.7919000000000002E-2</v>
      </c>
      <c r="LT82">
        <v>903864.87110600004</v>
      </c>
      <c r="LU82">
        <v>9.8301669999999994</v>
      </c>
      <c r="LV82">
        <v>946023.50675599999</v>
      </c>
      <c r="LW82">
        <v>81.420596000000003</v>
      </c>
      <c r="LX82" t="s">
        <v>3244</v>
      </c>
      <c r="LY82">
        <v>9.9999999999999995E-7</v>
      </c>
      <c r="LZ82">
        <v>0</v>
      </c>
      <c r="MA82">
        <v>3.0000000000000001E-6</v>
      </c>
      <c r="MB82">
        <v>38.833747000000002</v>
      </c>
      <c r="MC82">
        <v>1135123.9380699999</v>
      </c>
      <c r="MD82">
        <v>82.691695999999993</v>
      </c>
      <c r="ME82" t="s">
        <v>3244</v>
      </c>
      <c r="MF82">
        <v>64</v>
      </c>
      <c r="MG82">
        <v>0.46392699999999998</v>
      </c>
      <c r="MH82">
        <v>994.62949800000001</v>
      </c>
      <c r="MI82">
        <v>37329343811</v>
      </c>
      <c r="MJ82">
        <v>208275</v>
      </c>
      <c r="MK82">
        <v>2415990000000</v>
      </c>
      <c r="ML82">
        <v>3886799</v>
      </c>
      <c r="MM82">
        <v>2453323230610</v>
      </c>
      <c r="MN82">
        <v>1.85E-4</v>
      </c>
      <c r="MO82">
        <v>5.0000000000000004E-6</v>
      </c>
      <c r="MP82">
        <v>7.6000000000000004E-5</v>
      </c>
      <c r="MQ82" t="s">
        <v>3239</v>
      </c>
      <c r="MR82">
        <v>3210912.5012019998</v>
      </c>
      <c r="MS82">
        <v>0.51870499999999997</v>
      </c>
      <c r="MT82">
        <v>6016981.0110210003</v>
      </c>
      <c r="MU82">
        <v>136.356561</v>
      </c>
      <c r="MV82">
        <v>9228029.8687849995</v>
      </c>
      <c r="MW82">
        <v>93.98263</v>
      </c>
      <c r="MX82" t="s">
        <v>1608</v>
      </c>
      <c r="MY82">
        <v>8.6000000000000003E-5</v>
      </c>
      <c r="MZ82">
        <v>1.9999999999999999E-6</v>
      </c>
      <c r="NA82">
        <v>3.4999999999999997E-5</v>
      </c>
      <c r="NB82">
        <v>53.039701999999998</v>
      </c>
      <c r="NC82">
        <v>11028833.948609</v>
      </c>
      <c r="ND82">
        <v>94.145720999999995</v>
      </c>
      <c r="NE82" t="s">
        <v>1608</v>
      </c>
      <c r="NF82" t="s">
        <v>1607</v>
      </c>
      <c r="NG82" t="s">
        <v>1607</v>
      </c>
      <c r="NH82" t="s">
        <v>1607</v>
      </c>
      <c r="NI82" t="s">
        <v>1607</v>
      </c>
      <c r="NJ82" t="s">
        <v>1607</v>
      </c>
      <c r="NK82" t="s">
        <v>1607</v>
      </c>
      <c r="NL82" t="s">
        <v>1607</v>
      </c>
      <c r="NM82" t="s">
        <v>1607</v>
      </c>
      <c r="NN82" t="s">
        <v>1607</v>
      </c>
      <c r="NO82" t="s">
        <v>3245</v>
      </c>
      <c r="NP82" t="s">
        <v>1607</v>
      </c>
      <c r="NQ82" t="s">
        <v>1607</v>
      </c>
      <c r="NR82" t="s">
        <v>1607</v>
      </c>
      <c r="NS82" t="s">
        <v>1607</v>
      </c>
      <c r="NT82" t="s">
        <v>1607</v>
      </c>
      <c r="NU82" t="s">
        <v>3245</v>
      </c>
      <c r="NV82" t="s">
        <v>1607</v>
      </c>
      <c r="NW82" t="s">
        <v>1607</v>
      </c>
      <c r="NX82" t="s">
        <v>1607</v>
      </c>
      <c r="NY82" t="s">
        <v>1607</v>
      </c>
      <c r="NZ82" t="s">
        <v>1607</v>
      </c>
      <c r="OA82" t="s">
        <v>3245</v>
      </c>
      <c r="OB82" t="s">
        <v>1607</v>
      </c>
      <c r="OC82" t="s">
        <v>1607</v>
      </c>
      <c r="OD82" t="s">
        <v>1607</v>
      </c>
      <c r="OE82" t="s">
        <v>1607</v>
      </c>
      <c r="OF82" t="s">
        <v>1607</v>
      </c>
      <c r="OG82" t="s">
        <v>1607</v>
      </c>
      <c r="OH82" t="s">
        <v>1607</v>
      </c>
      <c r="OI82" t="s">
        <v>1607</v>
      </c>
      <c r="OJ82" t="s">
        <v>1607</v>
      </c>
      <c r="OK82" t="s">
        <v>3240</v>
      </c>
      <c r="OL82" t="s">
        <v>1607</v>
      </c>
      <c r="OM82" t="s">
        <v>1607</v>
      </c>
      <c r="ON82" t="s">
        <v>1607</v>
      </c>
      <c r="OO82" t="s">
        <v>1607</v>
      </c>
      <c r="OP82" t="s">
        <v>1607</v>
      </c>
      <c r="OQ82" t="s">
        <v>3240</v>
      </c>
      <c r="OR82" t="s">
        <v>1607</v>
      </c>
      <c r="OS82" t="s">
        <v>1607</v>
      </c>
      <c r="OT82" t="s">
        <v>1607</v>
      </c>
      <c r="OU82" t="s">
        <v>1607</v>
      </c>
      <c r="OV82" t="s">
        <v>1607</v>
      </c>
      <c r="OW82" t="s">
        <v>3240</v>
      </c>
      <c r="OX82" t="s">
        <v>1607</v>
      </c>
      <c r="OY82">
        <v>4.4029999999999998E-3</v>
      </c>
      <c r="OZ82">
        <v>12.047865</v>
      </c>
      <c r="PA82">
        <v>2776006343.7477002</v>
      </c>
      <c r="PB82">
        <v>18789.983466000001</v>
      </c>
      <c r="PC82">
        <v>217963808208.09299</v>
      </c>
      <c r="PD82">
        <v>454111.07098600001</v>
      </c>
      <c r="PE82">
        <v>220740268662.91101</v>
      </c>
      <c r="PF82">
        <v>0.4</v>
      </c>
      <c r="PG82">
        <v>6.0400000000000004E-4</v>
      </c>
      <c r="PH82">
        <v>1.3579000000000001E-2</v>
      </c>
      <c r="PI82" t="s">
        <v>3239</v>
      </c>
      <c r="PJ82">
        <v>4759212.1782010002</v>
      </c>
      <c r="PK82">
        <v>4.8395000000000001E-2</v>
      </c>
      <c r="PL82">
        <v>561383.002538</v>
      </c>
      <c r="PM82">
        <v>24.9039</v>
      </c>
      <c r="PN82">
        <v>5320620.0846389998</v>
      </c>
      <c r="PO82">
        <v>96.372891999999993</v>
      </c>
      <c r="PP82" t="s">
        <v>3244</v>
      </c>
      <c r="PQ82">
        <v>1.27E-4</v>
      </c>
      <c r="PR82">
        <v>0</v>
      </c>
      <c r="PS82">
        <v>6.0000000000000002E-6</v>
      </c>
      <c r="PT82">
        <v>84.505250000000004</v>
      </c>
      <c r="PU82">
        <v>5968439.1044199998</v>
      </c>
      <c r="PV82">
        <v>96.341075000000004</v>
      </c>
      <c r="PW82" t="s">
        <v>3244</v>
      </c>
      <c r="PX82">
        <v>4</v>
      </c>
      <c r="PY82">
        <v>0.26700099999999999</v>
      </c>
      <c r="PZ82">
        <v>599.87179700000002</v>
      </c>
      <c r="QA82">
        <v>37329321561.541397</v>
      </c>
      <c r="QB82">
        <v>208274.99140500001</v>
      </c>
      <c r="QC82">
        <v>2415989900295.4399</v>
      </c>
      <c r="QD82">
        <v>3886799</v>
      </c>
      <c r="QE82">
        <v>2453323108655.98</v>
      </c>
      <c r="QF82">
        <v>0</v>
      </c>
      <c r="QG82">
        <v>0</v>
      </c>
      <c r="QH82">
        <v>3.0000000000000001E-6</v>
      </c>
      <c r="QI82" t="s">
        <v>3244</v>
      </c>
      <c r="QJ82">
        <v>68.941417000000001</v>
      </c>
      <c r="QK82">
        <v>6.5180000000000004E-3</v>
      </c>
      <c r="QL82">
        <v>75611.980792000002</v>
      </c>
      <c r="QM82">
        <v>2.4179379999999999</v>
      </c>
      <c r="QN82">
        <v>75683.340146999995</v>
      </c>
      <c r="QO82">
        <v>61.436087999999998</v>
      </c>
      <c r="QP82" t="s">
        <v>3244</v>
      </c>
      <c r="QQ82">
        <v>0</v>
      </c>
      <c r="QR82">
        <v>0</v>
      </c>
      <c r="QS82">
        <v>9.9999999999999995E-7</v>
      </c>
      <c r="QT82">
        <v>17.208295</v>
      </c>
      <c r="QU82">
        <v>90451.141560999997</v>
      </c>
      <c r="QV82">
        <v>60.865414999999999</v>
      </c>
      <c r="QW82" t="s">
        <v>3244</v>
      </c>
      <c r="QX82" s="11">
        <v>44986</v>
      </c>
      <c r="QY82" t="s">
        <v>3343</v>
      </c>
      <c r="QZ82">
        <v>373899.13351900002</v>
      </c>
      <c r="RA82">
        <v>2048943841.6266699</v>
      </c>
    </row>
    <row r="83" spans="1:469" x14ac:dyDescent="0.35">
      <c r="A83">
        <v>1432</v>
      </c>
      <c r="B83" t="s">
        <v>3238</v>
      </c>
      <c r="C83" t="s">
        <v>1356</v>
      </c>
      <c r="D83" t="s">
        <v>1353</v>
      </c>
      <c r="E83" t="s">
        <v>1354</v>
      </c>
      <c r="F83">
        <v>28</v>
      </c>
      <c r="G83" t="s">
        <v>1201</v>
      </c>
      <c r="H83" t="s">
        <v>1153</v>
      </c>
      <c r="I83">
        <v>59</v>
      </c>
      <c r="J83">
        <v>28059</v>
      </c>
      <c r="K83">
        <v>143149</v>
      </c>
      <c r="L83">
        <v>23069757778</v>
      </c>
      <c r="M83">
        <v>8766459</v>
      </c>
      <c r="N83">
        <v>1053.936706</v>
      </c>
      <c r="O83">
        <v>123244996.113507</v>
      </c>
      <c r="P83">
        <v>95.991090999999997</v>
      </c>
      <c r="Q83" t="s">
        <v>1608</v>
      </c>
      <c r="R83">
        <v>98.780488000000005</v>
      </c>
      <c r="S83">
        <v>95.883627000000004</v>
      </c>
      <c r="T83" t="s">
        <v>1608</v>
      </c>
      <c r="U83">
        <v>98.780488000000005</v>
      </c>
      <c r="V83">
        <v>106721588.99658599</v>
      </c>
      <c r="W83">
        <v>89893739.846661001</v>
      </c>
      <c r="X83">
        <v>1.4358599999999999</v>
      </c>
      <c r="Y83">
        <v>16655975.958712</v>
      </c>
      <c r="Z83">
        <v>171873.19121300001</v>
      </c>
      <c r="AA83">
        <v>3.8969999999999999E-3</v>
      </c>
      <c r="AB83">
        <v>1.0000000000000001E-5</v>
      </c>
      <c r="AC83">
        <v>1.9605999999999998E-2</v>
      </c>
      <c r="AD83">
        <v>95.047972999999999</v>
      </c>
      <c r="AE83">
        <v>96.722875999999999</v>
      </c>
      <c r="AF83">
        <v>71.480002999999996</v>
      </c>
      <c r="AG83" t="s">
        <v>1608</v>
      </c>
      <c r="AH83">
        <v>25.609756000000001</v>
      </c>
      <c r="AI83">
        <v>75.879997000000003</v>
      </c>
      <c r="AJ83" t="s">
        <v>1608</v>
      </c>
      <c r="AK83">
        <v>96.341463000000005</v>
      </c>
      <c r="AL83">
        <v>2.6970679999999998</v>
      </c>
      <c r="AM83">
        <v>1.154827</v>
      </c>
      <c r="AN83" t="s">
        <v>1607</v>
      </c>
      <c r="AO83" t="s">
        <v>1607</v>
      </c>
      <c r="AP83" t="s">
        <v>1607</v>
      </c>
      <c r="AQ83" t="s">
        <v>1607</v>
      </c>
      <c r="AR83" t="s">
        <v>1607</v>
      </c>
      <c r="AS83" t="s">
        <v>1607</v>
      </c>
      <c r="AT83" t="s">
        <v>1607</v>
      </c>
      <c r="AU83" t="s">
        <v>1607</v>
      </c>
      <c r="AV83" t="s">
        <v>1607</v>
      </c>
      <c r="AW83" t="s">
        <v>3240</v>
      </c>
      <c r="AX83" t="s">
        <v>1607</v>
      </c>
      <c r="AY83" t="s">
        <v>1607</v>
      </c>
      <c r="AZ83" t="s">
        <v>1607</v>
      </c>
      <c r="BA83" t="s">
        <v>1607</v>
      </c>
      <c r="BB83" t="s">
        <v>1607</v>
      </c>
      <c r="BC83" t="s">
        <v>3240</v>
      </c>
      <c r="BD83" t="s">
        <v>1607</v>
      </c>
      <c r="BE83" t="s">
        <v>1607</v>
      </c>
      <c r="BF83" t="s">
        <v>1607</v>
      </c>
      <c r="BG83" t="s">
        <v>1607</v>
      </c>
      <c r="BH83" t="s">
        <v>1607</v>
      </c>
      <c r="BI83" t="s">
        <v>3240</v>
      </c>
      <c r="BJ83" t="s">
        <v>1607</v>
      </c>
      <c r="BK83">
        <v>5.0862809999999996</v>
      </c>
      <c r="BL83">
        <v>23.091303</v>
      </c>
      <c r="BM83">
        <v>13331266863.302999</v>
      </c>
      <c r="BN83">
        <v>75514.602335999996</v>
      </c>
      <c r="BO83">
        <v>875969387101.51196</v>
      </c>
      <c r="BP83">
        <v>889300653964.81604</v>
      </c>
      <c r="BQ83">
        <v>3.4870000000000001E-3</v>
      </c>
      <c r="BR83">
        <v>1.9999999999999999E-6</v>
      </c>
      <c r="BS83" t="s">
        <v>3241</v>
      </c>
      <c r="BT83">
        <v>2611928.865607</v>
      </c>
      <c r="BU83">
        <v>9.162E-3</v>
      </c>
      <c r="BV83">
        <v>106283.594006</v>
      </c>
      <c r="BW83">
        <v>2718212.4596139998</v>
      </c>
      <c r="BX83">
        <v>87.350426999999996</v>
      </c>
      <c r="BY83" t="s">
        <v>3244</v>
      </c>
      <c r="BZ83">
        <v>1.13E-4</v>
      </c>
      <c r="CA83">
        <v>0</v>
      </c>
      <c r="CB83">
        <v>80.170940000000002</v>
      </c>
      <c r="CC83">
        <v>3038777.4576579998</v>
      </c>
      <c r="CD83">
        <v>87.122736000000003</v>
      </c>
      <c r="CE83" t="s">
        <v>3244</v>
      </c>
      <c r="CF83">
        <v>0</v>
      </c>
      <c r="CG83">
        <v>0</v>
      </c>
      <c r="CH83">
        <v>749.94981399999995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9.9999999999999995E-7</v>
      </c>
      <c r="CO83">
        <v>0</v>
      </c>
      <c r="CP83">
        <v>7.0099999999999997E-3</v>
      </c>
      <c r="CQ83" t="s">
        <v>3242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 t="s">
        <v>3243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 t="s">
        <v>3242</v>
      </c>
      <c r="DF83">
        <v>364</v>
      </c>
      <c r="DG83">
        <v>12.688824</v>
      </c>
      <c r="DH83">
        <v>749.94981399999995</v>
      </c>
      <c r="DI83">
        <v>3970232.5468319999</v>
      </c>
      <c r="DJ83">
        <v>3970232.5468319999</v>
      </c>
      <c r="DK83">
        <v>8.3199999999999995E-4</v>
      </c>
      <c r="DL83" t="s">
        <v>3244</v>
      </c>
      <c r="DM83">
        <v>53698.977157000001</v>
      </c>
      <c r="DN83">
        <v>53698.977157000001</v>
      </c>
      <c r="DO83">
        <v>60.328783999999999</v>
      </c>
      <c r="DP83" t="s">
        <v>3239</v>
      </c>
      <c r="DQ83">
        <v>6.1260000000000004E-3</v>
      </c>
      <c r="DR83">
        <v>89.299007000000003</v>
      </c>
      <c r="DS83">
        <v>55696.954870000001</v>
      </c>
      <c r="DT83">
        <v>58.701877000000003</v>
      </c>
      <c r="DU83" t="s">
        <v>3239</v>
      </c>
      <c r="DV83" t="s">
        <v>1607</v>
      </c>
      <c r="DW83">
        <v>4.86E-4</v>
      </c>
      <c r="DX83">
        <v>749.94981399999995</v>
      </c>
      <c r="DY83">
        <v>23069298000</v>
      </c>
      <c r="DZ83">
        <v>143252</v>
      </c>
      <c r="EA83">
        <v>1661723200000</v>
      </c>
      <c r="EB83">
        <v>1684792498000</v>
      </c>
      <c r="EC83">
        <v>1.9946999999999999E-2</v>
      </c>
      <c r="ED83">
        <v>7.2999999999999999E-5</v>
      </c>
      <c r="EE83" t="s">
        <v>3241</v>
      </c>
      <c r="EF83">
        <v>223516.79999999999</v>
      </c>
      <c r="EG83">
        <v>5.1120000000000002E-3</v>
      </c>
      <c r="EH83">
        <v>59301.122755999997</v>
      </c>
      <c r="EI83">
        <v>282817.92275600001</v>
      </c>
      <c r="EJ83">
        <v>62.457444000000002</v>
      </c>
      <c r="EK83" t="s">
        <v>3239</v>
      </c>
      <c r="EL83">
        <v>1.0000000000000001E-5</v>
      </c>
      <c r="EM83">
        <v>0</v>
      </c>
      <c r="EN83">
        <v>41.163725999999997</v>
      </c>
      <c r="EO83">
        <v>331876.67988299998</v>
      </c>
      <c r="EP83">
        <v>63.633471</v>
      </c>
      <c r="EQ83" t="s">
        <v>3241</v>
      </c>
      <c r="ER83">
        <v>45</v>
      </c>
      <c r="ES83">
        <v>1.8265849999999999</v>
      </c>
      <c r="ET83">
        <v>749.94981399999995</v>
      </c>
      <c r="EU83">
        <v>23069757778</v>
      </c>
      <c r="EV83">
        <v>143149</v>
      </c>
      <c r="EW83">
        <v>1660528400000</v>
      </c>
      <c r="EX83">
        <v>8766459</v>
      </c>
      <c r="EY83">
        <v>1683606924237</v>
      </c>
      <c r="EZ83">
        <v>0</v>
      </c>
      <c r="FA83">
        <v>0</v>
      </c>
      <c r="FB83">
        <v>0</v>
      </c>
      <c r="FC83" t="s">
        <v>3241</v>
      </c>
      <c r="FD83">
        <v>24.706527000000001</v>
      </c>
      <c r="FE83">
        <v>7.9909999999999998E-3</v>
      </c>
      <c r="FF83">
        <v>92694.156354000006</v>
      </c>
      <c r="FG83">
        <v>2.65659</v>
      </c>
      <c r="FH83">
        <v>92721.519471000007</v>
      </c>
      <c r="FI83">
        <v>51.581885999999997</v>
      </c>
      <c r="FJ83" t="s">
        <v>3239</v>
      </c>
      <c r="FK83">
        <v>0</v>
      </c>
      <c r="FL83">
        <v>0</v>
      </c>
      <c r="FM83">
        <v>0</v>
      </c>
      <c r="FN83">
        <v>47.177419</v>
      </c>
      <c r="FO83">
        <v>107352.659117</v>
      </c>
      <c r="FP83">
        <v>49.984091999999997</v>
      </c>
      <c r="FQ83" t="s">
        <v>3239</v>
      </c>
      <c r="FR83">
        <v>23.073836</v>
      </c>
      <c r="FS83">
        <v>1.5746</v>
      </c>
      <c r="FT83">
        <v>749.94981399999995</v>
      </c>
      <c r="FU83">
        <v>23069757778</v>
      </c>
      <c r="FV83">
        <v>143149</v>
      </c>
      <c r="FW83">
        <v>1660528400000</v>
      </c>
      <c r="FX83">
        <v>8766459</v>
      </c>
      <c r="FY83">
        <v>1683606924237</v>
      </c>
      <c r="FZ83">
        <v>0</v>
      </c>
      <c r="GA83">
        <v>9.9999999999999995E-7</v>
      </c>
      <c r="GB83">
        <v>6.0000000000000002E-6</v>
      </c>
      <c r="GC83" t="s">
        <v>3239</v>
      </c>
      <c r="GD83">
        <v>114.729828</v>
      </c>
      <c r="GE83">
        <v>0.137076</v>
      </c>
      <c r="GF83">
        <v>1590084.4365290001</v>
      </c>
      <c r="GG83">
        <v>76.984567999999996</v>
      </c>
      <c r="GH83">
        <v>1590276.150925</v>
      </c>
      <c r="GI83">
        <v>93.933767000000003</v>
      </c>
      <c r="GJ83" t="s">
        <v>3244</v>
      </c>
      <c r="GK83">
        <v>0</v>
      </c>
      <c r="GL83">
        <v>9.9999999999999995E-7</v>
      </c>
      <c r="GM83">
        <v>9.0000000000000002E-6</v>
      </c>
      <c r="GN83">
        <v>80.222841000000003</v>
      </c>
      <c r="GO83">
        <v>1846424.7524059999</v>
      </c>
      <c r="GP83">
        <v>93.923002999999994</v>
      </c>
      <c r="GQ83" t="s">
        <v>3244</v>
      </c>
      <c r="GR83">
        <v>49</v>
      </c>
      <c r="GS83">
        <v>0.31081799999999998</v>
      </c>
      <c r="GT83">
        <v>749.94981399999995</v>
      </c>
      <c r="GU83">
        <v>23069749938.782902</v>
      </c>
      <c r="GV83">
        <v>143148.89397899999</v>
      </c>
      <c r="GW83">
        <v>1660527170151.1299</v>
      </c>
      <c r="GX83">
        <v>8766459</v>
      </c>
      <c r="GY83">
        <v>1683605686548.9199</v>
      </c>
      <c r="GZ83">
        <v>1.2215999999999999E-2</v>
      </c>
      <c r="HA83">
        <v>9.0000000000000002E-6</v>
      </c>
      <c r="HB83">
        <v>4.6024000000000002E-2</v>
      </c>
      <c r="HC83" t="s">
        <v>1670</v>
      </c>
      <c r="HD83">
        <v>79786686.553562999</v>
      </c>
      <c r="HE83">
        <v>0.38220399999999999</v>
      </c>
      <c r="HF83">
        <v>4433564.8485340001</v>
      </c>
      <c r="HG83">
        <v>115071.157454</v>
      </c>
      <c r="HH83">
        <v>84335322.559551001</v>
      </c>
      <c r="HI83">
        <v>97.362731999999994</v>
      </c>
      <c r="HJ83" t="s">
        <v>1608</v>
      </c>
      <c r="HK83">
        <v>3.4580000000000001E-3</v>
      </c>
      <c r="HL83">
        <v>3.0000000000000001E-6</v>
      </c>
      <c r="HM83">
        <v>1.3126000000000001E-2</v>
      </c>
      <c r="HN83">
        <v>94.552529000000007</v>
      </c>
      <c r="HO83">
        <v>97611928.386723995</v>
      </c>
      <c r="HP83">
        <v>97.487662999999998</v>
      </c>
      <c r="HQ83" t="s">
        <v>1608</v>
      </c>
      <c r="HR83">
        <v>35</v>
      </c>
      <c r="HS83">
        <v>0.72895200000000004</v>
      </c>
      <c r="HT83">
        <v>749.94981399999995</v>
      </c>
      <c r="HU83">
        <v>22936992478.292</v>
      </c>
      <c r="HV83">
        <v>142472.51692299999</v>
      </c>
      <c r="HW83">
        <v>1652681196307.5701</v>
      </c>
      <c r="HX83">
        <v>1675618188785.8701</v>
      </c>
      <c r="HY83">
        <v>0</v>
      </c>
      <c r="HZ83">
        <v>0</v>
      </c>
      <c r="IA83" t="s">
        <v>3241</v>
      </c>
      <c r="IB83">
        <v>405.24182999999999</v>
      </c>
      <c r="IC83">
        <v>4.0920000000000002E-3</v>
      </c>
      <c r="ID83">
        <v>47462.137701</v>
      </c>
      <c r="IE83">
        <v>47867.379530999999</v>
      </c>
      <c r="IF83">
        <v>47.135243000000003</v>
      </c>
      <c r="IG83" t="s">
        <v>3239</v>
      </c>
      <c r="IH83">
        <v>0</v>
      </c>
      <c r="II83">
        <v>0</v>
      </c>
      <c r="IJ83">
        <v>32.611592000000002</v>
      </c>
      <c r="IK83">
        <v>55594.538282000001</v>
      </c>
      <c r="IL83">
        <v>47.235177</v>
      </c>
      <c r="IM83" t="s">
        <v>3239</v>
      </c>
      <c r="IN83">
        <v>1</v>
      </c>
      <c r="IO83">
        <v>1.1377E-2</v>
      </c>
      <c r="IP83">
        <v>0.32835999999999999</v>
      </c>
      <c r="IQ83">
        <v>385198537.20709199</v>
      </c>
      <c r="IR83">
        <v>203.278887</v>
      </c>
      <c r="IS83">
        <v>2358035083.6761098</v>
      </c>
      <c r="IT83">
        <v>2743233620.8832002</v>
      </c>
      <c r="IU83">
        <v>1.168E-3</v>
      </c>
      <c r="IV83">
        <v>5.0000000000000001E-4</v>
      </c>
      <c r="IW83" t="s">
        <v>1608</v>
      </c>
      <c r="IX83">
        <v>4500</v>
      </c>
      <c r="IY83">
        <v>1.016E-3</v>
      </c>
      <c r="IZ83">
        <v>11790.175418000001</v>
      </c>
      <c r="JA83">
        <v>16290.175418000001</v>
      </c>
      <c r="JB83">
        <v>15.387026000000001</v>
      </c>
      <c r="JC83" t="s">
        <v>3239</v>
      </c>
      <c r="JD83">
        <v>0</v>
      </c>
      <c r="JE83">
        <v>0</v>
      </c>
      <c r="JF83">
        <v>7.9598870000000002</v>
      </c>
      <c r="JG83">
        <v>14281.032278999999</v>
      </c>
      <c r="JH83">
        <v>14.294892000000001</v>
      </c>
      <c r="JI83" t="s">
        <v>3239</v>
      </c>
      <c r="JJ83">
        <v>2734</v>
      </c>
      <c r="JK83">
        <v>174.589179</v>
      </c>
      <c r="JL83">
        <v>749.94981399999995</v>
      </c>
      <c r="JM83">
        <v>23069757778</v>
      </c>
      <c r="JN83">
        <v>143149</v>
      </c>
      <c r="JO83">
        <v>1660528400000</v>
      </c>
      <c r="JP83">
        <v>1683598157778</v>
      </c>
      <c r="JQ83">
        <v>0</v>
      </c>
      <c r="JR83">
        <v>0</v>
      </c>
      <c r="JS83" t="s">
        <v>3239</v>
      </c>
      <c r="JT83">
        <v>29834.559868</v>
      </c>
      <c r="JU83">
        <v>6.9582000000000005E-2</v>
      </c>
      <c r="JV83">
        <v>807148.97457700002</v>
      </c>
      <c r="JW83">
        <v>836983.534445</v>
      </c>
      <c r="JX83">
        <v>93.983269000000007</v>
      </c>
      <c r="JY83" t="s">
        <v>1608</v>
      </c>
      <c r="JZ83">
        <v>9.9999999999999995E-7</v>
      </c>
      <c r="KA83">
        <v>0</v>
      </c>
      <c r="KB83">
        <v>78.217502999999994</v>
      </c>
      <c r="KC83">
        <v>971827.77529400005</v>
      </c>
      <c r="KD83">
        <v>94.337193999999997</v>
      </c>
      <c r="KE83" t="s">
        <v>1608</v>
      </c>
      <c r="KF83">
        <v>24</v>
      </c>
      <c r="KG83">
        <v>1</v>
      </c>
      <c r="KH83">
        <v>12.364929999999999</v>
      </c>
      <c r="KI83">
        <v>7039721539.2490797</v>
      </c>
      <c r="KJ83">
        <v>37768.020100000002</v>
      </c>
      <c r="KK83">
        <v>438109033155.28101</v>
      </c>
      <c r="KL83">
        <v>348457.93994900002</v>
      </c>
      <c r="KM83">
        <v>445149103152.47101</v>
      </c>
      <c r="KN83">
        <v>4.3000000000000002E-5</v>
      </c>
      <c r="KO83">
        <v>1.2E-5</v>
      </c>
      <c r="KP83">
        <v>7.6620000000000004E-3</v>
      </c>
      <c r="KQ83" t="s">
        <v>3241</v>
      </c>
      <c r="KR83">
        <v>303002.26542900002</v>
      </c>
      <c r="KS83">
        <v>0.44233899999999998</v>
      </c>
      <c r="KT83">
        <v>5131134.3106420003</v>
      </c>
      <c r="KU83">
        <v>2669.911881</v>
      </c>
      <c r="KV83">
        <v>5436806.4879510002</v>
      </c>
      <c r="KW83">
        <v>94.057567000000006</v>
      </c>
      <c r="KX83" t="s">
        <v>3244</v>
      </c>
      <c r="KY83">
        <v>1.2999999999999999E-5</v>
      </c>
      <c r="KZ83">
        <v>3.0000000000000001E-6</v>
      </c>
      <c r="LA83">
        <v>3.0499999999999999E-4</v>
      </c>
      <c r="LB83">
        <v>89.198391000000001</v>
      </c>
      <c r="LC83">
        <v>6607576.8595519997</v>
      </c>
      <c r="LD83">
        <v>94.304804000000004</v>
      </c>
      <c r="LE83" t="s">
        <v>3244</v>
      </c>
      <c r="LF83">
        <v>37</v>
      </c>
      <c r="LG83">
        <v>1.512559</v>
      </c>
      <c r="LH83">
        <v>749.94981399999995</v>
      </c>
      <c r="LI83">
        <v>23069757778</v>
      </c>
      <c r="LJ83">
        <v>143149</v>
      </c>
      <c r="LK83">
        <v>1660528400000</v>
      </c>
      <c r="LL83">
        <v>8766459</v>
      </c>
      <c r="LM83">
        <v>1683606924237</v>
      </c>
      <c r="LN83">
        <v>9.9999999999999995E-7</v>
      </c>
      <c r="LO83">
        <v>0</v>
      </c>
      <c r="LP83">
        <v>1.9999999999999999E-6</v>
      </c>
      <c r="LQ83" t="s">
        <v>3241</v>
      </c>
      <c r="LR83">
        <v>25136.626092999999</v>
      </c>
      <c r="LS83">
        <v>9.9439999999999997E-3</v>
      </c>
      <c r="LT83">
        <v>115344.9921</v>
      </c>
      <c r="LU83">
        <v>18.739018000000002</v>
      </c>
      <c r="LV83">
        <v>140500.357211</v>
      </c>
      <c r="LW83">
        <v>29.249379999999999</v>
      </c>
      <c r="LX83" t="s">
        <v>3239</v>
      </c>
      <c r="LY83">
        <v>9.9999999999999995E-7</v>
      </c>
      <c r="LZ83">
        <v>0</v>
      </c>
      <c r="MA83">
        <v>1.9999999999999999E-6</v>
      </c>
      <c r="MB83">
        <v>11.321339999999999</v>
      </c>
      <c r="MC83">
        <v>162600.968815</v>
      </c>
      <c r="MD83">
        <v>26.503340999999999</v>
      </c>
      <c r="ME83" t="s">
        <v>3239</v>
      </c>
      <c r="MF83">
        <v>52</v>
      </c>
      <c r="MG83">
        <v>0.51827999999999996</v>
      </c>
      <c r="MH83">
        <v>1053.936706</v>
      </c>
      <c r="MI83">
        <v>23069757778</v>
      </c>
      <c r="MJ83">
        <v>143149</v>
      </c>
      <c r="MK83">
        <v>1660528400000</v>
      </c>
      <c r="ML83">
        <v>8766459</v>
      </c>
      <c r="MM83">
        <v>1683606924237</v>
      </c>
      <c r="MN83">
        <v>1.5100000000000001E-4</v>
      </c>
      <c r="MO83">
        <v>3.9999999999999998E-6</v>
      </c>
      <c r="MP83">
        <v>6.0000000000000002E-5</v>
      </c>
      <c r="MQ83" t="s">
        <v>3239</v>
      </c>
      <c r="MR83">
        <v>1808532.862766</v>
      </c>
      <c r="MS83">
        <v>0.30801699999999999</v>
      </c>
      <c r="MT83">
        <v>3572991.5179949999</v>
      </c>
      <c r="MU83">
        <v>274.44485800000001</v>
      </c>
      <c r="MV83">
        <v>5381798.8256200003</v>
      </c>
      <c r="MW83">
        <v>88.306451999999993</v>
      </c>
      <c r="MX83" t="s">
        <v>3244</v>
      </c>
      <c r="MY83">
        <v>7.7999999999999999E-5</v>
      </c>
      <c r="MZ83">
        <v>1.9999999999999999E-6</v>
      </c>
      <c r="NA83">
        <v>3.1000000000000001E-5</v>
      </c>
      <c r="NB83">
        <v>48.976427000000001</v>
      </c>
      <c r="NC83">
        <v>6222858.6228280002</v>
      </c>
      <c r="ND83">
        <v>88.068724000000003</v>
      </c>
      <c r="NE83" t="s">
        <v>3244</v>
      </c>
      <c r="NF83" t="s">
        <v>1607</v>
      </c>
      <c r="NG83" t="s">
        <v>1607</v>
      </c>
      <c r="NH83" t="s">
        <v>1607</v>
      </c>
      <c r="NI83" t="s">
        <v>1607</v>
      </c>
      <c r="NJ83" t="s">
        <v>1607</v>
      </c>
      <c r="NK83" t="s">
        <v>1607</v>
      </c>
      <c r="NL83" t="s">
        <v>1607</v>
      </c>
      <c r="NM83" t="s">
        <v>1607</v>
      </c>
      <c r="NN83" t="s">
        <v>1607</v>
      </c>
      <c r="NO83" t="s">
        <v>3245</v>
      </c>
      <c r="NP83" t="s">
        <v>1607</v>
      </c>
      <c r="NQ83" t="s">
        <v>1607</v>
      </c>
      <c r="NR83" t="s">
        <v>1607</v>
      </c>
      <c r="NS83" t="s">
        <v>1607</v>
      </c>
      <c r="NT83" t="s">
        <v>1607</v>
      </c>
      <c r="NU83" t="s">
        <v>3245</v>
      </c>
      <c r="NV83" t="s">
        <v>1607</v>
      </c>
      <c r="NW83" t="s">
        <v>1607</v>
      </c>
      <c r="NX83" t="s">
        <v>1607</v>
      </c>
      <c r="NY83" t="s">
        <v>1607</v>
      </c>
      <c r="NZ83" t="s">
        <v>1607</v>
      </c>
      <c r="OA83" t="s">
        <v>3245</v>
      </c>
      <c r="OB83" t="s">
        <v>1607</v>
      </c>
      <c r="OC83" t="s">
        <v>1607</v>
      </c>
      <c r="OD83" t="s">
        <v>1607</v>
      </c>
      <c r="OE83" t="s">
        <v>1607</v>
      </c>
      <c r="OF83" t="s">
        <v>1607</v>
      </c>
      <c r="OG83" t="s">
        <v>1607</v>
      </c>
      <c r="OH83" t="s">
        <v>1607</v>
      </c>
      <c r="OI83" t="s">
        <v>1607</v>
      </c>
      <c r="OJ83" t="s">
        <v>1607</v>
      </c>
      <c r="OK83" t="s">
        <v>3240</v>
      </c>
      <c r="OL83" t="s">
        <v>1607</v>
      </c>
      <c r="OM83" t="s">
        <v>1607</v>
      </c>
      <c r="ON83" t="s">
        <v>1607</v>
      </c>
      <c r="OO83" t="s">
        <v>1607</v>
      </c>
      <c r="OP83" t="s">
        <v>1607</v>
      </c>
      <c r="OQ83" t="s">
        <v>3240</v>
      </c>
      <c r="OR83" t="s">
        <v>1607</v>
      </c>
      <c r="OS83" t="s">
        <v>1607</v>
      </c>
      <c r="OT83" t="s">
        <v>1607</v>
      </c>
      <c r="OU83" t="s">
        <v>1607</v>
      </c>
      <c r="OV83" t="s">
        <v>1607</v>
      </c>
      <c r="OW83" t="s">
        <v>3240</v>
      </c>
      <c r="OX83" t="s">
        <v>1607</v>
      </c>
      <c r="OY83">
        <v>4.3429999999999996E-3</v>
      </c>
      <c r="OZ83">
        <v>11.974501999999999</v>
      </c>
      <c r="PA83">
        <v>2787581431.62679</v>
      </c>
      <c r="PB83">
        <v>19907.540252999999</v>
      </c>
      <c r="PC83">
        <v>230927466933.41101</v>
      </c>
      <c r="PD83">
        <v>1160417.421174</v>
      </c>
      <c r="PE83">
        <v>233716208782.45999</v>
      </c>
      <c r="PF83">
        <v>0.4</v>
      </c>
      <c r="PG83">
        <v>6.0400000000000004E-4</v>
      </c>
      <c r="PH83">
        <v>1.3579000000000001E-2</v>
      </c>
      <c r="PI83" t="s">
        <v>3239</v>
      </c>
      <c r="PJ83">
        <v>5100013.9411350004</v>
      </c>
      <c r="PK83">
        <v>5.4835000000000002E-2</v>
      </c>
      <c r="PL83">
        <v>636082.78104799998</v>
      </c>
      <c r="PM83">
        <v>54.655864999999999</v>
      </c>
      <c r="PN83">
        <v>5736151.3780490002</v>
      </c>
      <c r="PO83">
        <v>96.595608999999996</v>
      </c>
      <c r="PP83" t="s">
        <v>3244</v>
      </c>
      <c r="PQ83">
        <v>2.2100000000000001E-4</v>
      </c>
      <c r="PR83">
        <v>0</v>
      </c>
      <c r="PS83">
        <v>6.0000000000000002E-6</v>
      </c>
      <c r="PT83">
        <v>90.104995000000002</v>
      </c>
      <c r="PU83">
        <v>6157661.2155219996</v>
      </c>
      <c r="PV83">
        <v>96.436526000000001</v>
      </c>
      <c r="PW83" t="s">
        <v>3244</v>
      </c>
      <c r="PX83">
        <v>4.0185110000000002</v>
      </c>
      <c r="PY83">
        <v>0.274337</v>
      </c>
      <c r="PZ83">
        <v>749.94981399999995</v>
      </c>
      <c r="QA83">
        <v>23069757778</v>
      </c>
      <c r="QB83">
        <v>143149</v>
      </c>
      <c r="QC83">
        <v>1660528400000</v>
      </c>
      <c r="QD83">
        <v>8766459</v>
      </c>
      <c r="QE83">
        <v>1683606924237</v>
      </c>
      <c r="QF83">
        <v>0</v>
      </c>
      <c r="QG83">
        <v>0</v>
      </c>
      <c r="QH83">
        <v>3.0000000000000001E-6</v>
      </c>
      <c r="QI83" t="s">
        <v>3244</v>
      </c>
      <c r="QJ83">
        <v>42.694015999999998</v>
      </c>
      <c r="QK83">
        <v>4.4910000000000002E-3</v>
      </c>
      <c r="QL83">
        <v>52092.911051000003</v>
      </c>
      <c r="QM83">
        <v>5.6638210000000004</v>
      </c>
      <c r="QN83">
        <v>52141.268887999999</v>
      </c>
      <c r="QO83">
        <v>51.965336000000001</v>
      </c>
      <c r="QP83" t="s">
        <v>3239</v>
      </c>
      <c r="QQ83">
        <v>0</v>
      </c>
      <c r="QR83">
        <v>0</v>
      </c>
      <c r="QS83">
        <v>9.9999999999999995E-7</v>
      </c>
      <c r="QT83">
        <v>17.951098999999999</v>
      </c>
      <c r="QU83">
        <v>60538.210275999998</v>
      </c>
      <c r="QV83">
        <v>49.984091999999997</v>
      </c>
      <c r="QW83" t="s">
        <v>3239</v>
      </c>
      <c r="QX83" s="11">
        <v>44986</v>
      </c>
      <c r="QY83" t="s">
        <v>3344</v>
      </c>
      <c r="QZ83">
        <v>519094.53589599999</v>
      </c>
      <c r="RA83">
        <v>2595157928.9747701</v>
      </c>
    </row>
    <row r="84" spans="1:469" x14ac:dyDescent="0.35">
      <c r="A84">
        <v>1532</v>
      </c>
      <c r="B84" t="s">
        <v>3238</v>
      </c>
      <c r="C84" t="s">
        <v>1200</v>
      </c>
      <c r="D84" t="s">
        <v>1194</v>
      </c>
      <c r="E84" t="s">
        <v>1195</v>
      </c>
      <c r="F84">
        <v>29</v>
      </c>
      <c r="G84" t="s">
        <v>1201</v>
      </c>
      <c r="H84" t="s">
        <v>1153</v>
      </c>
      <c r="I84">
        <v>95</v>
      </c>
      <c r="J84">
        <v>29095</v>
      </c>
      <c r="K84">
        <v>716764</v>
      </c>
      <c r="L84">
        <v>135907674186</v>
      </c>
      <c r="M84">
        <v>43104675</v>
      </c>
      <c r="N84">
        <v>622.56471099999999</v>
      </c>
      <c r="O84">
        <v>110865145.33896901</v>
      </c>
      <c r="P84">
        <v>95.609290000000001</v>
      </c>
      <c r="Q84" t="s">
        <v>1608</v>
      </c>
      <c r="R84">
        <v>99.130435000000006</v>
      </c>
      <c r="S84">
        <v>95.636026000000001</v>
      </c>
      <c r="T84" t="s">
        <v>1608</v>
      </c>
      <c r="U84">
        <v>99.130435000000006</v>
      </c>
      <c r="V84">
        <v>99992903.175063998</v>
      </c>
      <c r="W84">
        <v>31789538.432309002</v>
      </c>
      <c r="X84">
        <v>5.867019</v>
      </c>
      <c r="Y84">
        <v>68057425.377399996</v>
      </c>
      <c r="Z84">
        <v>145939.36535499999</v>
      </c>
      <c r="AA84">
        <v>2.34E-4</v>
      </c>
      <c r="AB84">
        <v>7.9999999999999996E-6</v>
      </c>
      <c r="AC84">
        <v>3.3860000000000001E-3</v>
      </c>
      <c r="AD84">
        <v>42.432682999999997</v>
      </c>
      <c r="AE84">
        <v>40.693604999999998</v>
      </c>
      <c r="AF84">
        <v>67.150002000000001</v>
      </c>
      <c r="AG84" t="s">
        <v>1608</v>
      </c>
      <c r="AH84">
        <v>78.260869999999997</v>
      </c>
      <c r="AI84">
        <v>61.52</v>
      </c>
      <c r="AJ84" t="s">
        <v>1608</v>
      </c>
      <c r="AK84">
        <v>66.956522000000007</v>
      </c>
      <c r="AL84">
        <v>2.6425169999999998</v>
      </c>
      <c r="AM84">
        <v>1.10873</v>
      </c>
      <c r="AN84" t="s">
        <v>1607</v>
      </c>
      <c r="AO84" t="s">
        <v>1607</v>
      </c>
      <c r="AP84" t="s">
        <v>1607</v>
      </c>
      <c r="AQ84" t="s">
        <v>1607</v>
      </c>
      <c r="AR84" t="s">
        <v>1607</v>
      </c>
      <c r="AS84" t="s">
        <v>1607</v>
      </c>
      <c r="AT84" t="s">
        <v>1607</v>
      </c>
      <c r="AU84" t="s">
        <v>1607</v>
      </c>
      <c r="AV84" t="s">
        <v>1607</v>
      </c>
      <c r="AW84" t="s">
        <v>3240</v>
      </c>
      <c r="AX84" t="s">
        <v>1607</v>
      </c>
      <c r="AY84" t="s">
        <v>1607</v>
      </c>
      <c r="AZ84" t="s">
        <v>1607</v>
      </c>
      <c r="BA84" t="s">
        <v>1607</v>
      </c>
      <c r="BB84" t="s">
        <v>1607</v>
      </c>
      <c r="BC84" t="s">
        <v>3240</v>
      </c>
      <c r="BD84" t="s">
        <v>1607</v>
      </c>
      <c r="BE84" t="s">
        <v>1607</v>
      </c>
      <c r="BF84" t="s">
        <v>1607</v>
      </c>
      <c r="BG84" t="s">
        <v>1607</v>
      </c>
      <c r="BH84" t="s">
        <v>1607</v>
      </c>
      <c r="BI84" t="s">
        <v>3240</v>
      </c>
      <c r="BJ84" t="s">
        <v>1607</v>
      </c>
      <c r="BK84" t="s">
        <v>1607</v>
      </c>
      <c r="BL84" t="s">
        <v>1607</v>
      </c>
      <c r="BM84" t="s">
        <v>1607</v>
      </c>
      <c r="BN84" t="s">
        <v>1607</v>
      </c>
      <c r="BO84" t="s">
        <v>1607</v>
      </c>
      <c r="BP84" t="s">
        <v>1607</v>
      </c>
      <c r="BQ84" t="s">
        <v>1607</v>
      </c>
      <c r="BR84" t="s">
        <v>1607</v>
      </c>
      <c r="BS84" t="s">
        <v>3240</v>
      </c>
      <c r="BT84" t="s">
        <v>1607</v>
      </c>
      <c r="BU84" t="s">
        <v>1607</v>
      </c>
      <c r="BV84" t="s">
        <v>1607</v>
      </c>
      <c r="BW84" t="s">
        <v>1607</v>
      </c>
      <c r="BX84" t="s">
        <v>1607</v>
      </c>
      <c r="BY84" t="s">
        <v>3240</v>
      </c>
      <c r="BZ84" t="s">
        <v>1607</v>
      </c>
      <c r="CA84" t="s">
        <v>1607</v>
      </c>
      <c r="CB84" t="s">
        <v>1607</v>
      </c>
      <c r="CC84" t="s">
        <v>1607</v>
      </c>
      <c r="CD84" t="s">
        <v>1607</v>
      </c>
      <c r="CE84" t="s">
        <v>3240</v>
      </c>
      <c r="CF84">
        <v>6</v>
      </c>
      <c r="CG84">
        <v>0.37151699999999999</v>
      </c>
      <c r="CH84">
        <v>622.56471099999999</v>
      </c>
      <c r="CI84">
        <v>135907674186</v>
      </c>
      <c r="CJ84">
        <v>716764</v>
      </c>
      <c r="CK84">
        <v>8314462400000</v>
      </c>
      <c r="CL84">
        <v>43104675</v>
      </c>
      <c r="CM84">
        <v>8450413178861</v>
      </c>
      <c r="CN84">
        <v>0</v>
      </c>
      <c r="CO84">
        <v>0</v>
      </c>
      <c r="CP84">
        <v>4.3600000000000002E-3</v>
      </c>
      <c r="CQ84" t="s">
        <v>3241</v>
      </c>
      <c r="CR84">
        <v>5226.2769410000001</v>
      </c>
      <c r="CS84">
        <v>0.12748999999999999</v>
      </c>
      <c r="CT84">
        <v>1478888.5566690001</v>
      </c>
      <c r="CU84">
        <v>69819.838577000002</v>
      </c>
      <c r="CV84">
        <v>1553934.672186</v>
      </c>
      <c r="CW84">
        <v>96.224079000000003</v>
      </c>
      <c r="CX84" t="s">
        <v>1608</v>
      </c>
      <c r="CY84">
        <v>0</v>
      </c>
      <c r="CZ84">
        <v>0</v>
      </c>
      <c r="DA84">
        <v>1.6199999999999999E-3</v>
      </c>
      <c r="DB84">
        <v>51.284432000000002</v>
      </c>
      <c r="DC84">
        <v>1715296.31822</v>
      </c>
      <c r="DD84">
        <v>96.309258999999997</v>
      </c>
      <c r="DE84" t="s">
        <v>1608</v>
      </c>
      <c r="DF84">
        <v>266</v>
      </c>
      <c r="DG84">
        <v>6.3055450000000004</v>
      </c>
      <c r="DH84">
        <v>622.56471099999999</v>
      </c>
      <c r="DI84">
        <v>27445386.714256998</v>
      </c>
      <c r="DJ84">
        <v>27445386.714256998</v>
      </c>
      <c r="DK84">
        <v>1.2400000000000001E-4</v>
      </c>
      <c r="DL84" t="s">
        <v>3239</v>
      </c>
      <c r="DM84">
        <v>26473.785644</v>
      </c>
      <c r="DN84">
        <v>26473.785644</v>
      </c>
      <c r="DO84">
        <v>52.264268000000001</v>
      </c>
      <c r="DP84" t="s">
        <v>3239</v>
      </c>
      <c r="DQ84">
        <v>6.1399999999999996E-4</v>
      </c>
      <c r="DR84">
        <v>57.754342000000001</v>
      </c>
      <c r="DS84">
        <v>23566.930332</v>
      </c>
      <c r="DT84">
        <v>48.870505999999999</v>
      </c>
      <c r="DU84" t="s">
        <v>3241</v>
      </c>
      <c r="DV84" t="s">
        <v>1607</v>
      </c>
      <c r="DW84">
        <v>2.42E-4</v>
      </c>
      <c r="DX84">
        <v>622.56471099999999</v>
      </c>
      <c r="DY84">
        <v>135905409000</v>
      </c>
      <c r="DZ84">
        <v>717204</v>
      </c>
      <c r="EA84">
        <v>8319566400000</v>
      </c>
      <c r="EB84">
        <v>8455471809000</v>
      </c>
      <c r="EC84">
        <v>4.4791999999999998E-2</v>
      </c>
      <c r="ED84">
        <v>2.2800000000000001E-4</v>
      </c>
      <c r="EE84" t="s">
        <v>3244</v>
      </c>
      <c r="EF84">
        <v>1475062.8</v>
      </c>
      <c r="EG84">
        <v>3.9692999999999999E-2</v>
      </c>
      <c r="EH84">
        <v>460441.57646299998</v>
      </c>
      <c r="EI84">
        <v>1935504.376463</v>
      </c>
      <c r="EJ84">
        <v>85.762922000000003</v>
      </c>
      <c r="EK84" t="s">
        <v>3239</v>
      </c>
      <c r="EL84">
        <v>1.1E-5</v>
      </c>
      <c r="EM84">
        <v>0</v>
      </c>
      <c r="EN84">
        <v>45.218198999999998</v>
      </c>
      <c r="EO84">
        <v>2056459.3962389999</v>
      </c>
      <c r="EP84">
        <v>86.955138000000005</v>
      </c>
      <c r="EQ84" t="s">
        <v>3239</v>
      </c>
      <c r="ER84">
        <v>303</v>
      </c>
      <c r="ES84">
        <v>8.8990950000000009</v>
      </c>
      <c r="ET84">
        <v>622.56471099999999</v>
      </c>
      <c r="EU84">
        <v>135907674186</v>
      </c>
      <c r="EV84">
        <v>716764</v>
      </c>
      <c r="EW84">
        <v>8314462400000</v>
      </c>
      <c r="EX84">
        <v>43104675</v>
      </c>
      <c r="EY84">
        <v>8450413178861</v>
      </c>
      <c r="EZ84">
        <v>9.9999999999999995E-7</v>
      </c>
      <c r="FA84">
        <v>0</v>
      </c>
      <c r="FB84">
        <v>2.0000000000000002E-5</v>
      </c>
      <c r="FC84" t="s">
        <v>3241</v>
      </c>
      <c r="FD84">
        <v>1542215.325129</v>
      </c>
      <c r="FE84">
        <v>1.1364000000000001E-2</v>
      </c>
      <c r="FF84">
        <v>131826.48795899999</v>
      </c>
      <c r="FG84">
        <v>7422.8865169999999</v>
      </c>
      <c r="FH84">
        <v>1681464.699605</v>
      </c>
      <c r="FI84">
        <v>94.106700000000004</v>
      </c>
      <c r="FJ84" t="s">
        <v>3244</v>
      </c>
      <c r="FK84">
        <v>1.1E-5</v>
      </c>
      <c r="FL84">
        <v>0</v>
      </c>
      <c r="FM84">
        <v>1.7200000000000001E-4</v>
      </c>
      <c r="FN84">
        <v>38.430520999999999</v>
      </c>
      <c r="FO84">
        <v>1829029.8340380001</v>
      </c>
      <c r="FP84">
        <v>93.954819999999998</v>
      </c>
      <c r="FQ84" t="s">
        <v>3244</v>
      </c>
      <c r="FR84">
        <v>111</v>
      </c>
      <c r="FS84">
        <v>6.8730650000000004</v>
      </c>
      <c r="FT84">
        <v>622.56471099999999</v>
      </c>
      <c r="FU84">
        <v>135907674186</v>
      </c>
      <c r="FV84">
        <v>716764</v>
      </c>
      <c r="FW84">
        <v>8314462400000</v>
      </c>
      <c r="FX84">
        <v>43104675</v>
      </c>
      <c r="FY84">
        <v>8450413178861</v>
      </c>
      <c r="FZ84">
        <v>0</v>
      </c>
      <c r="GA84">
        <v>0</v>
      </c>
      <c r="GB84">
        <v>0</v>
      </c>
      <c r="GC84" t="s">
        <v>3241</v>
      </c>
      <c r="GD84">
        <v>553.35360000000003</v>
      </c>
      <c r="GE84">
        <v>2.288332</v>
      </c>
      <c r="GF84">
        <v>26544652.540669002</v>
      </c>
      <c r="GG84">
        <v>6.8904439999999996</v>
      </c>
      <c r="GH84">
        <v>26545212.784713</v>
      </c>
      <c r="GI84">
        <v>99.690498000000005</v>
      </c>
      <c r="GJ84" t="s">
        <v>1670</v>
      </c>
      <c r="GK84">
        <v>0</v>
      </c>
      <c r="GL84">
        <v>3.0000000000000001E-6</v>
      </c>
      <c r="GM84">
        <v>0</v>
      </c>
      <c r="GN84">
        <v>96.471681000000004</v>
      </c>
      <c r="GO84">
        <v>29606342.241459001</v>
      </c>
      <c r="GP84">
        <v>99.618199000000004</v>
      </c>
      <c r="GQ84" t="s">
        <v>1670</v>
      </c>
      <c r="GR84" t="s">
        <v>1607</v>
      </c>
      <c r="GS84" t="s">
        <v>1607</v>
      </c>
      <c r="GT84" t="s">
        <v>1607</v>
      </c>
      <c r="GU84" t="s">
        <v>1607</v>
      </c>
      <c r="GV84" t="s">
        <v>1607</v>
      </c>
      <c r="GW84" t="s">
        <v>1607</v>
      </c>
      <c r="GX84" t="s">
        <v>1607</v>
      </c>
      <c r="GY84" t="s">
        <v>1607</v>
      </c>
      <c r="GZ84" t="s">
        <v>1607</v>
      </c>
      <c r="HA84" t="s">
        <v>1607</v>
      </c>
      <c r="HB84" t="s">
        <v>1607</v>
      </c>
      <c r="HC84" t="s">
        <v>3240</v>
      </c>
      <c r="HD84" t="s">
        <v>1607</v>
      </c>
      <c r="HE84" t="s">
        <v>1607</v>
      </c>
      <c r="HF84" t="s">
        <v>1607</v>
      </c>
      <c r="HG84" t="s">
        <v>1607</v>
      </c>
      <c r="HH84" t="s">
        <v>1607</v>
      </c>
      <c r="HI84" t="s">
        <v>1607</v>
      </c>
      <c r="HJ84" t="s">
        <v>3240</v>
      </c>
      <c r="HK84" t="s">
        <v>1607</v>
      </c>
      <c r="HL84" t="s">
        <v>1607</v>
      </c>
      <c r="HM84" t="s">
        <v>1607</v>
      </c>
      <c r="HN84" t="s">
        <v>1607</v>
      </c>
      <c r="HO84" t="s">
        <v>1607</v>
      </c>
      <c r="HP84" t="s">
        <v>1607</v>
      </c>
      <c r="HQ84" t="s">
        <v>3240</v>
      </c>
      <c r="HR84">
        <v>63</v>
      </c>
      <c r="HS84">
        <v>0.92454700000000001</v>
      </c>
      <c r="HT84">
        <v>622.56471099999999</v>
      </c>
      <c r="HU84">
        <v>135906300031.60899</v>
      </c>
      <c r="HV84">
        <v>716751.69811100001</v>
      </c>
      <c r="HW84">
        <v>8314319698090.4902</v>
      </c>
      <c r="HX84">
        <v>8450225998122.0996</v>
      </c>
      <c r="HY84">
        <v>1.1E-5</v>
      </c>
      <c r="HZ84">
        <v>0</v>
      </c>
      <c r="IA84" t="s">
        <v>3241</v>
      </c>
      <c r="IB84">
        <v>1300907.657714</v>
      </c>
      <c r="IC84">
        <v>6.4819999999999999E-3</v>
      </c>
      <c r="ID84">
        <v>75189.542719000005</v>
      </c>
      <c r="IE84">
        <v>1376097.200433</v>
      </c>
      <c r="IF84">
        <v>96.069287000000003</v>
      </c>
      <c r="IG84" t="s">
        <v>1608</v>
      </c>
      <c r="IH84">
        <v>1.0000000000000001E-5</v>
      </c>
      <c r="II84">
        <v>0</v>
      </c>
      <c r="IJ84">
        <v>44.770153000000001</v>
      </c>
      <c r="IK84">
        <v>1487220.281715</v>
      </c>
      <c r="IL84">
        <v>95.836108999999993</v>
      </c>
      <c r="IM84" t="s">
        <v>1608</v>
      </c>
      <c r="IN84">
        <v>1</v>
      </c>
      <c r="IO84">
        <v>1.0496999999999999E-2</v>
      </c>
      <c r="IP84">
        <v>28.036728</v>
      </c>
      <c r="IQ84">
        <v>29629560580.378899</v>
      </c>
      <c r="IR84">
        <v>134211.44724499999</v>
      </c>
      <c r="IS84">
        <v>1556852788038.04</v>
      </c>
      <c r="IT84">
        <v>1586482348618.4299</v>
      </c>
      <c r="IU84">
        <v>4.5600000000000003E-4</v>
      </c>
      <c r="IV84">
        <v>9.9999999999999995E-7</v>
      </c>
      <c r="IW84" t="s">
        <v>3241</v>
      </c>
      <c r="IX84">
        <v>138185.12624799999</v>
      </c>
      <c r="IY84">
        <v>1.5560000000000001E-3</v>
      </c>
      <c r="IZ84">
        <v>18049.192351000002</v>
      </c>
      <c r="JA84">
        <v>156234.31859899999</v>
      </c>
      <c r="JB84">
        <v>90.347853000000001</v>
      </c>
      <c r="JC84" t="s">
        <v>3244</v>
      </c>
      <c r="JD84">
        <v>9.9999999999999995E-7</v>
      </c>
      <c r="JE84">
        <v>0</v>
      </c>
      <c r="JF84">
        <v>33.155751000000002</v>
      </c>
      <c r="JG84">
        <v>165355.55950599999</v>
      </c>
      <c r="JH84">
        <v>89.270799999999994</v>
      </c>
      <c r="JI84" t="s">
        <v>3244</v>
      </c>
      <c r="JJ84">
        <v>2281</v>
      </c>
      <c r="JK84">
        <v>103.665116</v>
      </c>
      <c r="JL84">
        <v>622.56471099999999</v>
      </c>
      <c r="JM84">
        <v>135907674186</v>
      </c>
      <c r="JN84">
        <v>716764</v>
      </c>
      <c r="JO84">
        <v>8314462400000</v>
      </c>
      <c r="JP84">
        <v>8450370074186</v>
      </c>
      <c r="JQ84">
        <v>0</v>
      </c>
      <c r="JR84">
        <v>0</v>
      </c>
      <c r="JS84" t="s">
        <v>3241</v>
      </c>
      <c r="JT84">
        <v>27459.536970000001</v>
      </c>
      <c r="JU84">
        <v>6.1335000000000001E-2</v>
      </c>
      <c r="JV84">
        <v>711483.09906000004</v>
      </c>
      <c r="JW84">
        <v>738942.63603000005</v>
      </c>
      <c r="JX84">
        <v>92.824967999999998</v>
      </c>
      <c r="JY84" t="s">
        <v>1608</v>
      </c>
      <c r="JZ84">
        <v>0</v>
      </c>
      <c r="KA84">
        <v>0</v>
      </c>
      <c r="KB84">
        <v>7.014157</v>
      </c>
      <c r="KC84">
        <v>822836.79508099996</v>
      </c>
      <c r="KD84">
        <v>92.631917999999999</v>
      </c>
      <c r="KE84" t="s">
        <v>1608</v>
      </c>
      <c r="KF84">
        <v>119</v>
      </c>
      <c r="KG84">
        <v>4.9583329999999997</v>
      </c>
      <c r="KH84">
        <v>27.430554000000001</v>
      </c>
      <c r="KI84">
        <v>3332158756.96805</v>
      </c>
      <c r="KJ84">
        <v>6451.4062279999998</v>
      </c>
      <c r="KK84">
        <v>74836312250.489502</v>
      </c>
      <c r="KL84">
        <v>7995119.9449079996</v>
      </c>
      <c r="KM84">
        <v>78176466127.402405</v>
      </c>
      <c r="KN84">
        <v>8.7000000000000001E-5</v>
      </c>
      <c r="KO84">
        <v>6.0000000000000002E-6</v>
      </c>
      <c r="KP84">
        <v>1.01E-3</v>
      </c>
      <c r="KQ84" t="s">
        <v>3241</v>
      </c>
      <c r="KR84">
        <v>1440888.829865</v>
      </c>
      <c r="KS84">
        <v>0.18324299999999999</v>
      </c>
      <c r="KT84">
        <v>2125617.397378</v>
      </c>
      <c r="KU84">
        <v>40048.543401000003</v>
      </c>
      <c r="KV84">
        <v>3606554.7706439998</v>
      </c>
      <c r="KW84">
        <v>90.869699999999995</v>
      </c>
      <c r="KX84" t="s">
        <v>3244</v>
      </c>
      <c r="KY84">
        <v>1.1E-5</v>
      </c>
      <c r="KZ84">
        <v>0</v>
      </c>
      <c r="LA84">
        <v>9.2900000000000003E-4</v>
      </c>
      <c r="LB84">
        <v>28.721758000000001</v>
      </c>
      <c r="LC84">
        <v>4215623.0850369995</v>
      </c>
      <c r="LD84">
        <v>90.550430000000006</v>
      </c>
      <c r="LE84" t="s">
        <v>3244</v>
      </c>
      <c r="LF84">
        <v>221</v>
      </c>
      <c r="LG84">
        <v>6.4983490000000002</v>
      </c>
      <c r="LH84">
        <v>622.56471099999999</v>
      </c>
      <c r="LI84">
        <v>135907674186</v>
      </c>
      <c r="LJ84">
        <v>716764</v>
      </c>
      <c r="LK84">
        <v>8314462400000</v>
      </c>
      <c r="LL84">
        <v>43104675</v>
      </c>
      <c r="LM84">
        <v>8450413178861</v>
      </c>
      <c r="LN84">
        <v>1.9999999999999999E-6</v>
      </c>
      <c r="LO84">
        <v>0</v>
      </c>
      <c r="LP84">
        <v>1.9999999999999999E-6</v>
      </c>
      <c r="LQ84" t="s">
        <v>3241</v>
      </c>
      <c r="LR84">
        <v>2021365.835069</v>
      </c>
      <c r="LS84">
        <v>0.17041700000000001</v>
      </c>
      <c r="LT84">
        <v>1976837.039475</v>
      </c>
      <c r="LU84">
        <v>540.03569700000003</v>
      </c>
      <c r="LV84">
        <v>3998742.9102409999</v>
      </c>
      <c r="LW84">
        <v>97.797766999999993</v>
      </c>
      <c r="LX84" t="s">
        <v>1608</v>
      </c>
      <c r="LY84">
        <v>1.5E-5</v>
      </c>
      <c r="LZ84">
        <v>0</v>
      </c>
      <c r="MA84">
        <v>1.2999999999999999E-5</v>
      </c>
      <c r="MB84">
        <v>31.637716999999999</v>
      </c>
      <c r="MC84">
        <v>4412991.6780200005</v>
      </c>
      <c r="MD84">
        <v>97.836461999999997</v>
      </c>
      <c r="ME84" t="s">
        <v>1608</v>
      </c>
      <c r="MF84">
        <v>30</v>
      </c>
      <c r="MG84">
        <v>0.40626299999999999</v>
      </c>
      <c r="MH84">
        <v>622.56471099999999</v>
      </c>
      <c r="MI84">
        <v>135907674186</v>
      </c>
      <c r="MJ84">
        <v>716764</v>
      </c>
      <c r="MK84">
        <v>8314462400000</v>
      </c>
      <c r="ML84">
        <v>43104675</v>
      </c>
      <c r="MM84">
        <v>8450413178861</v>
      </c>
      <c r="MN84">
        <v>4.2900000000000002E-4</v>
      </c>
      <c r="MO84">
        <v>9.0000000000000002E-6</v>
      </c>
      <c r="MP84">
        <v>8.8999999999999995E-5</v>
      </c>
      <c r="MQ84" t="s">
        <v>3244</v>
      </c>
      <c r="MR84">
        <v>23697533.424686</v>
      </c>
      <c r="MS84">
        <v>2.6568800000000001</v>
      </c>
      <c r="MT84">
        <v>30819809.181005001</v>
      </c>
      <c r="MU84">
        <v>1551.5471580000001</v>
      </c>
      <c r="MV84">
        <v>54518894.152849004</v>
      </c>
      <c r="MW84">
        <v>99.503721999999996</v>
      </c>
      <c r="MX84" t="s">
        <v>1670</v>
      </c>
      <c r="MY84">
        <v>1.74E-4</v>
      </c>
      <c r="MZ84">
        <v>3.9999999999999998E-6</v>
      </c>
      <c r="NA84">
        <v>3.6000000000000001E-5</v>
      </c>
      <c r="NB84">
        <v>77.078164000000001</v>
      </c>
      <c r="NC84">
        <v>60244851.845399</v>
      </c>
      <c r="ND84">
        <v>99.586382</v>
      </c>
      <c r="NE84" t="s">
        <v>1670</v>
      </c>
      <c r="NF84" t="s">
        <v>1607</v>
      </c>
      <c r="NG84" t="s">
        <v>1607</v>
      </c>
      <c r="NH84" t="s">
        <v>1607</v>
      </c>
      <c r="NI84" t="s">
        <v>1607</v>
      </c>
      <c r="NJ84" t="s">
        <v>1607</v>
      </c>
      <c r="NK84" t="s">
        <v>1607</v>
      </c>
      <c r="NL84" t="s">
        <v>1607</v>
      </c>
      <c r="NM84" t="s">
        <v>1607</v>
      </c>
      <c r="NN84" t="s">
        <v>1607</v>
      </c>
      <c r="NO84" t="s">
        <v>3240</v>
      </c>
      <c r="NP84" t="s">
        <v>1607</v>
      </c>
      <c r="NQ84" t="s">
        <v>1607</v>
      </c>
      <c r="NR84" t="s">
        <v>1607</v>
      </c>
      <c r="NS84" t="s">
        <v>1607</v>
      </c>
      <c r="NT84" t="s">
        <v>1607</v>
      </c>
      <c r="NU84" t="s">
        <v>3240</v>
      </c>
      <c r="NV84" t="s">
        <v>1607</v>
      </c>
      <c r="NW84" t="s">
        <v>1607</v>
      </c>
      <c r="NX84" t="s">
        <v>1607</v>
      </c>
      <c r="NY84" t="s">
        <v>1607</v>
      </c>
      <c r="NZ84" t="s">
        <v>1607</v>
      </c>
      <c r="OA84" t="s">
        <v>3240</v>
      </c>
      <c r="OB84" t="s">
        <v>1607</v>
      </c>
      <c r="OC84" t="s">
        <v>1607</v>
      </c>
      <c r="OD84" t="s">
        <v>1607</v>
      </c>
      <c r="OE84" t="s">
        <v>1607</v>
      </c>
      <c r="OF84" t="s">
        <v>1607</v>
      </c>
      <c r="OG84" t="s">
        <v>1607</v>
      </c>
      <c r="OH84" t="s">
        <v>1607</v>
      </c>
      <c r="OI84" t="s">
        <v>1607</v>
      </c>
      <c r="OJ84" t="s">
        <v>1607</v>
      </c>
      <c r="OK84" t="s">
        <v>3240</v>
      </c>
      <c r="OL84" t="s">
        <v>1607</v>
      </c>
      <c r="OM84" t="s">
        <v>1607</v>
      </c>
      <c r="ON84" t="s">
        <v>1607</v>
      </c>
      <c r="OO84" t="s">
        <v>1607</v>
      </c>
      <c r="OP84" t="s">
        <v>1607</v>
      </c>
      <c r="OQ84" t="s">
        <v>3240</v>
      </c>
      <c r="OR84" t="s">
        <v>1607</v>
      </c>
      <c r="OS84" t="s">
        <v>1607</v>
      </c>
      <c r="OT84" t="s">
        <v>1607</v>
      </c>
      <c r="OU84" t="s">
        <v>1607</v>
      </c>
      <c r="OV84" t="s">
        <v>1607</v>
      </c>
      <c r="OW84" t="s">
        <v>3240</v>
      </c>
      <c r="OX84" t="s">
        <v>1607</v>
      </c>
      <c r="OY84">
        <v>2.1999999999999999E-5</v>
      </c>
      <c r="OZ84">
        <v>70.592527000000004</v>
      </c>
      <c r="PA84">
        <v>16124628933.3571</v>
      </c>
      <c r="PB84">
        <v>89492.454255999997</v>
      </c>
      <c r="PC84">
        <v>1038112469374.88</v>
      </c>
      <c r="PD84">
        <v>6858853.8354780003</v>
      </c>
      <c r="PE84">
        <v>1054243957162.0699</v>
      </c>
      <c r="PF84">
        <v>0.4</v>
      </c>
      <c r="PG84">
        <v>1.8200000000000001E-4</v>
      </c>
      <c r="PH84">
        <v>1.3579000000000001E-2</v>
      </c>
      <c r="PI84" t="s">
        <v>3241</v>
      </c>
      <c r="PJ84">
        <v>82809.526536999998</v>
      </c>
      <c r="PK84">
        <v>2.0699999999999999E-4</v>
      </c>
      <c r="PL84">
        <v>2406.0760740000001</v>
      </c>
      <c r="PM84">
        <v>2.9300959999999998</v>
      </c>
      <c r="PN84">
        <v>85218.532707000006</v>
      </c>
      <c r="PO84">
        <v>62.424435000000003</v>
      </c>
      <c r="PP84" t="s">
        <v>3241</v>
      </c>
      <c r="PQ84">
        <v>9.9999999999999995E-7</v>
      </c>
      <c r="PR84">
        <v>0</v>
      </c>
      <c r="PS84">
        <v>0</v>
      </c>
      <c r="PT84">
        <v>8.8132359999999998</v>
      </c>
      <c r="PU84">
        <v>83209.456768000004</v>
      </c>
      <c r="PV84">
        <v>60.515431</v>
      </c>
      <c r="PW84" t="s">
        <v>3241</v>
      </c>
      <c r="PX84">
        <v>41</v>
      </c>
      <c r="PY84">
        <v>2.5387</v>
      </c>
      <c r="PZ84">
        <v>622.56471099999999</v>
      </c>
      <c r="QA84">
        <v>135907674186</v>
      </c>
      <c r="QB84">
        <v>716764</v>
      </c>
      <c r="QC84">
        <v>8314462400000</v>
      </c>
      <c r="QD84">
        <v>43104675</v>
      </c>
      <c r="QE84">
        <v>8450413178861</v>
      </c>
      <c r="QF84">
        <v>0</v>
      </c>
      <c r="QG84">
        <v>0</v>
      </c>
      <c r="QH84">
        <v>9.9999999999999995E-7</v>
      </c>
      <c r="QI84" t="s">
        <v>3244</v>
      </c>
      <c r="QJ84">
        <v>57330.739549999998</v>
      </c>
      <c r="QK84">
        <v>0.320019</v>
      </c>
      <c r="QL84">
        <v>3712224.6875789999</v>
      </c>
      <c r="QM84">
        <v>72.907820000000001</v>
      </c>
      <c r="QN84">
        <v>3769628.3349489998</v>
      </c>
      <c r="QO84">
        <v>99.845248999999995</v>
      </c>
      <c r="QP84" t="s">
        <v>1670</v>
      </c>
      <c r="QQ84">
        <v>0</v>
      </c>
      <c r="QR84">
        <v>0</v>
      </c>
      <c r="QS84">
        <v>1.9999999999999999E-6</v>
      </c>
      <c r="QT84">
        <v>81.460847999999999</v>
      </c>
      <c r="QU84">
        <v>4202361.9171559997</v>
      </c>
      <c r="QV84">
        <v>99.872732999999997</v>
      </c>
      <c r="QW84" t="s">
        <v>1670</v>
      </c>
      <c r="QX84" s="11">
        <v>44986</v>
      </c>
      <c r="QY84" t="s">
        <v>3345</v>
      </c>
      <c r="QZ84">
        <v>225515.51885399999</v>
      </c>
      <c r="RA84">
        <v>2647474675.8665299</v>
      </c>
    </row>
    <row r="85" spans="1:469" x14ac:dyDescent="0.35">
      <c r="A85">
        <v>1580</v>
      </c>
      <c r="B85" t="s">
        <v>3238</v>
      </c>
      <c r="C85" t="s">
        <v>1193</v>
      </c>
      <c r="D85" t="s">
        <v>1194</v>
      </c>
      <c r="E85" t="s">
        <v>1195</v>
      </c>
      <c r="F85">
        <v>29</v>
      </c>
      <c r="G85" t="s">
        <v>1196</v>
      </c>
      <c r="H85" t="s">
        <v>1153</v>
      </c>
      <c r="I85">
        <v>189</v>
      </c>
      <c r="J85">
        <v>29189</v>
      </c>
      <c r="K85">
        <v>1003734</v>
      </c>
      <c r="L85">
        <v>235118114211</v>
      </c>
      <c r="M85">
        <v>23542269</v>
      </c>
      <c r="N85">
        <v>528.451053</v>
      </c>
      <c r="O85">
        <v>299182703.31406802</v>
      </c>
      <c r="P85">
        <v>98.536429999999996</v>
      </c>
      <c r="Q85" t="s">
        <v>1608</v>
      </c>
      <c r="R85">
        <v>100</v>
      </c>
      <c r="S85">
        <v>98.978644000000003</v>
      </c>
      <c r="T85" t="s">
        <v>1608</v>
      </c>
      <c r="U85">
        <v>100</v>
      </c>
      <c r="V85">
        <v>302744770.74177903</v>
      </c>
      <c r="W85">
        <v>118205650.277145</v>
      </c>
      <c r="X85">
        <v>15.871836</v>
      </c>
      <c r="Y85">
        <v>184113295.72620901</v>
      </c>
      <c r="Z85">
        <v>425824.73842200002</v>
      </c>
      <c r="AA85">
        <v>5.0299999999999997E-4</v>
      </c>
      <c r="AB85">
        <v>1.5999999999999999E-5</v>
      </c>
      <c r="AC85">
        <v>1.8088E-2</v>
      </c>
      <c r="AD85">
        <v>74.187557999999996</v>
      </c>
      <c r="AE85">
        <v>66.337894000000006</v>
      </c>
      <c r="AF85">
        <v>31.99</v>
      </c>
      <c r="AG85" t="s">
        <v>3239</v>
      </c>
      <c r="AH85">
        <v>27.826087000000001</v>
      </c>
      <c r="AI85">
        <v>77.660004000000001</v>
      </c>
      <c r="AJ85" t="s">
        <v>1608</v>
      </c>
      <c r="AK85">
        <v>86.086956999999998</v>
      </c>
      <c r="AL85">
        <v>2.7025579999999998</v>
      </c>
      <c r="AM85">
        <v>0.98823399999999995</v>
      </c>
      <c r="AN85" t="s">
        <v>1607</v>
      </c>
      <c r="AO85" t="s">
        <v>1607</v>
      </c>
      <c r="AP85" t="s">
        <v>1607</v>
      </c>
      <c r="AQ85" t="s">
        <v>1607</v>
      </c>
      <c r="AR85" t="s">
        <v>1607</v>
      </c>
      <c r="AS85" t="s">
        <v>1607</v>
      </c>
      <c r="AT85" t="s">
        <v>1607</v>
      </c>
      <c r="AU85" t="s">
        <v>1607</v>
      </c>
      <c r="AV85" t="s">
        <v>1607</v>
      </c>
      <c r="AW85" t="s">
        <v>3240</v>
      </c>
      <c r="AX85" t="s">
        <v>1607</v>
      </c>
      <c r="AY85" t="s">
        <v>1607</v>
      </c>
      <c r="AZ85" t="s">
        <v>1607</v>
      </c>
      <c r="BA85" t="s">
        <v>1607</v>
      </c>
      <c r="BB85" t="s">
        <v>1607</v>
      </c>
      <c r="BC85" t="s">
        <v>3240</v>
      </c>
      <c r="BD85" t="s">
        <v>1607</v>
      </c>
      <c r="BE85" t="s">
        <v>1607</v>
      </c>
      <c r="BF85" t="s">
        <v>1607</v>
      </c>
      <c r="BG85" t="s">
        <v>1607</v>
      </c>
      <c r="BH85" t="s">
        <v>1607</v>
      </c>
      <c r="BI85" t="s">
        <v>3240</v>
      </c>
      <c r="BJ85" t="s">
        <v>1607</v>
      </c>
      <c r="BK85" t="s">
        <v>1607</v>
      </c>
      <c r="BL85" t="s">
        <v>1607</v>
      </c>
      <c r="BM85" t="s">
        <v>1607</v>
      </c>
      <c r="BN85" t="s">
        <v>1607</v>
      </c>
      <c r="BO85" t="s">
        <v>1607</v>
      </c>
      <c r="BP85" t="s">
        <v>1607</v>
      </c>
      <c r="BQ85" t="s">
        <v>1607</v>
      </c>
      <c r="BR85" t="s">
        <v>1607</v>
      </c>
      <c r="BS85" t="s">
        <v>3240</v>
      </c>
      <c r="BT85" t="s">
        <v>1607</v>
      </c>
      <c r="BU85" t="s">
        <v>1607</v>
      </c>
      <c r="BV85" t="s">
        <v>1607</v>
      </c>
      <c r="BW85" t="s">
        <v>1607</v>
      </c>
      <c r="BX85" t="s">
        <v>1607</v>
      </c>
      <c r="BY85" t="s">
        <v>3240</v>
      </c>
      <c r="BZ85" t="s">
        <v>1607</v>
      </c>
      <c r="CA85" t="s">
        <v>1607</v>
      </c>
      <c r="CB85" t="s">
        <v>1607</v>
      </c>
      <c r="CC85" t="s">
        <v>1607</v>
      </c>
      <c r="CD85" t="s">
        <v>1607</v>
      </c>
      <c r="CE85" t="s">
        <v>3240</v>
      </c>
      <c r="CF85">
        <v>2</v>
      </c>
      <c r="CG85">
        <v>0.123839</v>
      </c>
      <c r="CH85">
        <v>528.451053</v>
      </c>
      <c r="CI85">
        <v>235117944570.62201</v>
      </c>
      <c r="CJ85">
        <v>1003732.7166780001</v>
      </c>
      <c r="CK85">
        <v>11643299513463.9</v>
      </c>
      <c r="CL85">
        <v>23542269</v>
      </c>
      <c r="CM85">
        <v>11878441000303.6</v>
      </c>
      <c r="CN85">
        <v>0</v>
      </c>
      <c r="CO85">
        <v>9.9999999999999995E-7</v>
      </c>
      <c r="CP85">
        <v>4.0990000000000002E-3</v>
      </c>
      <c r="CQ85" t="s">
        <v>3241</v>
      </c>
      <c r="CR85">
        <v>367.570808</v>
      </c>
      <c r="CS85">
        <v>6.6346000000000002E-2</v>
      </c>
      <c r="CT85">
        <v>769616.012751</v>
      </c>
      <c r="CU85">
        <v>11951.843312999999</v>
      </c>
      <c r="CV85">
        <v>781935.42687199998</v>
      </c>
      <c r="CW85">
        <v>91.581553999999997</v>
      </c>
      <c r="CX85" t="s">
        <v>1608</v>
      </c>
      <c r="CY85">
        <v>0</v>
      </c>
      <c r="CZ85">
        <v>0</v>
      </c>
      <c r="DA85">
        <v>5.0799999999999999E-4</v>
      </c>
      <c r="DB85">
        <v>39.616218000000003</v>
      </c>
      <c r="DC85">
        <v>782424.67820299999</v>
      </c>
      <c r="DD85">
        <v>90.136812000000006</v>
      </c>
      <c r="DE85" t="s">
        <v>1608</v>
      </c>
      <c r="DF85">
        <v>56</v>
      </c>
      <c r="DG85">
        <v>2.1310850000000001</v>
      </c>
      <c r="DH85">
        <v>528.451053</v>
      </c>
      <c r="DI85">
        <v>21823578.61583</v>
      </c>
      <c r="DJ85">
        <v>21823578.61583</v>
      </c>
      <c r="DK85">
        <v>2.8499999999999999E-4</v>
      </c>
      <c r="DL85" t="s">
        <v>3239</v>
      </c>
      <c r="DM85">
        <v>12431.567779000001</v>
      </c>
      <c r="DN85">
        <v>12431.567779000001</v>
      </c>
      <c r="DO85">
        <v>44.106699999999996</v>
      </c>
      <c r="DP85" t="s">
        <v>3241</v>
      </c>
      <c r="DQ85">
        <v>5.2800000000000004E-4</v>
      </c>
      <c r="DR85">
        <v>56.01737</v>
      </c>
      <c r="DS85">
        <v>12009.292024</v>
      </c>
      <c r="DT85">
        <v>41.075406000000001</v>
      </c>
      <c r="DU85" t="s">
        <v>3241</v>
      </c>
      <c r="DV85" t="s">
        <v>1607</v>
      </c>
      <c r="DW85">
        <v>1.694E-3</v>
      </c>
      <c r="DX85">
        <v>528.451053</v>
      </c>
      <c r="DY85">
        <v>235115659000</v>
      </c>
      <c r="DZ85">
        <v>1004125</v>
      </c>
      <c r="EA85">
        <v>11647850000000</v>
      </c>
      <c r="EB85">
        <v>11882965659000</v>
      </c>
      <c r="EC85">
        <v>0.113898</v>
      </c>
      <c r="ED85">
        <v>1.013E-3</v>
      </c>
      <c r="EE85" t="s">
        <v>1608</v>
      </c>
      <c r="EF85">
        <v>45370673</v>
      </c>
      <c r="EG85">
        <v>1.7231320000000001</v>
      </c>
      <c r="EH85">
        <v>19988331.381737001</v>
      </c>
      <c r="EI85">
        <v>65359004.381737001</v>
      </c>
      <c r="EJ85">
        <v>98.545342000000005</v>
      </c>
      <c r="EK85" t="s">
        <v>1608</v>
      </c>
      <c r="EL85">
        <v>1.93E-4</v>
      </c>
      <c r="EM85">
        <v>1.9999999999999999E-6</v>
      </c>
      <c r="EN85">
        <v>87.124729000000002</v>
      </c>
      <c r="EO85">
        <v>64509467.783758</v>
      </c>
      <c r="EP85">
        <v>98.409163000000007</v>
      </c>
      <c r="EQ85" t="s">
        <v>1608</v>
      </c>
      <c r="ER85">
        <v>192</v>
      </c>
      <c r="ES85">
        <v>5.644927</v>
      </c>
      <c r="ET85">
        <v>528.451053</v>
      </c>
      <c r="EU85">
        <v>235118114211</v>
      </c>
      <c r="EV85">
        <v>1003734</v>
      </c>
      <c r="EW85">
        <v>11643314400000</v>
      </c>
      <c r="EX85">
        <v>23542269</v>
      </c>
      <c r="EY85">
        <v>11878456056480</v>
      </c>
      <c r="EZ85">
        <v>3.6000000000000001E-5</v>
      </c>
      <c r="FA85">
        <v>0</v>
      </c>
      <c r="FB85">
        <v>1.9999999999999999E-6</v>
      </c>
      <c r="FC85" t="s">
        <v>1608</v>
      </c>
      <c r="FD85">
        <v>47538044.627876997</v>
      </c>
      <c r="FE85">
        <v>6.3540000000000003E-3</v>
      </c>
      <c r="FF85">
        <v>73701.661452999993</v>
      </c>
      <c r="FG85">
        <v>309.84407299999998</v>
      </c>
      <c r="FH85">
        <v>47612056.133403003</v>
      </c>
      <c r="FI85">
        <v>99.813896</v>
      </c>
      <c r="FJ85" t="s">
        <v>1670</v>
      </c>
      <c r="FK85">
        <v>2.02E-4</v>
      </c>
      <c r="FL85">
        <v>0</v>
      </c>
      <c r="FM85">
        <v>1.2999999999999999E-5</v>
      </c>
      <c r="FN85">
        <v>92.369726999999997</v>
      </c>
      <c r="FO85">
        <v>45238348.327166997</v>
      </c>
      <c r="FP85">
        <v>99.777282999999997</v>
      </c>
      <c r="FQ85" t="s">
        <v>1670</v>
      </c>
      <c r="FR85">
        <v>125</v>
      </c>
      <c r="FS85">
        <v>7.7399380000000004</v>
      </c>
      <c r="FT85">
        <v>528.451053</v>
      </c>
      <c r="FU85">
        <v>235117944570.62201</v>
      </c>
      <c r="FV85">
        <v>1003732.7166780001</v>
      </c>
      <c r="FW85">
        <v>11643299513463.9</v>
      </c>
      <c r="FX85">
        <v>23542269</v>
      </c>
      <c r="FY85">
        <v>11878441000303.6</v>
      </c>
      <c r="FZ85">
        <v>0</v>
      </c>
      <c r="GA85">
        <v>1.9999999999999999E-6</v>
      </c>
      <c r="GB85">
        <v>0</v>
      </c>
      <c r="GC85" t="s">
        <v>3239</v>
      </c>
      <c r="GD85">
        <v>1135.5541929999999</v>
      </c>
      <c r="GE85">
        <v>11.971176</v>
      </c>
      <c r="GF85">
        <v>138865643.881331</v>
      </c>
      <c r="GG85">
        <v>4.2379730000000002</v>
      </c>
      <c r="GH85">
        <v>138866783.67349899</v>
      </c>
      <c r="GI85">
        <v>99.969049999999996</v>
      </c>
      <c r="GJ85" t="s">
        <v>1670</v>
      </c>
      <c r="GK85">
        <v>0</v>
      </c>
      <c r="GL85">
        <v>1.2E-5</v>
      </c>
      <c r="GM85">
        <v>0</v>
      </c>
      <c r="GN85">
        <v>100</v>
      </c>
      <c r="GO85">
        <v>139037790.38369399</v>
      </c>
      <c r="GP85">
        <v>99.936367000000004</v>
      </c>
      <c r="GQ85" t="s">
        <v>1670</v>
      </c>
      <c r="GR85">
        <v>1</v>
      </c>
      <c r="GS85">
        <v>1.1219E-2</v>
      </c>
      <c r="GT85">
        <v>528.451053</v>
      </c>
      <c r="GU85">
        <v>235117944570.62201</v>
      </c>
      <c r="GV85">
        <v>1003732.7166780001</v>
      </c>
      <c r="GW85">
        <v>11643299513463.9</v>
      </c>
      <c r="GX85">
        <v>23519512.802425999</v>
      </c>
      <c r="GY85">
        <v>11878440977547.4</v>
      </c>
      <c r="GZ85">
        <v>1.12E-4</v>
      </c>
      <c r="HA85">
        <v>0</v>
      </c>
      <c r="HB85">
        <v>8.7100000000000003E-4</v>
      </c>
      <c r="HC85" t="s">
        <v>3241</v>
      </c>
      <c r="HD85">
        <v>299912.64176700002</v>
      </c>
      <c r="HE85">
        <v>1.15E-4</v>
      </c>
      <c r="HF85">
        <v>1330.549477</v>
      </c>
      <c r="HG85">
        <v>214.393486</v>
      </c>
      <c r="HH85">
        <v>301457.58472899999</v>
      </c>
      <c r="HI85">
        <v>54.690877999999998</v>
      </c>
      <c r="HJ85" t="s">
        <v>3241</v>
      </c>
      <c r="HK85">
        <v>9.9999999999999995E-7</v>
      </c>
      <c r="HL85">
        <v>0</v>
      </c>
      <c r="HM85">
        <v>9.0000000000000002E-6</v>
      </c>
      <c r="HN85">
        <v>8.3441419999999997</v>
      </c>
      <c r="HO85">
        <v>285632.560826</v>
      </c>
      <c r="HP85">
        <v>53.521759000000003</v>
      </c>
      <c r="HQ85" t="s">
        <v>3241</v>
      </c>
      <c r="HR85">
        <v>95</v>
      </c>
      <c r="HS85">
        <v>1.403699</v>
      </c>
      <c r="HT85">
        <v>528.451053</v>
      </c>
      <c r="HU85">
        <v>235005787518.444</v>
      </c>
      <c r="HV85">
        <v>1003114.828203</v>
      </c>
      <c r="HW85">
        <v>11636132007149.4</v>
      </c>
      <c r="HX85">
        <v>11871137794667.801</v>
      </c>
      <c r="HY85">
        <v>0</v>
      </c>
      <c r="HZ85">
        <v>9.9999999999999995E-7</v>
      </c>
      <c r="IA85" t="s">
        <v>3239</v>
      </c>
      <c r="IB85">
        <v>8791.2519790000006</v>
      </c>
      <c r="IC85">
        <v>0.73704599999999998</v>
      </c>
      <c r="ID85">
        <v>8549734.7377950009</v>
      </c>
      <c r="IE85">
        <v>8558525.9897739999</v>
      </c>
      <c r="IF85">
        <v>99.866754999999998</v>
      </c>
      <c r="IG85" t="s">
        <v>1670</v>
      </c>
      <c r="IH85">
        <v>0</v>
      </c>
      <c r="II85">
        <v>9.9999999999999995E-7</v>
      </c>
      <c r="IJ85">
        <v>96.602265000000003</v>
      </c>
      <c r="IK85">
        <v>8539690.5680069998</v>
      </c>
      <c r="IL85">
        <v>99.866754999999998</v>
      </c>
      <c r="IM85" t="s">
        <v>1670</v>
      </c>
      <c r="IN85">
        <v>1</v>
      </c>
      <c r="IO85">
        <v>1.1198E-2</v>
      </c>
      <c r="IP85">
        <v>63.979018000000003</v>
      </c>
      <c r="IQ85">
        <v>75243042760.0009</v>
      </c>
      <c r="IR85">
        <v>295004.91282199998</v>
      </c>
      <c r="IS85">
        <v>3422056988739.3901</v>
      </c>
      <c r="IT85">
        <v>3497300031499.3999</v>
      </c>
      <c r="IU85">
        <v>1.7899999999999999E-4</v>
      </c>
      <c r="IV85">
        <v>9.9999999999999995E-7</v>
      </c>
      <c r="IW85" t="s">
        <v>3241</v>
      </c>
      <c r="IX85">
        <v>149288.20943700001</v>
      </c>
      <c r="IY85">
        <v>1.639E-3</v>
      </c>
      <c r="IZ85">
        <v>19015.986139000001</v>
      </c>
      <c r="JA85">
        <v>168304.195576</v>
      </c>
      <c r="JB85">
        <v>91.789407999999995</v>
      </c>
      <c r="JC85" t="s">
        <v>3244</v>
      </c>
      <c r="JD85">
        <v>9.9999999999999995E-7</v>
      </c>
      <c r="JE85">
        <v>0</v>
      </c>
      <c r="JF85">
        <v>20.589157</v>
      </c>
      <c r="JG85">
        <v>150157.43908099999</v>
      </c>
      <c r="JH85">
        <v>87.247028999999998</v>
      </c>
      <c r="JI85" t="s">
        <v>3244</v>
      </c>
      <c r="JJ85">
        <v>2036</v>
      </c>
      <c r="JK85">
        <v>92.529304999999994</v>
      </c>
      <c r="JL85">
        <v>528.451053</v>
      </c>
      <c r="JM85">
        <v>235118114211</v>
      </c>
      <c r="JN85">
        <v>1003734</v>
      </c>
      <c r="JO85">
        <v>11643314400000</v>
      </c>
      <c r="JP85">
        <v>11878432514211</v>
      </c>
      <c r="JQ85">
        <v>0</v>
      </c>
      <c r="JR85">
        <v>0</v>
      </c>
      <c r="JS85" t="s">
        <v>3241</v>
      </c>
      <c r="JT85">
        <v>32289.247531000001</v>
      </c>
      <c r="JU85">
        <v>0.192858</v>
      </c>
      <c r="JV85">
        <v>2237150.5109919999</v>
      </c>
      <c r="JW85">
        <v>2269439.7585229999</v>
      </c>
      <c r="JX85">
        <v>98.648649000000006</v>
      </c>
      <c r="JY85" t="s">
        <v>1670</v>
      </c>
      <c r="JZ85">
        <v>0</v>
      </c>
      <c r="KA85">
        <v>0</v>
      </c>
      <c r="KB85">
        <v>24.967825000000001</v>
      </c>
      <c r="KC85">
        <v>2283258.3793020002</v>
      </c>
      <c r="KD85">
        <v>98.294723000000005</v>
      </c>
      <c r="KE85" t="s">
        <v>1608</v>
      </c>
      <c r="KF85">
        <v>66</v>
      </c>
      <c r="KG85">
        <v>2.75</v>
      </c>
      <c r="KH85">
        <v>21.499970000000001</v>
      </c>
      <c r="KI85">
        <v>4981440907.70193</v>
      </c>
      <c r="KJ85">
        <v>15110.153106</v>
      </c>
      <c r="KK85">
        <v>175277776030.638</v>
      </c>
      <c r="KL85">
        <v>15611745.726220001</v>
      </c>
      <c r="KM85">
        <v>180274828684.06601</v>
      </c>
      <c r="KN85">
        <v>6.6500000000000001E-4</v>
      </c>
      <c r="KO85">
        <v>1.9999999999999999E-6</v>
      </c>
      <c r="KP85">
        <v>9.3100000000000006E-3</v>
      </c>
      <c r="KQ85" t="s">
        <v>3241</v>
      </c>
      <c r="KR85">
        <v>9116572.6897860002</v>
      </c>
      <c r="KS85">
        <v>7.2076000000000001E-2</v>
      </c>
      <c r="KT85">
        <v>836080.556736</v>
      </c>
      <c r="KU85">
        <v>399681.31058500003</v>
      </c>
      <c r="KV85">
        <v>10352334.557105999</v>
      </c>
      <c r="KW85">
        <v>96.997833</v>
      </c>
      <c r="KX85" t="s">
        <v>1608</v>
      </c>
      <c r="KY85">
        <v>3.8999999999999999E-5</v>
      </c>
      <c r="KZ85">
        <v>0</v>
      </c>
      <c r="LA85">
        <v>1.6976999999999999E-2</v>
      </c>
      <c r="LB85">
        <v>49.365521999999999</v>
      </c>
      <c r="LC85">
        <v>10480632.660212001</v>
      </c>
      <c r="LD85">
        <v>96.531976</v>
      </c>
      <c r="LE85" t="s">
        <v>1608</v>
      </c>
      <c r="LF85">
        <v>207</v>
      </c>
      <c r="LG85">
        <v>6.0809160000000002</v>
      </c>
      <c r="LH85">
        <v>528.451053</v>
      </c>
      <c r="LI85">
        <v>235118114211</v>
      </c>
      <c r="LJ85">
        <v>1003734</v>
      </c>
      <c r="LK85">
        <v>11643314400000</v>
      </c>
      <c r="LL85">
        <v>23542269</v>
      </c>
      <c r="LM85">
        <v>11878456056480</v>
      </c>
      <c r="LN85">
        <v>0</v>
      </c>
      <c r="LO85">
        <v>0</v>
      </c>
      <c r="LP85">
        <v>9.9999999999999995E-7</v>
      </c>
      <c r="LQ85" t="s">
        <v>3241</v>
      </c>
      <c r="LR85">
        <v>90771.381913999998</v>
      </c>
      <c r="LS85">
        <v>8.634E-2</v>
      </c>
      <c r="LT85">
        <v>1001539.224158</v>
      </c>
      <c r="LU85">
        <v>168.90896699999999</v>
      </c>
      <c r="LV85">
        <v>1092479.515039</v>
      </c>
      <c r="LW85">
        <v>84.398263</v>
      </c>
      <c r="LX85" t="s">
        <v>3244</v>
      </c>
      <c r="LY85">
        <v>0</v>
      </c>
      <c r="LZ85">
        <v>0</v>
      </c>
      <c r="MA85">
        <v>6.9999999999999999E-6</v>
      </c>
      <c r="MB85">
        <v>13.08933</v>
      </c>
      <c r="MC85">
        <v>1093344.101981</v>
      </c>
      <c r="MD85">
        <v>81.991727999999995</v>
      </c>
      <c r="ME85" t="s">
        <v>3244</v>
      </c>
      <c r="MF85">
        <v>32</v>
      </c>
      <c r="MG85">
        <v>0.39608300000000002</v>
      </c>
      <c r="MH85">
        <v>528.451053</v>
      </c>
      <c r="MI85">
        <v>235118114211</v>
      </c>
      <c r="MJ85">
        <v>1003734</v>
      </c>
      <c r="MK85">
        <v>11643314400000</v>
      </c>
      <c r="ML85">
        <v>23542269</v>
      </c>
      <c r="MM85">
        <v>11878456056480</v>
      </c>
      <c r="MN85">
        <v>1.2899999999999999E-4</v>
      </c>
      <c r="MO85">
        <v>1.9999999999999999E-6</v>
      </c>
      <c r="MP85">
        <v>1.1E-4</v>
      </c>
      <c r="MQ85" t="s">
        <v>3239</v>
      </c>
      <c r="MR85">
        <v>12039454.76004</v>
      </c>
      <c r="MS85">
        <v>0.98221999999999998</v>
      </c>
      <c r="MT85">
        <v>11393748.861529</v>
      </c>
      <c r="MU85">
        <v>1024.0854549999999</v>
      </c>
      <c r="MV85">
        <v>23434227.707024999</v>
      </c>
      <c r="MW85">
        <v>98.107939999999999</v>
      </c>
      <c r="MX85" t="s">
        <v>1608</v>
      </c>
      <c r="MY85">
        <v>5.1E-5</v>
      </c>
      <c r="MZ85">
        <v>9.9999999999999995E-7</v>
      </c>
      <c r="NA85">
        <v>4.3000000000000002E-5</v>
      </c>
      <c r="NB85">
        <v>35.421835999999999</v>
      </c>
      <c r="NC85">
        <v>23016198.122405</v>
      </c>
      <c r="ND85">
        <v>97.836461999999997</v>
      </c>
      <c r="NE85" t="s">
        <v>1608</v>
      </c>
      <c r="NF85" t="s">
        <v>1607</v>
      </c>
      <c r="NG85" t="s">
        <v>1607</v>
      </c>
      <c r="NH85" t="s">
        <v>1607</v>
      </c>
      <c r="NI85" t="s">
        <v>1607</v>
      </c>
      <c r="NJ85" t="s">
        <v>1607</v>
      </c>
      <c r="NK85" t="s">
        <v>1607</v>
      </c>
      <c r="NL85" t="s">
        <v>1607</v>
      </c>
      <c r="NM85" t="s">
        <v>1607</v>
      </c>
      <c r="NN85" t="s">
        <v>1607</v>
      </c>
      <c r="NO85" t="s">
        <v>3240</v>
      </c>
      <c r="NP85" t="s">
        <v>1607</v>
      </c>
      <c r="NQ85" t="s">
        <v>1607</v>
      </c>
      <c r="NR85" t="s">
        <v>1607</v>
      </c>
      <c r="NS85" t="s">
        <v>1607</v>
      </c>
      <c r="NT85" t="s">
        <v>1607</v>
      </c>
      <c r="NU85" t="s">
        <v>3240</v>
      </c>
      <c r="NV85" t="s">
        <v>1607</v>
      </c>
      <c r="NW85" t="s">
        <v>1607</v>
      </c>
      <c r="NX85" t="s">
        <v>1607</v>
      </c>
      <c r="NY85" t="s">
        <v>1607</v>
      </c>
      <c r="NZ85" t="s">
        <v>1607</v>
      </c>
      <c r="OA85" t="s">
        <v>3240</v>
      </c>
      <c r="OB85" t="s">
        <v>1607</v>
      </c>
      <c r="OC85" t="s">
        <v>1607</v>
      </c>
      <c r="OD85" t="s">
        <v>1607</v>
      </c>
      <c r="OE85" t="s">
        <v>1607</v>
      </c>
      <c r="OF85" t="s">
        <v>1607</v>
      </c>
      <c r="OG85" t="s">
        <v>1607</v>
      </c>
      <c r="OH85" t="s">
        <v>1607</v>
      </c>
      <c r="OI85" t="s">
        <v>1607</v>
      </c>
      <c r="OJ85" t="s">
        <v>1607</v>
      </c>
      <c r="OK85" t="s">
        <v>3240</v>
      </c>
      <c r="OL85" t="s">
        <v>1607</v>
      </c>
      <c r="OM85" t="s">
        <v>1607</v>
      </c>
      <c r="ON85" t="s">
        <v>1607</v>
      </c>
      <c r="OO85" t="s">
        <v>1607</v>
      </c>
      <c r="OP85" t="s">
        <v>1607</v>
      </c>
      <c r="OQ85" t="s">
        <v>3240</v>
      </c>
      <c r="OR85" t="s">
        <v>1607</v>
      </c>
      <c r="OS85" t="s">
        <v>1607</v>
      </c>
      <c r="OT85" t="s">
        <v>1607</v>
      </c>
      <c r="OU85" t="s">
        <v>1607</v>
      </c>
      <c r="OV85" t="s">
        <v>1607</v>
      </c>
      <c r="OW85" t="s">
        <v>3240</v>
      </c>
      <c r="OX85" t="s">
        <v>1607</v>
      </c>
      <c r="OY85">
        <v>1.8E-5</v>
      </c>
      <c r="OZ85">
        <v>17.410242</v>
      </c>
      <c r="PA85">
        <v>14685250057.9277</v>
      </c>
      <c r="PB85">
        <v>61403.973912000001</v>
      </c>
      <c r="PC85">
        <v>712286097378.86304</v>
      </c>
      <c r="PD85">
        <v>1494920.5242069999</v>
      </c>
      <c r="PE85">
        <v>726972842357.31604</v>
      </c>
      <c r="PF85">
        <v>0.4</v>
      </c>
      <c r="PG85">
        <v>6.0400000000000004E-4</v>
      </c>
      <c r="PH85">
        <v>1.3579000000000001E-2</v>
      </c>
      <c r="PI85" t="s">
        <v>3239</v>
      </c>
      <c r="PJ85">
        <v>82033.674392000001</v>
      </c>
      <c r="PK85">
        <v>4.7399999999999997E-4</v>
      </c>
      <c r="PL85">
        <v>5500.808188</v>
      </c>
      <c r="PM85">
        <v>0.66950900000000002</v>
      </c>
      <c r="PN85">
        <v>87535.152088999996</v>
      </c>
      <c r="PO85">
        <v>62.678969000000002</v>
      </c>
      <c r="PP85" t="s">
        <v>3239</v>
      </c>
      <c r="PQ85">
        <v>0</v>
      </c>
      <c r="PR85">
        <v>0</v>
      </c>
      <c r="PS85">
        <v>0</v>
      </c>
      <c r="PT85">
        <v>4.8997770000000003</v>
      </c>
      <c r="PU85">
        <v>75855.312701999996</v>
      </c>
      <c r="PV85">
        <v>59.401845000000002</v>
      </c>
      <c r="PW85" t="s">
        <v>3241</v>
      </c>
      <c r="PX85">
        <v>39</v>
      </c>
      <c r="PY85">
        <v>2.4148610000000001</v>
      </c>
      <c r="PZ85">
        <v>528.451053</v>
      </c>
      <c r="QA85">
        <v>235117944570.62201</v>
      </c>
      <c r="QB85">
        <v>1003732.7166780001</v>
      </c>
      <c r="QC85">
        <v>11643299513463.9</v>
      </c>
      <c r="QD85">
        <v>23542269</v>
      </c>
      <c r="QE85">
        <v>11878441000303.6</v>
      </c>
      <c r="QF85">
        <v>6.0000000000000002E-6</v>
      </c>
      <c r="QG85">
        <v>0</v>
      </c>
      <c r="QH85">
        <v>9.9999999999999995E-7</v>
      </c>
      <c r="QI85" t="s">
        <v>3244</v>
      </c>
      <c r="QJ85">
        <v>3476315.6674230001</v>
      </c>
      <c r="QK85">
        <v>3.2059999999999998E-2</v>
      </c>
      <c r="QL85">
        <v>371901.55392199999</v>
      </c>
      <c r="QM85">
        <v>37.877282000000001</v>
      </c>
      <c r="QN85">
        <v>3848255.0986270001</v>
      </c>
      <c r="QO85">
        <v>99.876199</v>
      </c>
      <c r="QP85" t="s">
        <v>1670</v>
      </c>
      <c r="QQ85">
        <v>1.5E-5</v>
      </c>
      <c r="QR85">
        <v>0</v>
      </c>
      <c r="QS85">
        <v>1.9999999999999999E-6</v>
      </c>
      <c r="QT85">
        <v>71.216341999999997</v>
      </c>
      <c r="QU85">
        <v>3677893.7047060002</v>
      </c>
      <c r="QV85">
        <v>99.777282999999997</v>
      </c>
      <c r="QW85" t="s">
        <v>1670</v>
      </c>
      <c r="QX85" s="11">
        <v>44986</v>
      </c>
      <c r="QY85" t="s">
        <v>3346</v>
      </c>
      <c r="QZ85">
        <v>284265.597648</v>
      </c>
      <c r="RA85">
        <v>2224346659.6894498</v>
      </c>
    </row>
    <row r="86" spans="1:469" x14ac:dyDescent="0.35">
      <c r="A86">
        <v>1683</v>
      </c>
      <c r="B86" t="s">
        <v>3238</v>
      </c>
      <c r="C86" t="s">
        <v>1419</v>
      </c>
      <c r="D86" t="s">
        <v>1420</v>
      </c>
      <c r="E86" t="s">
        <v>1421</v>
      </c>
      <c r="F86">
        <v>31</v>
      </c>
      <c r="G86" t="s">
        <v>1422</v>
      </c>
      <c r="H86" t="s">
        <v>1153</v>
      </c>
      <c r="I86">
        <v>55</v>
      </c>
      <c r="J86">
        <v>31055</v>
      </c>
      <c r="K86">
        <v>584427</v>
      </c>
      <c r="L86">
        <v>102573825277</v>
      </c>
      <c r="M86">
        <v>63707821</v>
      </c>
      <c r="N86">
        <v>342.77546000000001</v>
      </c>
      <c r="O86">
        <v>111989820.71762399</v>
      </c>
      <c r="P86">
        <v>95.672923999999995</v>
      </c>
      <c r="Q86" t="s">
        <v>1608</v>
      </c>
      <c r="R86">
        <v>100</v>
      </c>
      <c r="S86">
        <v>96.069327999999999</v>
      </c>
      <c r="T86" t="s">
        <v>1608</v>
      </c>
      <c r="U86">
        <v>100</v>
      </c>
      <c r="V86">
        <v>111122074.313712</v>
      </c>
      <c r="W86">
        <v>79569210.452932999</v>
      </c>
      <c r="X86">
        <v>2.662175</v>
      </c>
      <c r="Y86">
        <v>30881226.410172999</v>
      </c>
      <c r="Z86">
        <v>671637.45060600003</v>
      </c>
      <c r="AA86">
        <v>7.76E-4</v>
      </c>
      <c r="AB86">
        <v>5.0000000000000004E-6</v>
      </c>
      <c r="AC86">
        <v>1.0541999999999999E-2</v>
      </c>
      <c r="AD86">
        <v>52.770040000000002</v>
      </c>
      <c r="AE86">
        <v>48.106904</v>
      </c>
      <c r="AF86">
        <v>60.029998999999997</v>
      </c>
      <c r="AG86" t="s">
        <v>1608</v>
      </c>
      <c r="AH86">
        <v>93.548387000000005</v>
      </c>
      <c r="AI86">
        <v>82.779999000000004</v>
      </c>
      <c r="AJ86" t="s">
        <v>1670</v>
      </c>
      <c r="AK86">
        <v>89.247311999999994</v>
      </c>
      <c r="AL86">
        <v>2.7261769999999999</v>
      </c>
      <c r="AM86">
        <v>1.007809</v>
      </c>
      <c r="AN86" t="s">
        <v>1607</v>
      </c>
      <c r="AO86" t="s">
        <v>1607</v>
      </c>
      <c r="AP86" t="s">
        <v>1607</v>
      </c>
      <c r="AQ86" t="s">
        <v>1607</v>
      </c>
      <c r="AR86" t="s">
        <v>1607</v>
      </c>
      <c r="AS86" t="s">
        <v>1607</v>
      </c>
      <c r="AT86" t="s">
        <v>1607</v>
      </c>
      <c r="AU86" t="s">
        <v>1607</v>
      </c>
      <c r="AV86" t="s">
        <v>1607</v>
      </c>
      <c r="AW86" t="s">
        <v>3240</v>
      </c>
      <c r="AX86" t="s">
        <v>1607</v>
      </c>
      <c r="AY86" t="s">
        <v>1607</v>
      </c>
      <c r="AZ86" t="s">
        <v>1607</v>
      </c>
      <c r="BA86" t="s">
        <v>1607</v>
      </c>
      <c r="BB86" t="s">
        <v>1607</v>
      </c>
      <c r="BC86" t="s">
        <v>3240</v>
      </c>
      <c r="BD86" t="s">
        <v>1607</v>
      </c>
      <c r="BE86" t="s">
        <v>1607</v>
      </c>
      <c r="BF86" t="s">
        <v>1607</v>
      </c>
      <c r="BG86" t="s">
        <v>1607</v>
      </c>
      <c r="BH86" t="s">
        <v>1607</v>
      </c>
      <c r="BI86" t="s">
        <v>3240</v>
      </c>
      <c r="BJ86" t="s">
        <v>1607</v>
      </c>
      <c r="BK86" t="s">
        <v>1607</v>
      </c>
      <c r="BL86" t="s">
        <v>1607</v>
      </c>
      <c r="BM86" t="s">
        <v>1607</v>
      </c>
      <c r="BN86" t="s">
        <v>1607</v>
      </c>
      <c r="BO86" t="s">
        <v>1607</v>
      </c>
      <c r="BP86" t="s">
        <v>1607</v>
      </c>
      <c r="BQ86" t="s">
        <v>1607</v>
      </c>
      <c r="BR86" t="s">
        <v>1607</v>
      </c>
      <c r="BS86" t="s">
        <v>3240</v>
      </c>
      <c r="BT86" t="s">
        <v>1607</v>
      </c>
      <c r="BU86" t="s">
        <v>1607</v>
      </c>
      <c r="BV86" t="s">
        <v>1607</v>
      </c>
      <c r="BW86" t="s">
        <v>1607</v>
      </c>
      <c r="BX86" t="s">
        <v>1607</v>
      </c>
      <c r="BY86" t="s">
        <v>3240</v>
      </c>
      <c r="BZ86" t="s">
        <v>1607</v>
      </c>
      <c r="CA86" t="s">
        <v>1607</v>
      </c>
      <c r="CB86" t="s">
        <v>1607</v>
      </c>
      <c r="CC86" t="s">
        <v>1607</v>
      </c>
      <c r="CD86" t="s">
        <v>1607</v>
      </c>
      <c r="CE86" t="s">
        <v>3240</v>
      </c>
      <c r="CF86">
        <v>9</v>
      </c>
      <c r="CG86">
        <v>0.55727599999999999</v>
      </c>
      <c r="CH86">
        <v>342.77546000000001</v>
      </c>
      <c r="CI86">
        <v>102573456163.286</v>
      </c>
      <c r="CJ86">
        <v>584423.27266500005</v>
      </c>
      <c r="CK86">
        <v>6779309962910.0498</v>
      </c>
      <c r="CL86">
        <v>63707820.018829003</v>
      </c>
      <c r="CM86">
        <v>6881947126893.3496</v>
      </c>
      <c r="CN86">
        <v>0</v>
      </c>
      <c r="CO86">
        <v>0</v>
      </c>
      <c r="CP86">
        <v>7.9999999999999996E-6</v>
      </c>
      <c r="CQ86" t="s">
        <v>3241</v>
      </c>
      <c r="CR86">
        <v>1500.837029</v>
      </c>
      <c r="CS86">
        <v>1.8055000000000002E-2</v>
      </c>
      <c r="CT86">
        <v>209437.58890999999</v>
      </c>
      <c r="CU86">
        <v>278.921268</v>
      </c>
      <c r="CV86">
        <v>211217.34720700001</v>
      </c>
      <c r="CW86">
        <v>71.928196</v>
      </c>
      <c r="CX86" t="s">
        <v>3244</v>
      </c>
      <c r="CY86">
        <v>0</v>
      </c>
      <c r="CZ86">
        <v>0</v>
      </c>
      <c r="DA86">
        <v>3.9999999999999998E-6</v>
      </c>
      <c r="DB86">
        <v>34.199938000000003</v>
      </c>
      <c r="DC86">
        <v>221700.998269</v>
      </c>
      <c r="DD86">
        <v>70.283169000000001</v>
      </c>
      <c r="DE86" t="s">
        <v>3244</v>
      </c>
      <c r="DF86">
        <v>301</v>
      </c>
      <c r="DG86">
        <v>12.557414</v>
      </c>
      <c r="DH86">
        <v>342.77546000000001</v>
      </c>
      <c r="DI86">
        <v>58037433.272099003</v>
      </c>
      <c r="DJ86">
        <v>58037433.272099003</v>
      </c>
      <c r="DK86">
        <v>1.4799999999999999E-4</v>
      </c>
      <c r="DL86" t="s">
        <v>3239</v>
      </c>
      <c r="DM86">
        <v>109974.50781700001</v>
      </c>
      <c r="DN86">
        <v>109974.50781700001</v>
      </c>
      <c r="DO86">
        <v>69.478908000000004</v>
      </c>
      <c r="DP86" t="s">
        <v>3239</v>
      </c>
      <c r="DQ86">
        <v>1.7260000000000001E-3</v>
      </c>
      <c r="DR86">
        <v>71.960297999999995</v>
      </c>
      <c r="DS86">
        <v>99902.829918999996</v>
      </c>
      <c r="DT86">
        <v>65.860642999999996</v>
      </c>
      <c r="DU86" t="s">
        <v>3239</v>
      </c>
      <c r="DV86" t="s">
        <v>1607</v>
      </c>
      <c r="DW86">
        <v>1.18E-4</v>
      </c>
      <c r="DX86">
        <v>342.77546000000001</v>
      </c>
      <c r="DY86">
        <v>102572412000</v>
      </c>
      <c r="DZ86">
        <v>584526</v>
      </c>
      <c r="EA86">
        <v>6780501600000</v>
      </c>
      <c r="EB86">
        <v>6883074012000</v>
      </c>
      <c r="EC86">
        <v>1.6948000000000001E-2</v>
      </c>
      <c r="ED86">
        <v>3.6999999999999998E-5</v>
      </c>
      <c r="EE86" t="s">
        <v>3241</v>
      </c>
      <c r="EF86">
        <v>204980.3</v>
      </c>
      <c r="EG86">
        <v>2.5560000000000001E-3</v>
      </c>
      <c r="EH86">
        <v>29649.957761999998</v>
      </c>
      <c r="EI86">
        <v>234630.25776199999</v>
      </c>
      <c r="EJ86">
        <v>59.702877999999998</v>
      </c>
      <c r="EK86" t="s">
        <v>3241</v>
      </c>
      <c r="EL86">
        <v>1.9999999999999999E-6</v>
      </c>
      <c r="EM86">
        <v>0</v>
      </c>
      <c r="EN86">
        <v>14.453728999999999</v>
      </c>
      <c r="EO86">
        <v>241698.77829399999</v>
      </c>
      <c r="EP86">
        <v>58.288260000000001</v>
      </c>
      <c r="EQ86" t="s">
        <v>3241</v>
      </c>
      <c r="ER86">
        <v>240</v>
      </c>
      <c r="ES86">
        <v>7.0545900000000001</v>
      </c>
      <c r="ET86">
        <v>342.77546000000001</v>
      </c>
      <c r="EU86">
        <v>102573825277</v>
      </c>
      <c r="EV86">
        <v>584427</v>
      </c>
      <c r="EW86">
        <v>6779353200000</v>
      </c>
      <c r="EX86">
        <v>63707821</v>
      </c>
      <c r="EY86">
        <v>6881990733098</v>
      </c>
      <c r="EZ86">
        <v>4.8999999999999998E-5</v>
      </c>
      <c r="FA86">
        <v>0</v>
      </c>
      <c r="FB86">
        <v>1.2300000000000001E-4</v>
      </c>
      <c r="FC86" t="s">
        <v>1608</v>
      </c>
      <c r="FD86">
        <v>35364031.172316998</v>
      </c>
      <c r="FE86">
        <v>1.325E-3</v>
      </c>
      <c r="FF86">
        <v>15375.495129000001</v>
      </c>
      <c r="FG86">
        <v>55319.187232999997</v>
      </c>
      <c r="FH86">
        <v>35434725.854679003</v>
      </c>
      <c r="FI86">
        <v>99.689825999999996</v>
      </c>
      <c r="FJ86" t="s">
        <v>1670</v>
      </c>
      <c r="FK86">
        <v>3.4499999999999998E-4</v>
      </c>
      <c r="FL86">
        <v>0</v>
      </c>
      <c r="FM86">
        <v>8.6799999999999996E-4</v>
      </c>
      <c r="FN86">
        <v>97.487593000000004</v>
      </c>
      <c r="FO86">
        <v>34919094.020089999</v>
      </c>
      <c r="FP86">
        <v>99.650015999999994</v>
      </c>
      <c r="FQ86" t="s">
        <v>1670</v>
      </c>
      <c r="FR86">
        <v>34</v>
      </c>
      <c r="FS86">
        <v>2.1052629999999999</v>
      </c>
      <c r="FT86">
        <v>342.77546000000001</v>
      </c>
      <c r="FU86">
        <v>102573456163.286</v>
      </c>
      <c r="FV86">
        <v>584423.27266500005</v>
      </c>
      <c r="FW86">
        <v>6779309962910.0498</v>
      </c>
      <c r="FX86">
        <v>63707820.018829003</v>
      </c>
      <c r="FY86">
        <v>6881947126893.3604</v>
      </c>
      <c r="FZ86">
        <v>1.9999999999999999E-6</v>
      </c>
      <c r="GA86">
        <v>0</v>
      </c>
      <c r="GB86">
        <v>0</v>
      </c>
      <c r="GC86" t="s">
        <v>3241</v>
      </c>
      <c r="GD86">
        <v>361341.46685199998</v>
      </c>
      <c r="GE86">
        <v>9.1311000000000003E-2</v>
      </c>
      <c r="GF86">
        <v>1059211.5618169999</v>
      </c>
      <c r="GG86">
        <v>3.1194030000000001</v>
      </c>
      <c r="GH86">
        <v>1420556.1480709999</v>
      </c>
      <c r="GI86">
        <v>93.314762999999999</v>
      </c>
      <c r="GJ86" t="s">
        <v>3244</v>
      </c>
      <c r="GK86">
        <v>3.9999999999999998E-6</v>
      </c>
      <c r="GL86">
        <v>0</v>
      </c>
      <c r="GM86">
        <v>0</v>
      </c>
      <c r="GN86">
        <v>50.324976999999997</v>
      </c>
      <c r="GO86">
        <v>1468599.913186</v>
      </c>
      <c r="GP86">
        <v>92.332166999999998</v>
      </c>
      <c r="GQ86" t="s">
        <v>3244</v>
      </c>
      <c r="GR86" t="s">
        <v>1607</v>
      </c>
      <c r="GS86" t="s">
        <v>1607</v>
      </c>
      <c r="GT86" t="s">
        <v>1607</v>
      </c>
      <c r="GU86" t="s">
        <v>1607</v>
      </c>
      <c r="GV86" t="s">
        <v>1607</v>
      </c>
      <c r="GW86" t="s">
        <v>1607</v>
      </c>
      <c r="GX86" t="s">
        <v>1607</v>
      </c>
      <c r="GY86" t="s">
        <v>1607</v>
      </c>
      <c r="GZ86" t="s">
        <v>1607</v>
      </c>
      <c r="HA86" t="s">
        <v>1607</v>
      </c>
      <c r="HB86" t="s">
        <v>1607</v>
      </c>
      <c r="HC86" t="s">
        <v>3240</v>
      </c>
      <c r="HD86" t="s">
        <v>1607</v>
      </c>
      <c r="HE86" t="s">
        <v>1607</v>
      </c>
      <c r="HF86" t="s">
        <v>1607</v>
      </c>
      <c r="HG86" t="s">
        <v>1607</v>
      </c>
      <c r="HH86" t="s">
        <v>1607</v>
      </c>
      <c r="HI86" t="s">
        <v>1607</v>
      </c>
      <c r="HJ86" t="s">
        <v>3240</v>
      </c>
      <c r="HK86" t="s">
        <v>1607</v>
      </c>
      <c r="HL86" t="s">
        <v>1607</v>
      </c>
      <c r="HM86" t="s">
        <v>1607</v>
      </c>
      <c r="HN86" t="s">
        <v>1607</v>
      </c>
      <c r="HO86" t="s">
        <v>1607</v>
      </c>
      <c r="HP86" t="s">
        <v>1607</v>
      </c>
      <c r="HQ86" t="s">
        <v>3240</v>
      </c>
      <c r="HR86">
        <v>62</v>
      </c>
      <c r="HS86">
        <v>0.90862799999999999</v>
      </c>
      <c r="HT86">
        <v>342.77546000000001</v>
      </c>
      <c r="HU86">
        <v>102497518442.50101</v>
      </c>
      <c r="HV86">
        <v>583830.14757699997</v>
      </c>
      <c r="HW86">
        <v>6772429711895.2197</v>
      </c>
      <c r="HX86">
        <v>6874927230337.7197</v>
      </c>
      <c r="HY86">
        <v>2.9E-5</v>
      </c>
      <c r="HZ86">
        <v>0</v>
      </c>
      <c r="IA86" t="s">
        <v>3239</v>
      </c>
      <c r="IB86">
        <v>2685426.4481890001</v>
      </c>
      <c r="IC86">
        <v>1.3145E-2</v>
      </c>
      <c r="ID86">
        <v>152478.18489599999</v>
      </c>
      <c r="IE86">
        <v>2837904.6330849999</v>
      </c>
      <c r="IF86">
        <v>98.867422000000005</v>
      </c>
      <c r="IG86" t="s">
        <v>1670</v>
      </c>
      <c r="IH86">
        <v>2.5999999999999998E-5</v>
      </c>
      <c r="II86">
        <v>0</v>
      </c>
      <c r="IJ86">
        <v>70.453030999999996</v>
      </c>
      <c r="IK86">
        <v>2831716.6145779998</v>
      </c>
      <c r="IL86">
        <v>98.500998999999993</v>
      </c>
      <c r="IM86" t="s">
        <v>1670</v>
      </c>
      <c r="IN86">
        <v>0</v>
      </c>
      <c r="IO86">
        <v>0.01</v>
      </c>
      <c r="IP86">
        <v>25.747864</v>
      </c>
      <c r="IQ86">
        <v>28979381306.9403</v>
      </c>
      <c r="IR86">
        <v>163164.31874399999</v>
      </c>
      <c r="IS86">
        <v>1892706097433.05</v>
      </c>
      <c r="IT86">
        <v>1921685478740</v>
      </c>
      <c r="IU86">
        <v>4.66E-4</v>
      </c>
      <c r="IV86">
        <v>9.9999999999999995E-7</v>
      </c>
      <c r="IW86" t="s">
        <v>3241</v>
      </c>
      <c r="IX86">
        <v>135000</v>
      </c>
      <c r="IY86">
        <v>1.5E-3</v>
      </c>
      <c r="IZ86">
        <v>17400</v>
      </c>
      <c r="JA86">
        <v>152400</v>
      </c>
      <c r="JB86">
        <v>89.846442999999994</v>
      </c>
      <c r="JC86" t="s">
        <v>3244</v>
      </c>
      <c r="JD86">
        <v>9.9999999999999995E-7</v>
      </c>
      <c r="JE86">
        <v>0</v>
      </c>
      <c r="JF86">
        <v>40.363522000000003</v>
      </c>
      <c r="JG86">
        <v>160523.85219100001</v>
      </c>
      <c r="JH86">
        <v>88.821072999999998</v>
      </c>
      <c r="JI86" t="s">
        <v>3244</v>
      </c>
      <c r="JJ86">
        <v>1420</v>
      </c>
      <c r="JK86">
        <v>64.544713999999999</v>
      </c>
      <c r="JL86">
        <v>342.77546000000001</v>
      </c>
      <c r="JM86">
        <v>102573825277</v>
      </c>
      <c r="JN86">
        <v>584427</v>
      </c>
      <c r="JO86">
        <v>6779353200000</v>
      </c>
      <c r="JP86">
        <v>6881927025277</v>
      </c>
      <c r="JQ86">
        <v>0</v>
      </c>
      <c r="JR86">
        <v>0</v>
      </c>
      <c r="JS86" t="s">
        <v>3241</v>
      </c>
      <c r="JT86">
        <v>291597.50138999999</v>
      </c>
      <c r="JU86">
        <v>7.1208999999999995E-2</v>
      </c>
      <c r="JV86">
        <v>826029.78993600002</v>
      </c>
      <c r="JW86">
        <v>1117627.2913259999</v>
      </c>
      <c r="JX86">
        <v>95.817245999999997</v>
      </c>
      <c r="JY86" t="s">
        <v>1608</v>
      </c>
      <c r="JZ86">
        <v>3.0000000000000001E-6</v>
      </c>
      <c r="KA86">
        <v>0</v>
      </c>
      <c r="KB86">
        <v>26.319175999999999</v>
      </c>
      <c r="KC86">
        <v>1166488.4510039999</v>
      </c>
      <c r="KD86">
        <v>95.463319999999996</v>
      </c>
      <c r="KE86" t="s">
        <v>1608</v>
      </c>
      <c r="KF86">
        <v>44</v>
      </c>
      <c r="KG86">
        <v>1.8333330000000001</v>
      </c>
      <c r="KH86">
        <v>48.677636</v>
      </c>
      <c r="KI86">
        <v>4278679429.7600999</v>
      </c>
      <c r="KJ86">
        <v>13143.963248</v>
      </c>
      <c r="KK86">
        <v>152469973681.61099</v>
      </c>
      <c r="KL86">
        <v>29558647.073339</v>
      </c>
      <c r="KM86">
        <v>156778211758.44501</v>
      </c>
      <c r="KN86">
        <v>7.3999999999999996E-5</v>
      </c>
      <c r="KO86">
        <v>0</v>
      </c>
      <c r="KP86">
        <v>9.3100000000000006E-3</v>
      </c>
      <c r="KQ86" t="s">
        <v>3241</v>
      </c>
      <c r="KR86">
        <v>579117.09010100004</v>
      </c>
      <c r="KS86">
        <v>9.9330000000000009E-3</v>
      </c>
      <c r="KT86">
        <v>115226.42849400001</v>
      </c>
      <c r="KU86">
        <v>504493.60409199999</v>
      </c>
      <c r="KV86">
        <v>1198837.1226880001</v>
      </c>
      <c r="KW86">
        <v>74.311358999999996</v>
      </c>
      <c r="KX86" t="s">
        <v>3244</v>
      </c>
      <c r="KY86">
        <v>6.0000000000000002E-6</v>
      </c>
      <c r="KZ86">
        <v>0</v>
      </c>
      <c r="LA86">
        <v>7.9190000000000007E-3</v>
      </c>
      <c r="LB86">
        <v>40.513773</v>
      </c>
      <c r="LC86">
        <v>1244817.0977030001</v>
      </c>
      <c r="LD86">
        <v>71.746739000000005</v>
      </c>
      <c r="LE86" t="s">
        <v>3239</v>
      </c>
      <c r="LF86">
        <v>149</v>
      </c>
      <c r="LG86">
        <v>4.3756399999999998</v>
      </c>
      <c r="LH86">
        <v>342.77546000000001</v>
      </c>
      <c r="LI86">
        <v>102573825277</v>
      </c>
      <c r="LJ86">
        <v>584427</v>
      </c>
      <c r="LK86">
        <v>6779353200000</v>
      </c>
      <c r="LL86">
        <v>63707821</v>
      </c>
      <c r="LM86">
        <v>6881990733098</v>
      </c>
      <c r="LN86">
        <v>2.1999999999999999E-5</v>
      </c>
      <c r="LO86">
        <v>0</v>
      </c>
      <c r="LP86">
        <v>9.9999999999999995E-7</v>
      </c>
      <c r="LQ86" t="s">
        <v>3239</v>
      </c>
      <c r="LR86">
        <v>10019689.488677001</v>
      </c>
      <c r="LS86">
        <v>0.15232499999999999</v>
      </c>
      <c r="LT86">
        <v>1766971.560845</v>
      </c>
      <c r="LU86">
        <v>369.85090600000001</v>
      </c>
      <c r="LV86">
        <v>11787030.900428001</v>
      </c>
      <c r="LW86">
        <v>99.596773999999996</v>
      </c>
      <c r="LX86" t="s">
        <v>1670</v>
      </c>
      <c r="LY86">
        <v>9.7999999999999997E-5</v>
      </c>
      <c r="LZ86">
        <v>0</v>
      </c>
      <c r="MA86">
        <v>6.0000000000000002E-6</v>
      </c>
      <c r="MB86">
        <v>70.502481000000003</v>
      </c>
      <c r="MC86">
        <v>11821545.986187</v>
      </c>
      <c r="MD86">
        <v>99.490932000000001</v>
      </c>
      <c r="ME86" t="s">
        <v>1670</v>
      </c>
      <c r="MF86">
        <v>16</v>
      </c>
      <c r="MG86">
        <v>0.27694600000000003</v>
      </c>
      <c r="MH86">
        <v>342.77546000000001</v>
      </c>
      <c r="MI86">
        <v>102573825277</v>
      </c>
      <c r="MJ86">
        <v>584427</v>
      </c>
      <c r="MK86">
        <v>6779353200000</v>
      </c>
      <c r="ML86">
        <v>63707821</v>
      </c>
      <c r="MM86">
        <v>6881990733098</v>
      </c>
      <c r="MN86">
        <v>1.0499999999999999E-3</v>
      </c>
      <c r="MO86">
        <v>1.4E-5</v>
      </c>
      <c r="MP86">
        <v>5.8E-5</v>
      </c>
      <c r="MQ86" t="s">
        <v>1608</v>
      </c>
      <c r="MR86">
        <v>29831707.057684001</v>
      </c>
      <c r="MS86">
        <v>2.255836</v>
      </c>
      <c r="MT86">
        <v>26167692.646228001</v>
      </c>
      <c r="MU86">
        <v>1031.2739079999999</v>
      </c>
      <c r="MV86">
        <v>56000430.977821</v>
      </c>
      <c r="MW86">
        <v>99.565757000000005</v>
      </c>
      <c r="MX86" t="s">
        <v>1670</v>
      </c>
      <c r="MY86">
        <v>2.9100000000000003E-4</v>
      </c>
      <c r="MZ86">
        <v>3.9999999999999998E-6</v>
      </c>
      <c r="NA86">
        <v>1.5999999999999999E-5</v>
      </c>
      <c r="NB86">
        <v>88.337468999999999</v>
      </c>
      <c r="NC86">
        <v>57185098.505027004</v>
      </c>
      <c r="ND86">
        <v>99.522749000000005</v>
      </c>
      <c r="NE86" t="s">
        <v>1670</v>
      </c>
      <c r="NF86" t="s">
        <v>1607</v>
      </c>
      <c r="NG86" t="s">
        <v>1607</v>
      </c>
      <c r="NH86" t="s">
        <v>1607</v>
      </c>
      <c r="NI86" t="s">
        <v>1607</v>
      </c>
      <c r="NJ86" t="s">
        <v>1607</v>
      </c>
      <c r="NK86" t="s">
        <v>1607</v>
      </c>
      <c r="NL86" t="s">
        <v>1607</v>
      </c>
      <c r="NM86" t="s">
        <v>1607</v>
      </c>
      <c r="NN86" t="s">
        <v>1607</v>
      </c>
      <c r="NO86" t="s">
        <v>3240</v>
      </c>
      <c r="NP86" t="s">
        <v>1607</v>
      </c>
      <c r="NQ86" t="s">
        <v>1607</v>
      </c>
      <c r="NR86" t="s">
        <v>1607</v>
      </c>
      <c r="NS86" t="s">
        <v>1607</v>
      </c>
      <c r="NT86" t="s">
        <v>1607</v>
      </c>
      <c r="NU86" t="s">
        <v>3240</v>
      </c>
      <c r="NV86" t="s">
        <v>1607</v>
      </c>
      <c r="NW86" t="s">
        <v>1607</v>
      </c>
      <c r="NX86" t="s">
        <v>1607</v>
      </c>
      <c r="NY86" t="s">
        <v>1607</v>
      </c>
      <c r="NZ86" t="s">
        <v>1607</v>
      </c>
      <c r="OA86" t="s">
        <v>3240</v>
      </c>
      <c r="OB86" t="s">
        <v>1607</v>
      </c>
      <c r="OC86" t="s">
        <v>1607</v>
      </c>
      <c r="OD86" t="s">
        <v>1607</v>
      </c>
      <c r="OE86" t="s">
        <v>1607</v>
      </c>
      <c r="OF86" t="s">
        <v>1607</v>
      </c>
      <c r="OG86" t="s">
        <v>1607</v>
      </c>
      <c r="OH86" t="s">
        <v>1607</v>
      </c>
      <c r="OI86" t="s">
        <v>1607</v>
      </c>
      <c r="OJ86" t="s">
        <v>1607</v>
      </c>
      <c r="OK86" t="s">
        <v>3240</v>
      </c>
      <c r="OL86" t="s">
        <v>1607</v>
      </c>
      <c r="OM86" t="s">
        <v>1607</v>
      </c>
      <c r="ON86" t="s">
        <v>1607</v>
      </c>
      <c r="OO86" t="s">
        <v>1607</v>
      </c>
      <c r="OP86" t="s">
        <v>1607</v>
      </c>
      <c r="OQ86" t="s">
        <v>3240</v>
      </c>
      <c r="OR86" t="s">
        <v>1607</v>
      </c>
      <c r="OS86" t="s">
        <v>1607</v>
      </c>
      <c r="OT86" t="s">
        <v>1607</v>
      </c>
      <c r="OU86" t="s">
        <v>1607</v>
      </c>
      <c r="OV86" t="s">
        <v>1607</v>
      </c>
      <c r="OW86" t="s">
        <v>3240</v>
      </c>
      <c r="OX86" t="s">
        <v>1607</v>
      </c>
      <c r="OY86">
        <v>6.3E-5</v>
      </c>
      <c r="OZ86">
        <v>14.133782</v>
      </c>
      <c r="PA86">
        <v>5320284133.6300097</v>
      </c>
      <c r="PB86">
        <v>27736.896205000001</v>
      </c>
      <c r="PC86">
        <v>321747995978.69702</v>
      </c>
      <c r="PD86">
        <v>4728312.5740759997</v>
      </c>
      <c r="PE86">
        <v>327073008424.90002</v>
      </c>
      <c r="PF86">
        <v>0.4</v>
      </c>
      <c r="PG86">
        <v>1.9999999999999999E-6</v>
      </c>
      <c r="PH86">
        <v>3.29E-3</v>
      </c>
      <c r="PI86" t="s">
        <v>3241</v>
      </c>
      <c r="PJ86">
        <v>94715.607812000002</v>
      </c>
      <c r="PK86">
        <v>1.9999999999999999E-6</v>
      </c>
      <c r="PL86">
        <v>27.897891999999999</v>
      </c>
      <c r="PM86">
        <v>0.963503</v>
      </c>
      <c r="PN86">
        <v>94744.469207000002</v>
      </c>
      <c r="PO86">
        <v>63.410753999999997</v>
      </c>
      <c r="PP86" t="s">
        <v>3239</v>
      </c>
      <c r="PQ86">
        <v>9.9999999999999995E-7</v>
      </c>
      <c r="PR86">
        <v>0</v>
      </c>
      <c r="PS86">
        <v>0</v>
      </c>
      <c r="PT86">
        <v>17.881004999999998</v>
      </c>
      <c r="PU86">
        <v>80424.120381000001</v>
      </c>
      <c r="PV86">
        <v>60.101813999999997</v>
      </c>
      <c r="PW86" t="s">
        <v>3241</v>
      </c>
      <c r="PX86">
        <v>47</v>
      </c>
      <c r="PY86">
        <v>2.9102169999999998</v>
      </c>
      <c r="PZ86">
        <v>342.77546000000001</v>
      </c>
      <c r="QA86">
        <v>102573456163.286</v>
      </c>
      <c r="QB86">
        <v>584423.27266500005</v>
      </c>
      <c r="QC86">
        <v>6779309962910.0498</v>
      </c>
      <c r="QD86">
        <v>63707820.018829003</v>
      </c>
      <c r="QE86">
        <v>6881947126893.3604</v>
      </c>
      <c r="QF86">
        <v>0</v>
      </c>
      <c r="QG86">
        <v>0</v>
      </c>
      <c r="QH86">
        <v>9.9999999999999995E-7</v>
      </c>
      <c r="QI86" t="s">
        <v>3239</v>
      </c>
      <c r="QJ86">
        <v>103.48288100000001</v>
      </c>
      <c r="QK86">
        <v>4.4976000000000002E-2</v>
      </c>
      <c r="QL86">
        <v>521725.29826399998</v>
      </c>
      <c r="QM86">
        <v>166.02247600000001</v>
      </c>
      <c r="QN86">
        <v>521994.80362199998</v>
      </c>
      <c r="QO86">
        <v>93.314762999999999</v>
      </c>
      <c r="QP86" t="s">
        <v>1608</v>
      </c>
      <c r="QQ86">
        <v>0</v>
      </c>
      <c r="QR86">
        <v>0</v>
      </c>
      <c r="QS86">
        <v>3.0000000000000001E-6</v>
      </c>
      <c r="QT86">
        <v>35.314143999999999</v>
      </c>
      <c r="QU86">
        <v>548209.55079500005</v>
      </c>
      <c r="QV86">
        <v>92.841234</v>
      </c>
      <c r="QW86" t="s">
        <v>1608</v>
      </c>
      <c r="QX86" s="11">
        <v>44986</v>
      </c>
      <c r="QY86" t="s">
        <v>3347</v>
      </c>
      <c r="QZ86">
        <v>195774.693111</v>
      </c>
      <c r="RA86">
        <v>1558404274.5251801</v>
      </c>
    </row>
    <row r="87" spans="1:469" x14ac:dyDescent="0.35">
      <c r="A87">
        <v>1750</v>
      </c>
      <c r="B87" t="s">
        <v>3238</v>
      </c>
      <c r="C87" t="s">
        <v>1160</v>
      </c>
      <c r="D87" t="s">
        <v>1161</v>
      </c>
      <c r="E87" t="s">
        <v>1162</v>
      </c>
      <c r="F87">
        <v>32</v>
      </c>
      <c r="G87" t="s">
        <v>1163</v>
      </c>
      <c r="H87" t="s">
        <v>1153</v>
      </c>
      <c r="I87">
        <v>3</v>
      </c>
      <c r="J87">
        <v>32003</v>
      </c>
      <c r="K87">
        <v>2260510</v>
      </c>
      <c r="L87">
        <v>395360231575</v>
      </c>
      <c r="M87">
        <v>14510536</v>
      </c>
      <c r="N87">
        <v>8142.3001350000004</v>
      </c>
      <c r="O87">
        <v>439629071.21515203</v>
      </c>
      <c r="P87">
        <v>99.300032000000002</v>
      </c>
      <c r="Q87" t="s">
        <v>1608</v>
      </c>
      <c r="R87">
        <v>100</v>
      </c>
      <c r="S87">
        <v>99.164344999999997</v>
      </c>
      <c r="T87" t="s">
        <v>1608</v>
      </c>
      <c r="U87">
        <v>100</v>
      </c>
      <c r="V87">
        <v>329457733.14926302</v>
      </c>
      <c r="W87">
        <v>144416566.31487799</v>
      </c>
      <c r="X87">
        <v>15.932732</v>
      </c>
      <c r="Y87">
        <v>184819686.09919801</v>
      </c>
      <c r="Z87">
        <v>221480.735189</v>
      </c>
      <c r="AA87">
        <v>3.6499999999999998E-4</v>
      </c>
      <c r="AB87">
        <v>6.9999999999999999E-6</v>
      </c>
      <c r="AC87">
        <v>1.5263000000000001E-2</v>
      </c>
      <c r="AD87">
        <v>39.121015</v>
      </c>
      <c r="AE87">
        <v>48.202354</v>
      </c>
      <c r="AF87">
        <v>85.650002000000001</v>
      </c>
      <c r="AG87" t="s">
        <v>1670</v>
      </c>
      <c r="AH87">
        <v>100</v>
      </c>
      <c r="AI87">
        <v>11.27</v>
      </c>
      <c r="AJ87" t="s">
        <v>3241</v>
      </c>
      <c r="AK87">
        <v>64.705882000000003</v>
      </c>
      <c r="AL87">
        <v>2.425316</v>
      </c>
      <c r="AM87">
        <v>1.3344020000000001</v>
      </c>
      <c r="AN87" t="s">
        <v>1607</v>
      </c>
      <c r="AO87" t="s">
        <v>1607</v>
      </c>
      <c r="AP87" t="s">
        <v>1607</v>
      </c>
      <c r="AQ87" t="s">
        <v>1607</v>
      </c>
      <c r="AR87" t="s">
        <v>1607</v>
      </c>
      <c r="AS87" t="s">
        <v>1607</v>
      </c>
      <c r="AT87" t="s">
        <v>1607</v>
      </c>
      <c r="AU87" t="s">
        <v>1607</v>
      </c>
      <c r="AV87" t="s">
        <v>1607</v>
      </c>
      <c r="AW87" t="s">
        <v>3240</v>
      </c>
      <c r="AX87" t="s">
        <v>1607</v>
      </c>
      <c r="AY87" t="s">
        <v>1607</v>
      </c>
      <c r="AZ87" t="s">
        <v>1607</v>
      </c>
      <c r="BA87" t="s">
        <v>1607</v>
      </c>
      <c r="BB87" t="s">
        <v>1607</v>
      </c>
      <c r="BC87" t="s">
        <v>3240</v>
      </c>
      <c r="BD87" t="s">
        <v>1607</v>
      </c>
      <c r="BE87" t="s">
        <v>1607</v>
      </c>
      <c r="BF87" t="s">
        <v>1607</v>
      </c>
      <c r="BG87" t="s">
        <v>1607</v>
      </c>
      <c r="BH87" t="s">
        <v>1607</v>
      </c>
      <c r="BI87" t="s">
        <v>3240</v>
      </c>
      <c r="BJ87" t="s">
        <v>1607</v>
      </c>
      <c r="BK87" t="s">
        <v>1607</v>
      </c>
      <c r="BL87" t="s">
        <v>1607</v>
      </c>
      <c r="BM87" t="s">
        <v>1607</v>
      </c>
      <c r="BN87" t="s">
        <v>1607</v>
      </c>
      <c r="BO87" t="s">
        <v>1607</v>
      </c>
      <c r="BP87" t="s">
        <v>1607</v>
      </c>
      <c r="BQ87" t="s">
        <v>1607</v>
      </c>
      <c r="BR87" t="s">
        <v>1607</v>
      </c>
      <c r="BS87" t="s">
        <v>3240</v>
      </c>
      <c r="BT87" t="s">
        <v>1607</v>
      </c>
      <c r="BU87" t="s">
        <v>1607</v>
      </c>
      <c r="BV87" t="s">
        <v>1607</v>
      </c>
      <c r="BW87" t="s">
        <v>1607</v>
      </c>
      <c r="BX87" t="s">
        <v>1607</v>
      </c>
      <c r="BY87" t="s">
        <v>3240</v>
      </c>
      <c r="BZ87" t="s">
        <v>1607</v>
      </c>
      <c r="CA87" t="s">
        <v>1607</v>
      </c>
      <c r="CB87" t="s">
        <v>1607</v>
      </c>
      <c r="CC87" t="s">
        <v>1607</v>
      </c>
      <c r="CD87" t="s">
        <v>1607</v>
      </c>
      <c r="CE87" t="s">
        <v>3240</v>
      </c>
      <c r="CF87">
        <v>9.8999999999999994E-5</v>
      </c>
      <c r="CG87">
        <v>6.0000000000000002E-6</v>
      </c>
      <c r="CH87">
        <v>8142.3001350000004</v>
      </c>
      <c r="CI87">
        <v>67404788.738570005</v>
      </c>
      <c r="CJ87">
        <v>93.185216999999994</v>
      </c>
      <c r="CK87">
        <v>1080948511.5836799</v>
      </c>
      <c r="CL87">
        <v>645</v>
      </c>
      <c r="CM87">
        <v>1148353945.3222499</v>
      </c>
      <c r="CN87">
        <v>0</v>
      </c>
      <c r="CO87">
        <v>0</v>
      </c>
      <c r="CP87">
        <v>1.3029999999999999E-3</v>
      </c>
      <c r="CQ87" t="s">
        <v>3239</v>
      </c>
      <c r="CR87">
        <v>4.3610000000000003E-3</v>
      </c>
      <c r="CS87">
        <v>0</v>
      </c>
      <c r="CT87">
        <v>0.15637000000000001</v>
      </c>
      <c r="CU87">
        <v>8.6000000000000003E-5</v>
      </c>
      <c r="CV87">
        <v>0.16081699999999999</v>
      </c>
      <c r="CW87">
        <v>29.897863999999998</v>
      </c>
      <c r="CX87" t="s">
        <v>3241</v>
      </c>
      <c r="CY87">
        <v>0</v>
      </c>
      <c r="CZ87">
        <v>0</v>
      </c>
      <c r="DA87">
        <v>0</v>
      </c>
      <c r="DB87">
        <v>28.969359000000001</v>
      </c>
      <c r="DC87">
        <v>0.14189099999999999</v>
      </c>
      <c r="DD87">
        <v>27.903276999999999</v>
      </c>
      <c r="DE87" t="s">
        <v>3241</v>
      </c>
      <c r="DF87">
        <v>2114</v>
      </c>
      <c r="DG87">
        <v>57.050060000000002</v>
      </c>
      <c r="DH87">
        <v>8142.3001350000004</v>
      </c>
      <c r="DI87">
        <v>8946161.5612039994</v>
      </c>
      <c r="DJ87">
        <v>8946161.5612039994</v>
      </c>
      <c r="DK87">
        <v>1.2E-5</v>
      </c>
      <c r="DL87" t="s">
        <v>3241</v>
      </c>
      <c r="DM87">
        <v>6747.0815590000002</v>
      </c>
      <c r="DN87">
        <v>6747.0815590000002</v>
      </c>
      <c r="DO87">
        <v>37.872208000000001</v>
      </c>
      <c r="DP87" t="s">
        <v>3241</v>
      </c>
      <c r="DQ87">
        <v>4.6500000000000003E-4</v>
      </c>
      <c r="DR87">
        <v>54.559553000000001</v>
      </c>
      <c r="DS87">
        <v>8311.1265000000003</v>
      </c>
      <c r="DT87">
        <v>37.543748000000001</v>
      </c>
      <c r="DU87" t="s">
        <v>3241</v>
      </c>
      <c r="DV87" t="s">
        <v>1607</v>
      </c>
      <c r="DW87">
        <v>2.0049999999999998E-3</v>
      </c>
      <c r="DX87">
        <v>8142.3001350000004</v>
      </c>
      <c r="DY87">
        <v>395355850000</v>
      </c>
      <c r="DZ87">
        <v>2265461</v>
      </c>
      <c r="EA87">
        <v>26279347600000</v>
      </c>
      <c r="EB87">
        <v>26674703450000</v>
      </c>
      <c r="EC87">
        <v>0.14216000000000001</v>
      </c>
      <c r="ED87">
        <v>8.4099999999999995E-4</v>
      </c>
      <c r="EE87" t="s">
        <v>1608</v>
      </c>
      <c r="EF87">
        <v>112689961.3</v>
      </c>
      <c r="EG87">
        <v>3.8190970000000002</v>
      </c>
      <c r="EH87">
        <v>44301519.629644997</v>
      </c>
      <c r="EI87">
        <v>156991480.929645</v>
      </c>
      <c r="EJ87">
        <v>99.380996999999994</v>
      </c>
      <c r="EK87" t="s">
        <v>1608</v>
      </c>
      <c r="EL87">
        <v>2.8499999999999999E-4</v>
      </c>
      <c r="EM87">
        <v>1.9999999999999999E-6</v>
      </c>
      <c r="EN87">
        <v>89.012690000000006</v>
      </c>
      <c r="EO87">
        <v>222731596.03218201</v>
      </c>
      <c r="EP87">
        <v>99.427299000000005</v>
      </c>
      <c r="EQ87" t="s">
        <v>1608</v>
      </c>
      <c r="ER87">
        <v>5</v>
      </c>
      <c r="ES87">
        <v>0.12820200000000001</v>
      </c>
      <c r="ET87">
        <v>8142.3001350000004</v>
      </c>
      <c r="EU87">
        <v>395360231575</v>
      </c>
      <c r="EV87">
        <v>2260510</v>
      </c>
      <c r="EW87">
        <v>26221916000000</v>
      </c>
      <c r="EX87">
        <v>14510536</v>
      </c>
      <c r="EY87">
        <v>26617290742111</v>
      </c>
      <c r="EZ87">
        <v>1.5999999999999999E-5</v>
      </c>
      <c r="FA87">
        <v>0</v>
      </c>
      <c r="FB87">
        <v>3.0000000000000001E-6</v>
      </c>
      <c r="FC87" t="s">
        <v>3244</v>
      </c>
      <c r="FD87">
        <v>903572.47173600004</v>
      </c>
      <c r="FE87">
        <v>1.0560000000000001E-3</v>
      </c>
      <c r="FF87">
        <v>12251.323813999999</v>
      </c>
      <c r="FG87">
        <v>4.9064670000000001</v>
      </c>
      <c r="FH87">
        <v>915828.70201699995</v>
      </c>
      <c r="FI87">
        <v>89.019851000000003</v>
      </c>
      <c r="FJ87" t="s">
        <v>3244</v>
      </c>
      <c r="FK87">
        <v>1.9999999999999999E-6</v>
      </c>
      <c r="FL87">
        <v>0</v>
      </c>
      <c r="FM87">
        <v>0</v>
      </c>
      <c r="FN87">
        <v>18.083127000000001</v>
      </c>
      <c r="FO87">
        <v>1145210.093322</v>
      </c>
      <c r="FP87">
        <v>90.009545000000003</v>
      </c>
      <c r="FQ87" t="s">
        <v>3244</v>
      </c>
      <c r="FR87">
        <v>161.779008</v>
      </c>
      <c r="FS87">
        <v>10.017276000000001</v>
      </c>
      <c r="FT87">
        <v>8142.3001350000004</v>
      </c>
      <c r="FU87">
        <v>395360229992.31201</v>
      </c>
      <c r="FV87">
        <v>2260509.9882990001</v>
      </c>
      <c r="FW87">
        <v>26221915864271.301</v>
      </c>
      <c r="FX87">
        <v>14510536</v>
      </c>
      <c r="FY87">
        <v>26617290604799.602</v>
      </c>
      <c r="FZ87">
        <v>0</v>
      </c>
      <c r="GA87">
        <v>0</v>
      </c>
      <c r="GB87">
        <v>7.6000000000000004E-5</v>
      </c>
      <c r="GC87" t="s">
        <v>3241</v>
      </c>
      <c r="GD87">
        <v>308.894857</v>
      </c>
      <c r="GE87">
        <v>11.885426000000001</v>
      </c>
      <c r="GF87">
        <v>137870946.44091001</v>
      </c>
      <c r="GG87">
        <v>12573.616701000001</v>
      </c>
      <c r="GH87">
        <v>137883828.95246699</v>
      </c>
      <c r="GI87">
        <v>99.938100000000006</v>
      </c>
      <c r="GJ87" t="s">
        <v>1670</v>
      </c>
      <c r="GK87">
        <v>0</v>
      </c>
      <c r="GL87">
        <v>5.0000000000000004E-6</v>
      </c>
      <c r="GM87">
        <v>8.6700000000000004E-4</v>
      </c>
      <c r="GN87">
        <v>99.195295999999999</v>
      </c>
      <c r="GO87">
        <v>181832754.70130599</v>
      </c>
      <c r="GP87">
        <v>99.968182999999996</v>
      </c>
      <c r="GQ87" t="s">
        <v>1670</v>
      </c>
      <c r="GR87" t="s">
        <v>1607</v>
      </c>
      <c r="GS87" t="s">
        <v>1607</v>
      </c>
      <c r="GT87" t="s">
        <v>1607</v>
      </c>
      <c r="GU87" t="s">
        <v>1607</v>
      </c>
      <c r="GV87" t="s">
        <v>1607</v>
      </c>
      <c r="GW87" t="s">
        <v>1607</v>
      </c>
      <c r="GX87" t="s">
        <v>1607</v>
      </c>
      <c r="GY87" t="s">
        <v>1607</v>
      </c>
      <c r="GZ87" t="s">
        <v>1607</v>
      </c>
      <c r="HA87" t="s">
        <v>1607</v>
      </c>
      <c r="HB87" t="s">
        <v>1607</v>
      </c>
      <c r="HC87" t="s">
        <v>3240</v>
      </c>
      <c r="HD87" t="s">
        <v>1607</v>
      </c>
      <c r="HE87" t="s">
        <v>1607</v>
      </c>
      <c r="HF87" t="s">
        <v>1607</v>
      </c>
      <c r="HG87" t="s">
        <v>1607</v>
      </c>
      <c r="HH87" t="s">
        <v>1607</v>
      </c>
      <c r="HI87" t="s">
        <v>1607</v>
      </c>
      <c r="HJ87" t="s">
        <v>3240</v>
      </c>
      <c r="HK87" t="s">
        <v>1607</v>
      </c>
      <c r="HL87" t="s">
        <v>1607</v>
      </c>
      <c r="HM87" t="s">
        <v>1607</v>
      </c>
      <c r="HN87" t="s">
        <v>1607</v>
      </c>
      <c r="HO87" t="s">
        <v>1607</v>
      </c>
      <c r="HP87" t="s">
        <v>1607</v>
      </c>
      <c r="HQ87" t="s">
        <v>3240</v>
      </c>
      <c r="HR87" t="s">
        <v>1607</v>
      </c>
      <c r="HS87" t="s">
        <v>1607</v>
      </c>
      <c r="HT87" t="s">
        <v>1607</v>
      </c>
      <c r="HU87" t="s">
        <v>1607</v>
      </c>
      <c r="HV87" t="s">
        <v>1607</v>
      </c>
      <c r="HW87" t="s">
        <v>1607</v>
      </c>
      <c r="HX87" t="s">
        <v>1607</v>
      </c>
      <c r="HY87" t="s">
        <v>1607</v>
      </c>
      <c r="HZ87" t="s">
        <v>1607</v>
      </c>
      <c r="IA87" t="s">
        <v>3240</v>
      </c>
      <c r="IB87" t="s">
        <v>1607</v>
      </c>
      <c r="IC87" t="s">
        <v>1607</v>
      </c>
      <c r="ID87" t="s">
        <v>1607</v>
      </c>
      <c r="IE87" t="s">
        <v>1607</v>
      </c>
      <c r="IF87" t="s">
        <v>1607</v>
      </c>
      <c r="IG87" t="s">
        <v>3240</v>
      </c>
      <c r="IH87" t="s">
        <v>1607</v>
      </c>
      <c r="II87" t="s">
        <v>1607</v>
      </c>
      <c r="IJ87" t="s">
        <v>1607</v>
      </c>
      <c r="IK87" t="s">
        <v>1607</v>
      </c>
      <c r="IL87" t="s">
        <v>1607</v>
      </c>
      <c r="IM87" t="s">
        <v>3240</v>
      </c>
      <c r="IN87">
        <v>6</v>
      </c>
      <c r="IO87">
        <v>3.5222999999999997E-2</v>
      </c>
      <c r="IP87">
        <v>21.830524</v>
      </c>
      <c r="IQ87">
        <v>37206195160.778397</v>
      </c>
      <c r="IR87">
        <v>136595.22854899999</v>
      </c>
      <c r="IS87">
        <v>1584504651165.4099</v>
      </c>
      <c r="IT87">
        <v>1621710846326.1899</v>
      </c>
      <c r="IU87">
        <v>3.6299999999999999E-4</v>
      </c>
      <c r="IV87">
        <v>9.9999999999999995E-7</v>
      </c>
      <c r="IW87" t="s">
        <v>3241</v>
      </c>
      <c r="IX87">
        <v>189505.55428099999</v>
      </c>
      <c r="IY87">
        <v>1.9239999999999999E-3</v>
      </c>
      <c r="IZ87">
        <v>22322.061121999999</v>
      </c>
      <c r="JA87">
        <v>211827.615403</v>
      </c>
      <c r="JB87">
        <v>94.108429999999998</v>
      </c>
      <c r="JC87" t="s">
        <v>3244</v>
      </c>
      <c r="JD87">
        <v>0</v>
      </c>
      <c r="JE87">
        <v>0</v>
      </c>
      <c r="JF87">
        <v>15.230335</v>
      </c>
      <c r="JG87">
        <v>231902.59688</v>
      </c>
      <c r="JH87">
        <v>93.800192999999993</v>
      </c>
      <c r="JI87" t="s">
        <v>3244</v>
      </c>
      <c r="JJ87">
        <v>295</v>
      </c>
      <c r="JK87">
        <v>13.383369</v>
      </c>
      <c r="JL87">
        <v>8142.3001350000004</v>
      </c>
      <c r="JM87">
        <v>395360231575</v>
      </c>
      <c r="JN87">
        <v>2260510</v>
      </c>
      <c r="JO87">
        <v>26221916000000</v>
      </c>
      <c r="JP87">
        <v>26617276231575</v>
      </c>
      <c r="JQ87">
        <v>0</v>
      </c>
      <c r="JR87">
        <v>0</v>
      </c>
      <c r="JS87" t="s">
        <v>3241</v>
      </c>
      <c r="JT87">
        <v>181874.96902399999</v>
      </c>
      <c r="JU87">
        <v>3.4241000000000001E-2</v>
      </c>
      <c r="JV87">
        <v>397196.745995</v>
      </c>
      <c r="JW87">
        <v>579071.71502</v>
      </c>
      <c r="JX87">
        <v>90.025739999999999</v>
      </c>
      <c r="JY87" t="s">
        <v>1608</v>
      </c>
      <c r="JZ87">
        <v>0</v>
      </c>
      <c r="KA87">
        <v>0</v>
      </c>
      <c r="KB87">
        <v>5.2445300000000001</v>
      </c>
      <c r="KC87">
        <v>753577.82660100004</v>
      </c>
      <c r="KD87">
        <v>91.795366999999999</v>
      </c>
      <c r="KE87" t="s">
        <v>1608</v>
      </c>
      <c r="KF87">
        <v>174</v>
      </c>
      <c r="KG87">
        <v>7.25</v>
      </c>
      <c r="KH87">
        <v>3.4126620000000001</v>
      </c>
      <c r="KI87">
        <v>2253742454.55902</v>
      </c>
      <c r="KJ87">
        <v>7113.2073270000001</v>
      </c>
      <c r="KK87">
        <v>82513204997.737793</v>
      </c>
      <c r="KL87">
        <v>6563174.3029859997</v>
      </c>
      <c r="KM87">
        <v>84773510626.599701</v>
      </c>
      <c r="KN87">
        <v>3.0400000000000002E-4</v>
      </c>
      <c r="KO87">
        <v>3.0000000000000001E-6</v>
      </c>
      <c r="KP87">
        <v>4.2469999999999999E-3</v>
      </c>
      <c r="KQ87" t="s">
        <v>3241</v>
      </c>
      <c r="KR87">
        <v>4969740.980831</v>
      </c>
      <c r="KS87">
        <v>0.17099</v>
      </c>
      <c r="KT87">
        <v>1983478.500034</v>
      </c>
      <c r="KU87">
        <v>202067.13464800001</v>
      </c>
      <c r="KV87">
        <v>7155286.6155139999</v>
      </c>
      <c r="KW87">
        <v>95.512225000000001</v>
      </c>
      <c r="KX87" t="s">
        <v>1608</v>
      </c>
      <c r="KY87">
        <v>1.2999999999999999E-5</v>
      </c>
      <c r="KZ87">
        <v>0</v>
      </c>
      <c r="LA87">
        <v>1.3925999999999999E-2</v>
      </c>
      <c r="LB87">
        <v>23.150727</v>
      </c>
      <c r="LC87">
        <v>9950744.5514560007</v>
      </c>
      <c r="LD87">
        <v>96.245625000000004</v>
      </c>
      <c r="LE87" t="s">
        <v>1608</v>
      </c>
      <c r="LF87">
        <v>11</v>
      </c>
      <c r="LG87">
        <v>0.298767</v>
      </c>
      <c r="LH87">
        <v>8142.3001350000004</v>
      </c>
      <c r="LI87">
        <v>395360231575</v>
      </c>
      <c r="LJ87">
        <v>2260510</v>
      </c>
      <c r="LK87">
        <v>26221916000000</v>
      </c>
      <c r="LL87">
        <v>14510536</v>
      </c>
      <c r="LM87">
        <v>26617290742111</v>
      </c>
      <c r="LN87">
        <v>9.9999999999999995E-7</v>
      </c>
      <c r="LO87">
        <v>0</v>
      </c>
      <c r="LP87">
        <v>1.4E-5</v>
      </c>
      <c r="LQ87" t="s">
        <v>3241</v>
      </c>
      <c r="LR87">
        <v>67137.121060999998</v>
      </c>
      <c r="LS87">
        <v>1.5837E-2</v>
      </c>
      <c r="LT87">
        <v>183712.09329399999</v>
      </c>
      <c r="LU87">
        <v>57.884645999999996</v>
      </c>
      <c r="LV87">
        <v>250907.099001</v>
      </c>
      <c r="LW87">
        <v>43.951613000000002</v>
      </c>
      <c r="LX87" t="s">
        <v>3239</v>
      </c>
      <c r="LY87">
        <v>0</v>
      </c>
      <c r="LZ87">
        <v>0</v>
      </c>
      <c r="MA87">
        <v>3.9999999999999998E-6</v>
      </c>
      <c r="MB87">
        <v>5.086849</v>
      </c>
      <c r="MC87">
        <v>323459.06690600002</v>
      </c>
      <c r="MD87">
        <v>44.479796</v>
      </c>
      <c r="ME87" t="s">
        <v>3239</v>
      </c>
      <c r="MF87">
        <v>9</v>
      </c>
      <c r="MG87">
        <v>0.17247799999999999</v>
      </c>
      <c r="MH87">
        <v>8142.3001350000004</v>
      </c>
      <c r="MI87">
        <v>395360231575</v>
      </c>
      <c r="MJ87">
        <v>2260510</v>
      </c>
      <c r="MK87">
        <v>26221916000000</v>
      </c>
      <c r="ML87">
        <v>14510536</v>
      </c>
      <c r="MM87">
        <v>26617290742111</v>
      </c>
      <c r="MN87">
        <v>0</v>
      </c>
      <c r="MO87">
        <v>0</v>
      </c>
      <c r="MP87">
        <v>1.1E-5</v>
      </c>
      <c r="MQ87" t="s">
        <v>3241</v>
      </c>
      <c r="MR87">
        <v>33751.290322000001</v>
      </c>
      <c r="MS87">
        <v>1.186E-3</v>
      </c>
      <c r="MT87">
        <v>13760.661907</v>
      </c>
      <c r="MU87">
        <v>26.798662</v>
      </c>
      <c r="MV87">
        <v>47538.750890000003</v>
      </c>
      <c r="MW87">
        <v>11.507444</v>
      </c>
      <c r="MX87" t="s">
        <v>3241</v>
      </c>
      <c r="MY87">
        <v>0</v>
      </c>
      <c r="MZ87">
        <v>0</v>
      </c>
      <c r="NA87">
        <v>1.9999999999999999E-6</v>
      </c>
      <c r="NB87">
        <v>0.93052100000000004</v>
      </c>
      <c r="NC87">
        <v>60195.299046</v>
      </c>
      <c r="ND87">
        <v>9.6404709999999998</v>
      </c>
      <c r="NE87" t="s">
        <v>3241</v>
      </c>
      <c r="NF87" t="s">
        <v>1607</v>
      </c>
      <c r="NG87" t="s">
        <v>1607</v>
      </c>
      <c r="NH87" t="s">
        <v>1607</v>
      </c>
      <c r="NI87" t="s">
        <v>1607</v>
      </c>
      <c r="NJ87" t="s">
        <v>1607</v>
      </c>
      <c r="NK87" t="s">
        <v>1607</v>
      </c>
      <c r="NL87" t="s">
        <v>1607</v>
      </c>
      <c r="NM87" t="s">
        <v>1607</v>
      </c>
      <c r="NN87" t="s">
        <v>1607</v>
      </c>
      <c r="NO87" t="s">
        <v>3240</v>
      </c>
      <c r="NP87" t="s">
        <v>1607</v>
      </c>
      <c r="NQ87" t="s">
        <v>1607</v>
      </c>
      <c r="NR87" t="s">
        <v>1607</v>
      </c>
      <c r="NS87" t="s">
        <v>1607</v>
      </c>
      <c r="NT87" t="s">
        <v>1607</v>
      </c>
      <c r="NU87" t="s">
        <v>3240</v>
      </c>
      <c r="NV87" t="s">
        <v>1607</v>
      </c>
      <c r="NW87" t="s">
        <v>1607</v>
      </c>
      <c r="NX87" t="s">
        <v>1607</v>
      </c>
      <c r="NY87" t="s">
        <v>1607</v>
      </c>
      <c r="NZ87" t="s">
        <v>1607</v>
      </c>
      <c r="OA87" t="s">
        <v>3240</v>
      </c>
      <c r="OB87" t="s">
        <v>1607</v>
      </c>
      <c r="OC87" t="s">
        <v>1607</v>
      </c>
      <c r="OD87" t="s">
        <v>1607</v>
      </c>
      <c r="OE87" t="s">
        <v>1607</v>
      </c>
      <c r="OF87" t="s">
        <v>1607</v>
      </c>
      <c r="OG87" t="s">
        <v>1607</v>
      </c>
      <c r="OH87" t="s">
        <v>1607</v>
      </c>
      <c r="OI87" t="s">
        <v>1607</v>
      </c>
      <c r="OJ87" t="s">
        <v>1607</v>
      </c>
      <c r="OK87" t="s">
        <v>3240</v>
      </c>
      <c r="OL87" t="s">
        <v>1607</v>
      </c>
      <c r="OM87" t="s">
        <v>1607</v>
      </c>
      <c r="ON87" t="s">
        <v>1607</v>
      </c>
      <c r="OO87" t="s">
        <v>1607</v>
      </c>
      <c r="OP87" t="s">
        <v>1607</v>
      </c>
      <c r="OQ87" t="s">
        <v>3240</v>
      </c>
      <c r="OR87" t="s">
        <v>1607</v>
      </c>
      <c r="OS87" t="s">
        <v>1607</v>
      </c>
      <c r="OT87" t="s">
        <v>1607</v>
      </c>
      <c r="OU87" t="s">
        <v>1607</v>
      </c>
      <c r="OV87" t="s">
        <v>1607</v>
      </c>
      <c r="OW87" t="s">
        <v>3240</v>
      </c>
      <c r="OX87" t="s">
        <v>1607</v>
      </c>
      <c r="OY87">
        <v>4.4809999999999997E-3</v>
      </c>
      <c r="OZ87">
        <v>19.051888000000002</v>
      </c>
      <c r="PA87">
        <v>20648999372.184799</v>
      </c>
      <c r="PB87">
        <v>98458.111428000004</v>
      </c>
      <c r="PC87">
        <v>1142114092566.1399</v>
      </c>
      <c r="PD87">
        <v>5541720.8892059997</v>
      </c>
      <c r="PE87">
        <v>1162768633659.21</v>
      </c>
      <c r="PF87">
        <v>0.4</v>
      </c>
      <c r="PG87">
        <v>7.9999999999999996E-6</v>
      </c>
      <c r="PH87">
        <v>3.8999999999999999E-5</v>
      </c>
      <c r="PI87" t="s">
        <v>3241</v>
      </c>
      <c r="PJ87">
        <v>25380703.573591001</v>
      </c>
      <c r="PK87">
        <v>2.2390000000000001E-3</v>
      </c>
      <c r="PL87">
        <v>25970.662122999998</v>
      </c>
      <c r="PM87">
        <v>3.3124180000000001</v>
      </c>
      <c r="PN87">
        <v>25406677.548133001</v>
      </c>
      <c r="PO87">
        <v>99.522749000000005</v>
      </c>
      <c r="PP87" t="s">
        <v>1608</v>
      </c>
      <c r="PQ87">
        <v>6.3999999999999997E-5</v>
      </c>
      <c r="PR87">
        <v>0</v>
      </c>
      <c r="PS87">
        <v>0</v>
      </c>
      <c r="PT87">
        <v>76.678332999999995</v>
      </c>
      <c r="PU87">
        <v>22580222.335395001</v>
      </c>
      <c r="PV87">
        <v>99.363664999999997</v>
      </c>
      <c r="PW87" t="s">
        <v>1608</v>
      </c>
      <c r="PX87">
        <v>13.753417000000001</v>
      </c>
      <c r="PY87">
        <v>0.85160499999999995</v>
      </c>
      <c r="PZ87">
        <v>8142.3001350000004</v>
      </c>
      <c r="QA87">
        <v>395360229992.31201</v>
      </c>
      <c r="QB87">
        <v>2260509.9882990001</v>
      </c>
      <c r="QC87">
        <v>26221915864271.301</v>
      </c>
      <c r="QD87">
        <v>14510536</v>
      </c>
      <c r="QE87">
        <v>26617290604799.602</v>
      </c>
      <c r="QF87">
        <v>0</v>
      </c>
      <c r="QG87">
        <v>0</v>
      </c>
      <c r="QH87">
        <v>0</v>
      </c>
      <c r="QI87" t="s">
        <v>3241</v>
      </c>
      <c r="QJ87">
        <v>10.154813000000001</v>
      </c>
      <c r="QK87">
        <v>7.3499999999999998E-4</v>
      </c>
      <c r="QL87">
        <v>8527.8239830000002</v>
      </c>
      <c r="QM87">
        <v>1.9999999999999999E-6</v>
      </c>
      <c r="QN87">
        <v>8537.9787980000001</v>
      </c>
      <c r="QO87">
        <v>16.929742999999998</v>
      </c>
      <c r="QP87" t="s">
        <v>3239</v>
      </c>
      <c r="QQ87">
        <v>0</v>
      </c>
      <c r="QR87">
        <v>0</v>
      </c>
      <c r="QS87">
        <v>0</v>
      </c>
      <c r="QT87">
        <v>4.8591769999999999</v>
      </c>
      <c r="QU87">
        <v>11097.443668</v>
      </c>
      <c r="QV87">
        <v>15.144766000000001</v>
      </c>
      <c r="QW87" t="s">
        <v>3241</v>
      </c>
      <c r="QX87" s="11">
        <v>44986</v>
      </c>
      <c r="QY87" t="s">
        <v>3348</v>
      </c>
      <c r="QZ87">
        <v>916024.93650199997</v>
      </c>
      <c r="RA87">
        <v>32141773662.237999</v>
      </c>
    </row>
    <row r="88" spans="1:469" x14ac:dyDescent="0.35">
      <c r="A88">
        <v>1763</v>
      </c>
      <c r="B88" t="s">
        <v>3238</v>
      </c>
      <c r="C88" t="s">
        <v>1164</v>
      </c>
      <c r="D88" t="s">
        <v>1161</v>
      </c>
      <c r="E88" t="s">
        <v>1162</v>
      </c>
      <c r="F88">
        <v>32</v>
      </c>
      <c r="G88" t="s">
        <v>1165</v>
      </c>
      <c r="H88" t="s">
        <v>1153</v>
      </c>
      <c r="I88">
        <v>31</v>
      </c>
      <c r="J88">
        <v>32031</v>
      </c>
      <c r="K88">
        <v>486264</v>
      </c>
      <c r="L88">
        <v>88109495973</v>
      </c>
      <c r="M88">
        <v>22870706</v>
      </c>
      <c r="N88">
        <v>6606.9052760000004</v>
      </c>
      <c r="O88">
        <v>306403575.31919301</v>
      </c>
      <c r="P88">
        <v>98.631879999999995</v>
      </c>
      <c r="Q88" t="s">
        <v>1608</v>
      </c>
      <c r="R88">
        <v>94.117647000000005</v>
      </c>
      <c r="S88">
        <v>98.483441999999997</v>
      </c>
      <c r="T88" t="s">
        <v>1608</v>
      </c>
      <c r="U88">
        <v>94.117647000000005</v>
      </c>
      <c r="V88">
        <v>243724471.56727999</v>
      </c>
      <c r="W88">
        <v>194368667.855793</v>
      </c>
      <c r="X88">
        <v>4.141006</v>
      </c>
      <c r="Y88">
        <v>48035667.109086998</v>
      </c>
      <c r="Z88">
        <v>1320136.6024</v>
      </c>
      <c r="AA88">
        <v>2.2060000000000001E-3</v>
      </c>
      <c r="AB88">
        <v>9.0000000000000002E-6</v>
      </c>
      <c r="AC88">
        <v>5.7722000000000002E-2</v>
      </c>
      <c r="AD88">
        <v>88.610337000000001</v>
      </c>
      <c r="AE88">
        <v>90.518613000000002</v>
      </c>
      <c r="AF88">
        <v>67.440002000000007</v>
      </c>
      <c r="AG88" t="s">
        <v>1608</v>
      </c>
      <c r="AH88">
        <v>58.823529000000001</v>
      </c>
      <c r="AI88">
        <v>50.759998000000003</v>
      </c>
      <c r="AJ88" t="s">
        <v>3244</v>
      </c>
      <c r="AK88">
        <v>100</v>
      </c>
      <c r="AL88">
        <v>2.6006</v>
      </c>
      <c r="AM88">
        <v>1.257172</v>
      </c>
      <c r="AN88">
        <v>3</v>
      </c>
      <c r="AO88">
        <v>0.05</v>
      </c>
      <c r="AP88">
        <v>5313.0674710000003</v>
      </c>
      <c r="AQ88">
        <v>1000000</v>
      </c>
      <c r="AR88">
        <v>5</v>
      </c>
      <c r="AS88">
        <v>58000000</v>
      </c>
      <c r="AT88">
        <v>59000000</v>
      </c>
      <c r="AU88">
        <v>4.7479999999999996E-3</v>
      </c>
      <c r="AV88">
        <v>3.5867999999999997E-2</v>
      </c>
      <c r="AW88" t="s">
        <v>3239</v>
      </c>
      <c r="AX88">
        <v>237.41903500000001</v>
      </c>
      <c r="AY88">
        <v>8.9669999999999993E-3</v>
      </c>
      <c r="AZ88">
        <v>104017.06080000001</v>
      </c>
      <c r="BA88">
        <v>104254.47983500001</v>
      </c>
      <c r="BB88">
        <v>41.826923000000001</v>
      </c>
      <c r="BC88" t="s">
        <v>3239</v>
      </c>
      <c r="BD88">
        <v>0</v>
      </c>
      <c r="BE88">
        <v>0</v>
      </c>
      <c r="BF88">
        <v>5.7692310000000004</v>
      </c>
      <c r="BG88">
        <v>84346.152598000001</v>
      </c>
      <c r="BH88">
        <v>35.096153999999999</v>
      </c>
      <c r="BI88" t="s">
        <v>3241</v>
      </c>
      <c r="BJ88" t="s">
        <v>1607</v>
      </c>
      <c r="BK88" t="s">
        <v>1607</v>
      </c>
      <c r="BL88" t="s">
        <v>1607</v>
      </c>
      <c r="BM88" t="s">
        <v>1607</v>
      </c>
      <c r="BN88" t="s">
        <v>1607</v>
      </c>
      <c r="BO88" t="s">
        <v>1607</v>
      </c>
      <c r="BP88" t="s">
        <v>1607</v>
      </c>
      <c r="BQ88" t="s">
        <v>1607</v>
      </c>
      <c r="BR88" t="s">
        <v>1607</v>
      </c>
      <c r="BS88" t="s">
        <v>3240</v>
      </c>
      <c r="BT88" t="s">
        <v>1607</v>
      </c>
      <c r="BU88" t="s">
        <v>1607</v>
      </c>
      <c r="BV88" t="s">
        <v>1607</v>
      </c>
      <c r="BW88" t="s">
        <v>1607</v>
      </c>
      <c r="BX88" t="s">
        <v>1607</v>
      </c>
      <c r="BY88" t="s">
        <v>3240</v>
      </c>
      <c r="BZ88" t="s">
        <v>1607</v>
      </c>
      <c r="CA88" t="s">
        <v>1607</v>
      </c>
      <c r="CB88" t="s">
        <v>1607</v>
      </c>
      <c r="CC88" t="s">
        <v>1607</v>
      </c>
      <c r="CD88" t="s">
        <v>1607</v>
      </c>
      <c r="CE88" t="s">
        <v>3240</v>
      </c>
      <c r="CF88">
        <v>6.7000000000000002E-5</v>
      </c>
      <c r="CG88">
        <v>3.9999999999999998E-6</v>
      </c>
      <c r="CH88">
        <v>6421.1687110000003</v>
      </c>
      <c r="CI88">
        <v>5919510</v>
      </c>
      <c r="CJ88">
        <v>0</v>
      </c>
      <c r="CK88">
        <v>0</v>
      </c>
      <c r="CL88">
        <v>0</v>
      </c>
      <c r="CM88">
        <v>5919510</v>
      </c>
      <c r="CN88">
        <v>0</v>
      </c>
      <c r="CO88">
        <v>7.9999999999999996E-6</v>
      </c>
      <c r="CP88">
        <v>1.281E-2</v>
      </c>
      <c r="CQ88" t="s">
        <v>3239</v>
      </c>
      <c r="CR88">
        <v>9.7E-5</v>
      </c>
      <c r="CS88">
        <v>0</v>
      </c>
      <c r="CT88">
        <v>0</v>
      </c>
      <c r="CU88">
        <v>0</v>
      </c>
      <c r="CV88">
        <v>9.7E-5</v>
      </c>
      <c r="CW88">
        <v>28.938409</v>
      </c>
      <c r="CX88" t="s">
        <v>3241</v>
      </c>
      <c r="CY88">
        <v>0</v>
      </c>
      <c r="CZ88">
        <v>0</v>
      </c>
      <c r="DA88">
        <v>0</v>
      </c>
      <c r="DB88">
        <v>28.876508999999999</v>
      </c>
      <c r="DC88">
        <v>1.06E-4</v>
      </c>
      <c r="DD88">
        <v>26.948775000000001</v>
      </c>
      <c r="DE88" t="s">
        <v>3241</v>
      </c>
      <c r="DF88">
        <v>2905</v>
      </c>
      <c r="DG88">
        <v>118.584875</v>
      </c>
      <c r="DH88">
        <v>6421.1687110000003</v>
      </c>
      <c r="DI88">
        <v>7495695.7290930003</v>
      </c>
      <c r="DJ88">
        <v>7495695.7290930003</v>
      </c>
      <c r="DK88">
        <v>1.6280000000000001E-3</v>
      </c>
      <c r="DL88" t="s">
        <v>3244</v>
      </c>
      <c r="DM88">
        <v>1316457.0082</v>
      </c>
      <c r="DN88">
        <v>1316457.0082</v>
      </c>
      <c r="DO88">
        <v>96.774193999999994</v>
      </c>
      <c r="DP88" t="s">
        <v>3244</v>
      </c>
      <c r="DQ88">
        <v>5.7561000000000001E-2</v>
      </c>
      <c r="DR88">
        <v>98.976427000000001</v>
      </c>
      <c r="DS88">
        <v>1517619.0975550001</v>
      </c>
      <c r="DT88">
        <v>96.404708999999997</v>
      </c>
      <c r="DU88" t="s">
        <v>3244</v>
      </c>
      <c r="DV88" t="s">
        <v>1607</v>
      </c>
      <c r="DW88">
        <v>4.2630000000000003E-3</v>
      </c>
      <c r="DX88">
        <v>6421.1687110000003</v>
      </c>
      <c r="DY88">
        <v>88108263000</v>
      </c>
      <c r="DZ88">
        <v>486492</v>
      </c>
      <c r="EA88">
        <v>5643307200000</v>
      </c>
      <c r="EB88">
        <v>5731415463000</v>
      </c>
      <c r="EC88">
        <v>0.31814999999999999</v>
      </c>
      <c r="ED88">
        <v>1.9250000000000001E-3</v>
      </c>
      <c r="EE88" t="s">
        <v>1670</v>
      </c>
      <c r="EF88">
        <v>119497856.7</v>
      </c>
      <c r="EG88">
        <v>3.9932509999999999</v>
      </c>
      <c r="EH88">
        <v>46321714.06476</v>
      </c>
      <c r="EI88">
        <v>165819570.76475999</v>
      </c>
      <c r="EJ88">
        <v>99.473847000000006</v>
      </c>
      <c r="EK88" t="s">
        <v>1608</v>
      </c>
      <c r="EL88">
        <v>1.356E-3</v>
      </c>
      <c r="EM88">
        <v>7.9999999999999996E-6</v>
      </c>
      <c r="EN88">
        <v>98.514392000000001</v>
      </c>
      <c r="EO88">
        <v>211028832.46095201</v>
      </c>
      <c r="EP88">
        <v>99.395482000000001</v>
      </c>
      <c r="EQ88" t="s">
        <v>1608</v>
      </c>
      <c r="ER88">
        <v>3</v>
      </c>
      <c r="ES88">
        <v>6.6489000000000006E-2</v>
      </c>
      <c r="ET88">
        <v>6421.1687110000003</v>
      </c>
      <c r="EU88">
        <v>88109495973</v>
      </c>
      <c r="EV88">
        <v>486264</v>
      </c>
      <c r="EW88">
        <v>5640662400000</v>
      </c>
      <c r="EX88">
        <v>22870706</v>
      </c>
      <c r="EY88">
        <v>5728794766679</v>
      </c>
      <c r="EZ88">
        <v>0</v>
      </c>
      <c r="FA88">
        <v>0</v>
      </c>
      <c r="FB88">
        <v>2.3E-5</v>
      </c>
      <c r="FC88" t="s">
        <v>3241</v>
      </c>
      <c r="FD88">
        <v>1546.9881330000001</v>
      </c>
      <c r="FE88">
        <v>1.4109999999999999E-3</v>
      </c>
      <c r="FF88">
        <v>16372.187927000001</v>
      </c>
      <c r="FG88">
        <v>47.568646000000001</v>
      </c>
      <c r="FH88">
        <v>17966.744706000001</v>
      </c>
      <c r="FI88">
        <v>20.471464000000001</v>
      </c>
      <c r="FJ88" t="s">
        <v>3241</v>
      </c>
      <c r="FK88">
        <v>0</v>
      </c>
      <c r="FL88">
        <v>0</v>
      </c>
      <c r="FM88">
        <v>1.9999999999999999E-6</v>
      </c>
      <c r="FN88">
        <v>6.1724569999999996</v>
      </c>
      <c r="FO88">
        <v>20558.604493999999</v>
      </c>
      <c r="FP88">
        <v>18.262806000000001</v>
      </c>
      <c r="FQ88" t="s">
        <v>3241</v>
      </c>
      <c r="FR88">
        <v>8.2448300000000003</v>
      </c>
      <c r="FS88">
        <v>0.50622699999999998</v>
      </c>
      <c r="FT88">
        <v>6421.1687110000003</v>
      </c>
      <c r="FU88">
        <v>83219870838.695801</v>
      </c>
      <c r="FV88">
        <v>472946.65959300002</v>
      </c>
      <c r="FW88">
        <v>5486181251278.6104</v>
      </c>
      <c r="FX88">
        <v>22868750</v>
      </c>
      <c r="FY88">
        <v>5569423990867.3096</v>
      </c>
      <c r="FZ88">
        <v>0</v>
      </c>
      <c r="GA88">
        <v>0</v>
      </c>
      <c r="GB88">
        <v>7.6000000000000004E-5</v>
      </c>
      <c r="GC88" t="s">
        <v>3241</v>
      </c>
      <c r="GD88">
        <v>89.840731000000005</v>
      </c>
      <c r="GE88">
        <v>1.1354E-2</v>
      </c>
      <c r="GF88">
        <v>131702.51305899999</v>
      </c>
      <c r="GG88">
        <v>900.13758800000005</v>
      </c>
      <c r="GH88">
        <v>132692.49137800001</v>
      </c>
      <c r="GI88">
        <v>61.962240999999999</v>
      </c>
      <c r="GJ88" t="s">
        <v>3239</v>
      </c>
      <c r="GK88">
        <v>0</v>
      </c>
      <c r="GL88">
        <v>0</v>
      </c>
      <c r="GM88">
        <v>3.8999999999999999E-5</v>
      </c>
      <c r="GN88">
        <v>22.965026000000002</v>
      </c>
      <c r="GO88">
        <v>153832.28716199999</v>
      </c>
      <c r="GP88">
        <v>60.292713999999997</v>
      </c>
      <c r="GQ88" t="s">
        <v>3239</v>
      </c>
      <c r="GR88" t="s">
        <v>1607</v>
      </c>
      <c r="GS88" t="s">
        <v>1607</v>
      </c>
      <c r="GT88" t="s">
        <v>1607</v>
      </c>
      <c r="GU88" t="s">
        <v>1607</v>
      </c>
      <c r="GV88" t="s">
        <v>1607</v>
      </c>
      <c r="GW88" t="s">
        <v>1607</v>
      </c>
      <c r="GX88" t="s">
        <v>1607</v>
      </c>
      <c r="GY88" t="s">
        <v>1607</v>
      </c>
      <c r="GZ88" t="s">
        <v>1607</v>
      </c>
      <c r="HA88" t="s">
        <v>1607</v>
      </c>
      <c r="HB88" t="s">
        <v>1607</v>
      </c>
      <c r="HC88" t="s">
        <v>3240</v>
      </c>
      <c r="HD88" t="s">
        <v>1607</v>
      </c>
      <c r="HE88" t="s">
        <v>1607</v>
      </c>
      <c r="HF88" t="s">
        <v>1607</v>
      </c>
      <c r="HG88" t="s">
        <v>1607</v>
      </c>
      <c r="HH88" t="s">
        <v>1607</v>
      </c>
      <c r="HI88" t="s">
        <v>1607</v>
      </c>
      <c r="HJ88" t="s">
        <v>3240</v>
      </c>
      <c r="HK88" t="s">
        <v>1607</v>
      </c>
      <c r="HL88" t="s">
        <v>1607</v>
      </c>
      <c r="HM88" t="s">
        <v>1607</v>
      </c>
      <c r="HN88" t="s">
        <v>1607</v>
      </c>
      <c r="HO88" t="s">
        <v>1607</v>
      </c>
      <c r="HP88" t="s">
        <v>1607</v>
      </c>
      <c r="HQ88" t="s">
        <v>3240</v>
      </c>
      <c r="HR88">
        <v>0</v>
      </c>
      <c r="HS88">
        <v>1.489E-2</v>
      </c>
      <c r="HT88">
        <v>6421.1687110000003</v>
      </c>
      <c r="HU88">
        <v>88109495973</v>
      </c>
      <c r="HV88">
        <v>486264</v>
      </c>
      <c r="HW88">
        <v>5640662400000</v>
      </c>
      <c r="HX88">
        <v>5728771895973</v>
      </c>
      <c r="HY88">
        <v>0</v>
      </c>
      <c r="HZ88">
        <v>9.9999999999999995E-7</v>
      </c>
      <c r="IA88" t="s">
        <v>3244</v>
      </c>
      <c r="IB88">
        <v>64.701862000000006</v>
      </c>
      <c r="IC88">
        <v>9.5209999999999999E-3</v>
      </c>
      <c r="ID88">
        <v>110443.405967</v>
      </c>
      <c r="IE88">
        <v>110508.107829</v>
      </c>
      <c r="IF88">
        <v>63.191206000000001</v>
      </c>
      <c r="IG88" t="s">
        <v>3244</v>
      </c>
      <c r="IH88">
        <v>0</v>
      </c>
      <c r="II88">
        <v>0</v>
      </c>
      <c r="IJ88">
        <v>22.951366</v>
      </c>
      <c r="IK88">
        <v>126847.171242</v>
      </c>
      <c r="IL88">
        <v>63.357761000000004</v>
      </c>
      <c r="IM88" t="s">
        <v>3244</v>
      </c>
      <c r="IN88">
        <v>2</v>
      </c>
      <c r="IO88">
        <v>1.1228999999999999E-2</v>
      </c>
      <c r="IP88">
        <v>20.573661000000001</v>
      </c>
      <c r="IQ88">
        <v>19279934966.111599</v>
      </c>
      <c r="IR88">
        <v>90683.536781999996</v>
      </c>
      <c r="IS88">
        <v>1051929026672.0699</v>
      </c>
      <c r="IT88">
        <v>1071208961638.1899</v>
      </c>
      <c r="IU88">
        <v>5.4500000000000002E-4</v>
      </c>
      <c r="IV88">
        <v>1.9999999999999999E-6</v>
      </c>
      <c r="IW88" t="s">
        <v>3241</v>
      </c>
      <c r="IX88">
        <v>105781.843228</v>
      </c>
      <c r="IY88">
        <v>1.5139999999999999E-3</v>
      </c>
      <c r="IZ88">
        <v>17563.352202999999</v>
      </c>
      <c r="JA88">
        <v>123345.195431</v>
      </c>
      <c r="JB88">
        <v>87.433406000000005</v>
      </c>
      <c r="JC88" t="s">
        <v>3244</v>
      </c>
      <c r="JD88">
        <v>9.9999999999999995E-7</v>
      </c>
      <c r="JE88">
        <v>0</v>
      </c>
      <c r="JF88">
        <v>36.822313000000001</v>
      </c>
      <c r="JG88">
        <v>131344.440214</v>
      </c>
      <c r="JH88">
        <v>83.617090000000005</v>
      </c>
      <c r="JI88" t="s">
        <v>3244</v>
      </c>
      <c r="JJ88">
        <v>84</v>
      </c>
      <c r="JK88">
        <v>3.926177</v>
      </c>
      <c r="JL88">
        <v>6421.1687110000003</v>
      </c>
      <c r="JM88">
        <v>88109495973</v>
      </c>
      <c r="JN88">
        <v>486264</v>
      </c>
      <c r="JO88">
        <v>5640662400000</v>
      </c>
      <c r="JP88">
        <v>5728771895973</v>
      </c>
      <c r="JQ88">
        <v>0</v>
      </c>
      <c r="JR88">
        <v>0</v>
      </c>
      <c r="JS88" t="s">
        <v>1608</v>
      </c>
      <c r="JT88">
        <v>15930.649903</v>
      </c>
      <c r="JU88">
        <v>4.4514999999999999E-2</v>
      </c>
      <c r="JV88">
        <v>516368.34018300002</v>
      </c>
      <c r="JW88">
        <v>532298.99008599995</v>
      </c>
      <c r="JX88">
        <v>88.867439000000005</v>
      </c>
      <c r="JY88" t="s">
        <v>1608</v>
      </c>
      <c r="JZ88">
        <v>0</v>
      </c>
      <c r="KA88">
        <v>0</v>
      </c>
      <c r="KB88">
        <v>7.4967819999999996</v>
      </c>
      <c r="KC88">
        <v>615413.05033600004</v>
      </c>
      <c r="KD88">
        <v>89.028313999999995</v>
      </c>
      <c r="KE88" t="s">
        <v>3244</v>
      </c>
      <c r="KF88">
        <v>33</v>
      </c>
      <c r="KG88">
        <v>1.375</v>
      </c>
      <c r="KH88">
        <v>3.7598910000000001</v>
      </c>
      <c r="KI88">
        <v>4332035068.3895397</v>
      </c>
      <c r="KJ88">
        <v>8516.9372509999994</v>
      </c>
      <c r="KK88">
        <v>98796472106.562195</v>
      </c>
      <c r="KL88">
        <v>3959825.119436</v>
      </c>
      <c r="KM88">
        <v>103132467000.071</v>
      </c>
      <c r="KN88">
        <v>1.0782999999999999E-2</v>
      </c>
      <c r="KO88">
        <v>5.0000000000000004E-6</v>
      </c>
      <c r="KP88">
        <v>7.8999999999999996E-5</v>
      </c>
      <c r="KQ88" t="s">
        <v>3244</v>
      </c>
      <c r="KR88">
        <v>64231407.237129003</v>
      </c>
      <c r="KS88">
        <v>5.4337999999999997E-2</v>
      </c>
      <c r="KT88">
        <v>630325.14627400006</v>
      </c>
      <c r="KU88">
        <v>428.76001500000001</v>
      </c>
      <c r="KV88">
        <v>64862161.143417999</v>
      </c>
      <c r="KW88">
        <v>99.659548000000001</v>
      </c>
      <c r="KX88" t="s">
        <v>1670</v>
      </c>
      <c r="KY88">
        <v>7.2900000000000005E-4</v>
      </c>
      <c r="KZ88">
        <v>0</v>
      </c>
      <c r="LA88">
        <v>1.9000000000000001E-5</v>
      </c>
      <c r="LB88">
        <v>98.142989999999998</v>
      </c>
      <c r="LC88">
        <v>82981195.645940006</v>
      </c>
      <c r="LD88">
        <v>99.713649000000004</v>
      </c>
      <c r="LE88" t="s">
        <v>1670</v>
      </c>
      <c r="LF88">
        <v>4</v>
      </c>
      <c r="LG88">
        <v>0.10039099999999999</v>
      </c>
      <c r="LH88">
        <v>6421.1687110000003</v>
      </c>
      <c r="LI88">
        <v>88109495973</v>
      </c>
      <c r="LJ88">
        <v>486264</v>
      </c>
      <c r="LK88">
        <v>5640662400000</v>
      </c>
      <c r="LL88">
        <v>22870706</v>
      </c>
      <c r="LM88">
        <v>5728794766679</v>
      </c>
      <c r="LN88">
        <v>9.9999999999999995E-7</v>
      </c>
      <c r="LO88">
        <v>0</v>
      </c>
      <c r="LP88">
        <v>4.8000000000000001E-5</v>
      </c>
      <c r="LQ88" t="s">
        <v>3241</v>
      </c>
      <c r="LR88">
        <v>12429.763354000001</v>
      </c>
      <c r="LS88">
        <v>4.7340000000000004E-3</v>
      </c>
      <c r="LT88">
        <v>54910.236386999997</v>
      </c>
      <c r="LU88">
        <v>142.33304799999999</v>
      </c>
      <c r="LV88">
        <v>67482.332788999993</v>
      </c>
      <c r="LW88">
        <v>18.300248</v>
      </c>
      <c r="LX88" t="s">
        <v>3239</v>
      </c>
      <c r="LY88">
        <v>0</v>
      </c>
      <c r="LZ88">
        <v>0</v>
      </c>
      <c r="MA88">
        <v>6.0000000000000002E-6</v>
      </c>
      <c r="MB88">
        <v>5.5831270000000002</v>
      </c>
      <c r="MC88">
        <v>78196.803996000002</v>
      </c>
      <c r="MD88">
        <v>15.749283999999999</v>
      </c>
      <c r="ME88" t="s">
        <v>3241</v>
      </c>
      <c r="MF88">
        <v>10</v>
      </c>
      <c r="MG88">
        <v>0.25872299999999998</v>
      </c>
      <c r="MH88">
        <v>6606.9052760000004</v>
      </c>
      <c r="MI88">
        <v>88109495973</v>
      </c>
      <c r="MJ88">
        <v>486264</v>
      </c>
      <c r="MK88">
        <v>5640662400000</v>
      </c>
      <c r="ML88">
        <v>22870706</v>
      </c>
      <c r="MM88">
        <v>5728794766679</v>
      </c>
      <c r="MN88">
        <v>6.0000000000000002E-6</v>
      </c>
      <c r="MO88">
        <v>0</v>
      </c>
      <c r="MP88">
        <v>2.6999999999999999E-5</v>
      </c>
      <c r="MQ88" t="s">
        <v>3241</v>
      </c>
      <c r="MR88">
        <v>131316.72764600001</v>
      </c>
      <c r="MS88">
        <v>4.8299999999999998E-4</v>
      </c>
      <c r="MT88">
        <v>5605.4858180000001</v>
      </c>
      <c r="MU88">
        <v>157.67204000000001</v>
      </c>
      <c r="MV88">
        <v>137079.88550400001</v>
      </c>
      <c r="MW88">
        <v>18.548387000000002</v>
      </c>
      <c r="MX88" t="s">
        <v>3241</v>
      </c>
      <c r="MY88">
        <v>9.9999999999999995E-7</v>
      </c>
      <c r="MZ88">
        <v>0</v>
      </c>
      <c r="NA88">
        <v>6.9999999999999999E-6</v>
      </c>
      <c r="NB88">
        <v>4.2183619999999999</v>
      </c>
      <c r="NC88">
        <v>154427.31940800001</v>
      </c>
      <c r="ND88">
        <v>15.876550999999999</v>
      </c>
      <c r="NE88" t="s">
        <v>3241</v>
      </c>
      <c r="NF88" t="s">
        <v>1607</v>
      </c>
      <c r="NG88" t="s">
        <v>1607</v>
      </c>
      <c r="NH88" t="s">
        <v>1607</v>
      </c>
      <c r="NI88" t="s">
        <v>1607</v>
      </c>
      <c r="NJ88" t="s">
        <v>1607</v>
      </c>
      <c r="NK88" t="s">
        <v>1607</v>
      </c>
      <c r="NL88" t="s">
        <v>1607</v>
      </c>
      <c r="NM88" t="s">
        <v>1607</v>
      </c>
      <c r="NN88" t="s">
        <v>1607</v>
      </c>
      <c r="NO88" t="s">
        <v>3240</v>
      </c>
      <c r="NP88" t="s">
        <v>1607</v>
      </c>
      <c r="NQ88" t="s">
        <v>1607</v>
      </c>
      <c r="NR88" t="s">
        <v>1607</v>
      </c>
      <c r="NS88" t="s">
        <v>1607</v>
      </c>
      <c r="NT88" t="s">
        <v>1607</v>
      </c>
      <c r="NU88" t="s">
        <v>3240</v>
      </c>
      <c r="NV88" t="s">
        <v>1607</v>
      </c>
      <c r="NW88" t="s">
        <v>1607</v>
      </c>
      <c r="NX88" t="s">
        <v>1607</v>
      </c>
      <c r="NY88" t="s">
        <v>1607</v>
      </c>
      <c r="NZ88" t="s">
        <v>1607</v>
      </c>
      <c r="OA88" t="s">
        <v>3240</v>
      </c>
      <c r="OB88" t="s">
        <v>1607</v>
      </c>
      <c r="OC88" t="s">
        <v>1607</v>
      </c>
      <c r="OD88" t="s">
        <v>1607</v>
      </c>
      <c r="OE88" t="s">
        <v>1607</v>
      </c>
      <c r="OF88" t="s">
        <v>1607</v>
      </c>
      <c r="OG88" t="s">
        <v>1607</v>
      </c>
      <c r="OH88" t="s">
        <v>1607</v>
      </c>
      <c r="OI88" t="s">
        <v>1607</v>
      </c>
      <c r="OJ88" t="s">
        <v>1607</v>
      </c>
      <c r="OK88" t="s">
        <v>3240</v>
      </c>
      <c r="OL88" t="s">
        <v>1607</v>
      </c>
      <c r="OM88" t="s">
        <v>1607</v>
      </c>
      <c r="ON88" t="s">
        <v>1607</v>
      </c>
      <c r="OO88" t="s">
        <v>1607</v>
      </c>
      <c r="OP88" t="s">
        <v>1607</v>
      </c>
      <c r="OQ88" t="s">
        <v>3240</v>
      </c>
      <c r="OR88" t="s">
        <v>1607</v>
      </c>
      <c r="OS88" t="s">
        <v>1607</v>
      </c>
      <c r="OT88" t="s">
        <v>1607</v>
      </c>
      <c r="OU88" t="s">
        <v>1607</v>
      </c>
      <c r="OV88" t="s">
        <v>1607</v>
      </c>
      <c r="OW88" t="s">
        <v>3240</v>
      </c>
      <c r="OX88" t="s">
        <v>1607</v>
      </c>
      <c r="OY88">
        <v>4.8520000000000004E-3</v>
      </c>
      <c r="OZ88">
        <v>20.263621000000001</v>
      </c>
      <c r="PA88">
        <v>7162290859.8752499</v>
      </c>
      <c r="PB88">
        <v>35430.747544999998</v>
      </c>
      <c r="PC88">
        <v>410996671525.38098</v>
      </c>
      <c r="PD88">
        <v>11390779.299966</v>
      </c>
      <c r="PE88">
        <v>418170353164.55603</v>
      </c>
      <c r="PF88">
        <v>0.4</v>
      </c>
      <c r="PG88">
        <v>5.8E-5</v>
      </c>
      <c r="PH88">
        <v>2.1177000000000001E-2</v>
      </c>
      <c r="PI88" t="s">
        <v>3239</v>
      </c>
      <c r="PJ88">
        <v>10370803.501749</v>
      </c>
      <c r="PK88">
        <v>7.1170000000000001E-3</v>
      </c>
      <c r="PL88">
        <v>82555.663264999996</v>
      </c>
      <c r="PM88">
        <v>2003.122711</v>
      </c>
      <c r="PN88">
        <v>10455362.287723999</v>
      </c>
      <c r="PO88">
        <v>97.995546000000004</v>
      </c>
      <c r="PP88" t="s">
        <v>1608</v>
      </c>
      <c r="PQ88">
        <v>1.18E-4</v>
      </c>
      <c r="PR88">
        <v>0</v>
      </c>
      <c r="PS88">
        <v>8.7999999999999998E-5</v>
      </c>
      <c r="PT88">
        <v>82.755329000000003</v>
      </c>
      <c r="PU88">
        <v>9461051.8767140005</v>
      </c>
      <c r="PV88">
        <v>97.645561999999998</v>
      </c>
      <c r="PW88" t="s">
        <v>1608</v>
      </c>
      <c r="PX88">
        <v>48.240036000000003</v>
      </c>
      <c r="PY88">
        <v>2.9946120000000001</v>
      </c>
      <c r="PZ88">
        <v>6421.1687110000003</v>
      </c>
      <c r="QA88">
        <v>88109299366.018097</v>
      </c>
      <c r="QB88">
        <v>486263.706145</v>
      </c>
      <c r="QC88">
        <v>5640658991278.0498</v>
      </c>
      <c r="QD88">
        <v>22870706</v>
      </c>
      <c r="QE88">
        <v>5728791161350.0703</v>
      </c>
      <c r="QF88">
        <v>0</v>
      </c>
      <c r="QG88">
        <v>0</v>
      </c>
      <c r="QH88">
        <v>0</v>
      </c>
      <c r="QI88" t="s">
        <v>3241</v>
      </c>
      <c r="QJ88">
        <v>1202.4829279999999</v>
      </c>
      <c r="QK88">
        <v>3.8010000000000001E-3</v>
      </c>
      <c r="QL88">
        <v>44089.652443999999</v>
      </c>
      <c r="QM88">
        <v>1.5200000000000001E-4</v>
      </c>
      <c r="QN88">
        <v>45292.135523999998</v>
      </c>
      <c r="QO88">
        <v>48.963169000000001</v>
      </c>
      <c r="QP88" t="s">
        <v>3239</v>
      </c>
      <c r="QQ88">
        <v>0</v>
      </c>
      <c r="QR88">
        <v>0</v>
      </c>
      <c r="QS88">
        <v>0</v>
      </c>
      <c r="QT88">
        <v>7.2423400000000004</v>
      </c>
      <c r="QU88">
        <v>49910.408476999997</v>
      </c>
      <c r="QV88">
        <v>45.879733000000002</v>
      </c>
      <c r="QW88" t="s">
        <v>3239</v>
      </c>
      <c r="QX88" s="11">
        <v>44986</v>
      </c>
      <c r="QY88" t="s">
        <v>3349</v>
      </c>
      <c r="QZ88">
        <v>1201785.762875</v>
      </c>
      <c r="RA88">
        <v>28671692637.380501</v>
      </c>
    </row>
    <row r="89" spans="1:469" x14ac:dyDescent="0.35">
      <c r="A89">
        <v>1776</v>
      </c>
      <c r="B89" t="s">
        <v>3238</v>
      </c>
      <c r="C89" t="s">
        <v>1284</v>
      </c>
      <c r="D89" t="s">
        <v>1266</v>
      </c>
      <c r="E89" t="s">
        <v>1267</v>
      </c>
      <c r="F89">
        <v>34</v>
      </c>
      <c r="G89" t="s">
        <v>1285</v>
      </c>
      <c r="H89" t="s">
        <v>1153</v>
      </c>
      <c r="I89">
        <v>1</v>
      </c>
      <c r="J89">
        <v>34001</v>
      </c>
      <c r="K89">
        <v>274261</v>
      </c>
      <c r="L89">
        <v>61387375735</v>
      </c>
      <c r="M89">
        <v>138406740</v>
      </c>
      <c r="N89">
        <v>678.61768500000005</v>
      </c>
      <c r="O89">
        <v>159605739.713312</v>
      </c>
      <c r="P89">
        <v>96.945593000000002</v>
      </c>
      <c r="Q89" t="s">
        <v>1608</v>
      </c>
      <c r="R89">
        <v>90.476190000000003</v>
      </c>
      <c r="S89">
        <v>96.626430999999997</v>
      </c>
      <c r="T89" t="s">
        <v>1608</v>
      </c>
      <c r="U89">
        <v>85.714286000000001</v>
      </c>
      <c r="V89">
        <v>132517193.52978501</v>
      </c>
      <c r="W89">
        <v>125154184.950737</v>
      </c>
      <c r="X89">
        <v>0.504193</v>
      </c>
      <c r="Y89">
        <v>5848634.759327</v>
      </c>
      <c r="Z89">
        <v>1514373.819721</v>
      </c>
      <c r="AA89">
        <v>2.039E-3</v>
      </c>
      <c r="AB89">
        <v>1.9999999999999999E-6</v>
      </c>
      <c r="AC89">
        <v>1.0940999999999999E-2</v>
      </c>
      <c r="AD89">
        <v>88.393686000000002</v>
      </c>
      <c r="AE89">
        <v>89.245942999999997</v>
      </c>
      <c r="AF89">
        <v>87.709998999999996</v>
      </c>
      <c r="AG89" t="s">
        <v>1670</v>
      </c>
      <c r="AH89">
        <v>85.714286000000001</v>
      </c>
      <c r="AI89">
        <v>79.760002</v>
      </c>
      <c r="AJ89" t="s">
        <v>1608</v>
      </c>
      <c r="AK89">
        <v>47.619047999999999</v>
      </c>
      <c r="AL89">
        <v>2.7119239999999998</v>
      </c>
      <c r="AM89">
        <v>1.204415</v>
      </c>
      <c r="AN89" t="s">
        <v>1607</v>
      </c>
      <c r="AO89" t="s">
        <v>1607</v>
      </c>
      <c r="AP89" t="s">
        <v>1607</v>
      </c>
      <c r="AQ89" t="s">
        <v>1607</v>
      </c>
      <c r="AR89" t="s">
        <v>1607</v>
      </c>
      <c r="AS89" t="s">
        <v>1607</v>
      </c>
      <c r="AT89" t="s">
        <v>1607</v>
      </c>
      <c r="AU89" t="s">
        <v>1607</v>
      </c>
      <c r="AV89" t="s">
        <v>1607</v>
      </c>
      <c r="AW89" t="s">
        <v>3240</v>
      </c>
      <c r="AX89" t="s">
        <v>1607</v>
      </c>
      <c r="AY89" t="s">
        <v>1607</v>
      </c>
      <c r="AZ89" t="s">
        <v>1607</v>
      </c>
      <c r="BA89" t="s">
        <v>1607</v>
      </c>
      <c r="BB89" t="s">
        <v>1607</v>
      </c>
      <c r="BC89" t="s">
        <v>3240</v>
      </c>
      <c r="BD89" t="s">
        <v>1607</v>
      </c>
      <c r="BE89" t="s">
        <v>1607</v>
      </c>
      <c r="BF89" t="s">
        <v>1607</v>
      </c>
      <c r="BG89" t="s">
        <v>1607</v>
      </c>
      <c r="BH89" t="s">
        <v>1607</v>
      </c>
      <c r="BI89" t="s">
        <v>3240</v>
      </c>
      <c r="BJ89" t="s">
        <v>1607</v>
      </c>
      <c r="BK89">
        <v>3.6728350000000001</v>
      </c>
      <c r="BL89">
        <v>10.421079000000001</v>
      </c>
      <c r="BM89">
        <v>14208468476.453501</v>
      </c>
      <c r="BN89">
        <v>56990.247232000002</v>
      </c>
      <c r="BO89">
        <v>661086867889.802</v>
      </c>
      <c r="BP89">
        <v>675295336366.25696</v>
      </c>
      <c r="BQ89">
        <v>2.1614999999999999E-2</v>
      </c>
      <c r="BR89">
        <v>3.0000000000000001E-6</v>
      </c>
      <c r="BS89" t="s">
        <v>3239</v>
      </c>
      <c r="BT89">
        <v>76979919.689312994</v>
      </c>
      <c r="BU89">
        <v>4.7181000000000001E-2</v>
      </c>
      <c r="BV89">
        <v>547296.52063299995</v>
      </c>
      <c r="BW89">
        <v>77527216.209946007</v>
      </c>
      <c r="BX89">
        <v>99.658119999999997</v>
      </c>
      <c r="BY89" t="s">
        <v>1670</v>
      </c>
      <c r="BZ89">
        <v>1.2539999999999999E-3</v>
      </c>
      <c r="CA89">
        <v>0</v>
      </c>
      <c r="CB89">
        <v>98.290598000000003</v>
      </c>
      <c r="CC89">
        <v>91948331.946625993</v>
      </c>
      <c r="CD89">
        <v>99.798793000000003</v>
      </c>
      <c r="CE89" t="s">
        <v>1670</v>
      </c>
      <c r="CF89">
        <v>0</v>
      </c>
      <c r="CG89">
        <v>0</v>
      </c>
      <c r="CH89">
        <v>592.71954300000004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9.9999999999999995E-7</v>
      </c>
      <c r="CP89">
        <v>2.4000000000000001E-5</v>
      </c>
      <c r="CQ89" t="s">
        <v>3242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 t="s">
        <v>3243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 t="s">
        <v>3242</v>
      </c>
      <c r="DF89">
        <v>91</v>
      </c>
      <c r="DG89">
        <v>3.4367760000000001</v>
      </c>
      <c r="DH89">
        <v>592.71954300000004</v>
      </c>
      <c r="DI89">
        <v>132626037.597546</v>
      </c>
      <c r="DJ89">
        <v>132626037.597546</v>
      </c>
      <c r="DK89">
        <v>5.9699999999999998E-4</v>
      </c>
      <c r="DL89" t="s">
        <v>3244</v>
      </c>
      <c r="DM89">
        <v>324625.75248000002</v>
      </c>
      <c r="DN89">
        <v>324625.75248000002</v>
      </c>
      <c r="DO89">
        <v>83.995036999999996</v>
      </c>
      <c r="DP89" t="s">
        <v>3244</v>
      </c>
      <c r="DQ89">
        <v>2.3449999999999999E-3</v>
      </c>
      <c r="DR89">
        <v>77.016129000000006</v>
      </c>
      <c r="DS89">
        <v>394904.09609499999</v>
      </c>
      <c r="DT89">
        <v>84.123448999999994</v>
      </c>
      <c r="DU89" t="s">
        <v>3244</v>
      </c>
      <c r="DV89" t="s">
        <v>1607</v>
      </c>
      <c r="DW89">
        <v>3.5100000000000002E-4</v>
      </c>
      <c r="DX89">
        <v>592.71954300000004</v>
      </c>
      <c r="DY89">
        <v>61386563000</v>
      </c>
      <c r="DZ89">
        <v>274534</v>
      </c>
      <c r="EA89">
        <v>3184594400000</v>
      </c>
      <c r="EB89">
        <v>3245980963000</v>
      </c>
      <c r="EC89">
        <v>2.2696000000000001E-2</v>
      </c>
      <c r="ED89">
        <v>9.7E-5</v>
      </c>
      <c r="EE89" t="s">
        <v>3239</v>
      </c>
      <c r="EF89">
        <v>488818.2</v>
      </c>
      <c r="EG89">
        <v>9.3690000000000006E-3</v>
      </c>
      <c r="EH89">
        <v>108674.639842</v>
      </c>
      <c r="EI89">
        <v>597492.83984200004</v>
      </c>
      <c r="EJ89">
        <v>73.630454999999998</v>
      </c>
      <c r="EK89" t="s">
        <v>3239</v>
      </c>
      <c r="EL89">
        <v>7.9999999999999996E-6</v>
      </c>
      <c r="EM89">
        <v>0</v>
      </c>
      <c r="EN89">
        <v>36.892603000000001</v>
      </c>
      <c r="EO89">
        <v>755805.27972899994</v>
      </c>
      <c r="EP89">
        <v>76.296531999999999</v>
      </c>
      <c r="EQ89" t="s">
        <v>3239</v>
      </c>
      <c r="ER89">
        <v>43</v>
      </c>
      <c r="ES89">
        <v>1.4361060000000001</v>
      </c>
      <c r="ET89">
        <v>592.71954300000004</v>
      </c>
      <c r="EU89">
        <v>61387375735</v>
      </c>
      <c r="EV89">
        <v>274261</v>
      </c>
      <c r="EW89">
        <v>3181427600000</v>
      </c>
      <c r="EX89">
        <v>138406740</v>
      </c>
      <c r="EY89">
        <v>3242953382475</v>
      </c>
      <c r="EZ89">
        <v>0</v>
      </c>
      <c r="FA89">
        <v>0</v>
      </c>
      <c r="FB89">
        <v>4.3399999999999998E-4</v>
      </c>
      <c r="FC89" t="s">
        <v>3241</v>
      </c>
      <c r="FD89">
        <v>764.61222199999997</v>
      </c>
      <c r="FE89">
        <v>5.8999999999999998E-5</v>
      </c>
      <c r="FF89">
        <v>678.64396599999998</v>
      </c>
      <c r="FG89">
        <v>90773.726339999994</v>
      </c>
      <c r="FH89">
        <v>92216.982527</v>
      </c>
      <c r="FI89">
        <v>51.519851000000003</v>
      </c>
      <c r="FJ89" t="s">
        <v>3239</v>
      </c>
      <c r="FK89">
        <v>0</v>
      </c>
      <c r="FL89">
        <v>0</v>
      </c>
      <c r="FM89">
        <v>6.5600000000000001E-4</v>
      </c>
      <c r="FN89">
        <v>82.133994999999999</v>
      </c>
      <c r="FO89">
        <v>111616.86233600001</v>
      </c>
      <c r="FP89">
        <v>50.620426000000002</v>
      </c>
      <c r="FQ89" t="s">
        <v>3239</v>
      </c>
      <c r="FR89">
        <v>11.570705999999999</v>
      </c>
      <c r="FS89">
        <v>0.82028199999999996</v>
      </c>
      <c r="FT89">
        <v>592.71954300000004</v>
      </c>
      <c r="FU89">
        <v>61387375735</v>
      </c>
      <c r="FV89">
        <v>274261</v>
      </c>
      <c r="FW89">
        <v>3181427600000</v>
      </c>
      <c r="FX89">
        <v>138406740</v>
      </c>
      <c r="FY89">
        <v>3242953382475</v>
      </c>
      <c r="FZ89">
        <v>0</v>
      </c>
      <c r="GA89">
        <v>9.9999999999999995E-7</v>
      </c>
      <c r="GB89">
        <v>0</v>
      </c>
      <c r="GC89" t="s">
        <v>3239</v>
      </c>
      <c r="GD89">
        <v>4.9326000000000002E-2</v>
      </c>
      <c r="GE89">
        <v>0.20516400000000001</v>
      </c>
      <c r="GF89">
        <v>2379901.7740910002</v>
      </c>
      <c r="GG89">
        <v>27.070027</v>
      </c>
      <c r="GH89">
        <v>2379928.893443</v>
      </c>
      <c r="GI89">
        <v>95.697925999999995</v>
      </c>
      <c r="GJ89" t="s">
        <v>1608</v>
      </c>
      <c r="GK89">
        <v>0</v>
      </c>
      <c r="GL89">
        <v>9.9999999999999995E-7</v>
      </c>
      <c r="GM89">
        <v>0</v>
      </c>
      <c r="GN89">
        <v>73.599504999999994</v>
      </c>
      <c r="GO89">
        <v>2962209.815347</v>
      </c>
      <c r="GP89">
        <v>95.768373999999994</v>
      </c>
      <c r="GQ89" t="s">
        <v>1608</v>
      </c>
      <c r="GR89">
        <v>31</v>
      </c>
      <c r="GS89">
        <v>0.185586</v>
      </c>
      <c r="GT89">
        <v>592.71954300000004</v>
      </c>
      <c r="GU89">
        <v>61380676960.488197</v>
      </c>
      <c r="GV89">
        <v>274235.14872</v>
      </c>
      <c r="GW89">
        <v>3181127725147.7402</v>
      </c>
      <c r="GX89">
        <v>138406740</v>
      </c>
      <c r="GY89">
        <v>3242646808848.23</v>
      </c>
      <c r="GZ89">
        <v>2.3050000000000002E-3</v>
      </c>
      <c r="HA89">
        <v>9.9999999999999995E-7</v>
      </c>
      <c r="HB89">
        <v>4.6024000000000002E-2</v>
      </c>
      <c r="HC89" t="s">
        <v>3244</v>
      </c>
      <c r="HD89">
        <v>27578013.245182</v>
      </c>
      <c r="HE89">
        <v>6.0138999999999998E-2</v>
      </c>
      <c r="HF89">
        <v>697611.83579799999</v>
      </c>
      <c r="HG89">
        <v>1012742.5002989999</v>
      </c>
      <c r="HH89">
        <v>29288367.581278998</v>
      </c>
      <c r="HI89">
        <v>94.033721999999997</v>
      </c>
      <c r="HJ89" t="s">
        <v>3244</v>
      </c>
      <c r="HK89">
        <v>4.4900000000000002E-4</v>
      </c>
      <c r="HL89">
        <v>0</v>
      </c>
      <c r="HM89">
        <v>7.3169999999999997E-3</v>
      </c>
      <c r="HN89">
        <v>81.452658999999997</v>
      </c>
      <c r="HO89">
        <v>35935597.073521003</v>
      </c>
      <c r="HP89">
        <v>94.661282999999997</v>
      </c>
      <c r="HQ89" t="s">
        <v>3244</v>
      </c>
      <c r="HR89">
        <v>15</v>
      </c>
      <c r="HS89">
        <v>0.25167400000000001</v>
      </c>
      <c r="HT89">
        <v>592.71954300000004</v>
      </c>
      <c r="HU89">
        <v>59939346635.077202</v>
      </c>
      <c r="HV89">
        <v>268502.28127799998</v>
      </c>
      <c r="HW89">
        <v>3114626462823.7998</v>
      </c>
      <c r="HX89">
        <v>3174565809458.8799</v>
      </c>
      <c r="HY89">
        <v>0</v>
      </c>
      <c r="HZ89">
        <v>0</v>
      </c>
      <c r="IA89" t="s">
        <v>3241</v>
      </c>
      <c r="IB89">
        <v>6685.2273969999997</v>
      </c>
      <c r="IC89">
        <v>2.5690000000000001E-3</v>
      </c>
      <c r="ID89">
        <v>29802.904914999999</v>
      </c>
      <c r="IE89">
        <v>36488.132313000002</v>
      </c>
      <c r="IF89">
        <v>41.572285000000001</v>
      </c>
      <c r="IG89" t="s">
        <v>3239</v>
      </c>
      <c r="IH89">
        <v>0</v>
      </c>
      <c r="II89">
        <v>0</v>
      </c>
      <c r="IJ89">
        <v>5.9626919999999997</v>
      </c>
      <c r="IK89">
        <v>45391.227725999997</v>
      </c>
      <c r="IL89">
        <v>43.071286000000001</v>
      </c>
      <c r="IM89" t="s">
        <v>3239</v>
      </c>
      <c r="IN89">
        <v>0</v>
      </c>
      <c r="IO89">
        <v>1.0564E-2</v>
      </c>
      <c r="IP89">
        <v>1.4025080000000001</v>
      </c>
      <c r="IQ89">
        <v>4624905864.6335897</v>
      </c>
      <c r="IR89">
        <v>24091.437043999998</v>
      </c>
      <c r="IS89">
        <v>279460669714.46802</v>
      </c>
      <c r="IT89">
        <v>284085575579.10199</v>
      </c>
      <c r="IU89">
        <v>9.7E-5</v>
      </c>
      <c r="IV89">
        <v>6.0000000000000002E-6</v>
      </c>
      <c r="IW89" t="s">
        <v>3241</v>
      </c>
      <c r="IX89">
        <v>4500</v>
      </c>
      <c r="IY89">
        <v>1.5E-3</v>
      </c>
      <c r="IZ89">
        <v>17400</v>
      </c>
      <c r="JA89">
        <v>21900</v>
      </c>
      <c r="JB89">
        <v>42.619867999999997</v>
      </c>
      <c r="JC89" t="s">
        <v>3239</v>
      </c>
      <c r="JD89">
        <v>0</v>
      </c>
      <c r="JE89">
        <v>0</v>
      </c>
      <c r="JF89">
        <v>6.3616419999999998</v>
      </c>
      <c r="JG89">
        <v>35243.981132000001</v>
      </c>
      <c r="JH89">
        <v>71.410214999999994</v>
      </c>
      <c r="JI89" t="s">
        <v>3239</v>
      </c>
      <c r="JJ89">
        <v>572</v>
      </c>
      <c r="JK89">
        <v>29.758147000000001</v>
      </c>
      <c r="JL89">
        <v>592.71954300000004</v>
      </c>
      <c r="JM89">
        <v>61387375735</v>
      </c>
      <c r="JN89">
        <v>274261</v>
      </c>
      <c r="JO89">
        <v>3181427600000</v>
      </c>
      <c r="JP89">
        <v>3242814975735</v>
      </c>
      <c r="JQ89">
        <v>0</v>
      </c>
      <c r="JR89">
        <v>0</v>
      </c>
      <c r="JS89" t="s">
        <v>3244</v>
      </c>
      <c r="JT89">
        <v>86637.041591999994</v>
      </c>
      <c r="JU89">
        <v>5.5287000000000003E-2</v>
      </c>
      <c r="JV89">
        <v>641324.32840300002</v>
      </c>
      <c r="JW89">
        <v>727961.36999499996</v>
      </c>
      <c r="JX89">
        <v>92.760617999999994</v>
      </c>
      <c r="JY89" t="s">
        <v>1608</v>
      </c>
      <c r="JZ89">
        <v>9.9999999999999995E-7</v>
      </c>
      <c r="KA89">
        <v>0</v>
      </c>
      <c r="KB89">
        <v>29.601030000000002</v>
      </c>
      <c r="KC89">
        <v>907518.45176800003</v>
      </c>
      <c r="KD89">
        <v>93.661518999999998</v>
      </c>
      <c r="KE89" t="s">
        <v>1608</v>
      </c>
      <c r="KF89">
        <v>52</v>
      </c>
      <c r="KG89">
        <v>2.1666669999999999</v>
      </c>
      <c r="KH89">
        <v>8.1950430000000001</v>
      </c>
      <c r="KI89">
        <v>15183767915.8438</v>
      </c>
      <c r="KJ89">
        <v>54565.076825999997</v>
      </c>
      <c r="KK89">
        <v>632954891178.41199</v>
      </c>
      <c r="KL89">
        <v>10055244.622492</v>
      </c>
      <c r="KM89">
        <v>648148714338.87805</v>
      </c>
      <c r="KN89">
        <v>3.2000000000000003E-4</v>
      </c>
      <c r="KO89">
        <v>0</v>
      </c>
      <c r="KP89">
        <v>3.8969999999999999E-3</v>
      </c>
      <c r="KQ89" t="s">
        <v>3241</v>
      </c>
      <c r="KR89">
        <v>10533433.772575</v>
      </c>
      <c r="KS89">
        <v>5.1017E-2</v>
      </c>
      <c r="KT89">
        <v>591797.35172399995</v>
      </c>
      <c r="KU89">
        <v>84908.715007999999</v>
      </c>
      <c r="KV89">
        <v>11210139.839307001</v>
      </c>
      <c r="KW89">
        <v>97.276385000000005</v>
      </c>
      <c r="KX89" t="s">
        <v>1608</v>
      </c>
      <c r="KY89">
        <v>1.7200000000000001E-4</v>
      </c>
      <c r="KZ89">
        <v>0</v>
      </c>
      <c r="LA89">
        <v>6.1300000000000005E-4</v>
      </c>
      <c r="LB89">
        <v>81.584648999999999</v>
      </c>
      <c r="LC89">
        <v>14493527.394428</v>
      </c>
      <c r="LD89">
        <v>97.550111000000001</v>
      </c>
      <c r="LE89" t="s">
        <v>1608</v>
      </c>
      <c r="LF89">
        <v>139</v>
      </c>
      <c r="LG89">
        <v>4.6761410000000003</v>
      </c>
      <c r="LH89">
        <v>592.71954300000004</v>
      </c>
      <c r="LI89">
        <v>61387375735</v>
      </c>
      <c r="LJ89">
        <v>274261</v>
      </c>
      <c r="LK89">
        <v>3181427600000</v>
      </c>
      <c r="LL89">
        <v>138406740</v>
      </c>
      <c r="LM89">
        <v>3242953382475</v>
      </c>
      <c r="LN89">
        <v>1.2999999999999999E-5</v>
      </c>
      <c r="LO89">
        <v>0</v>
      </c>
      <c r="LP89">
        <v>0</v>
      </c>
      <c r="LQ89" t="s">
        <v>3239</v>
      </c>
      <c r="LR89">
        <v>3151028.1624960001</v>
      </c>
      <c r="LS89">
        <v>1.0238000000000001E-2</v>
      </c>
      <c r="LT89">
        <v>118762.876145</v>
      </c>
      <c r="LU89">
        <v>1.0171520000000001</v>
      </c>
      <c r="LV89">
        <v>3269792.0557929999</v>
      </c>
      <c r="LW89">
        <v>96.929280000000006</v>
      </c>
      <c r="LX89" t="s">
        <v>1608</v>
      </c>
      <c r="LY89">
        <v>5.1E-5</v>
      </c>
      <c r="LZ89">
        <v>0</v>
      </c>
      <c r="MA89">
        <v>0</v>
      </c>
      <c r="MB89">
        <v>61.631514000000003</v>
      </c>
      <c r="MC89">
        <v>3988970.2474250002</v>
      </c>
      <c r="MD89">
        <v>97.391028000000006</v>
      </c>
      <c r="ME89" t="s">
        <v>1608</v>
      </c>
      <c r="MF89">
        <v>8</v>
      </c>
      <c r="MG89">
        <v>0.140988</v>
      </c>
      <c r="MH89">
        <v>678.61768500000005</v>
      </c>
      <c r="MI89">
        <v>61387375735</v>
      </c>
      <c r="MJ89">
        <v>274261</v>
      </c>
      <c r="MK89">
        <v>3181427600000</v>
      </c>
      <c r="ML89">
        <v>138406740</v>
      </c>
      <c r="MM89">
        <v>3242953382475</v>
      </c>
      <c r="MN89">
        <v>5.5000000000000002E-5</v>
      </c>
      <c r="MO89">
        <v>9.9999999999999995E-7</v>
      </c>
      <c r="MP89">
        <v>1.2E-5</v>
      </c>
      <c r="MQ89" t="s">
        <v>3241</v>
      </c>
      <c r="MR89">
        <v>472377.69653299998</v>
      </c>
      <c r="MS89">
        <v>5.2888999999999999E-2</v>
      </c>
      <c r="MT89">
        <v>613507.78816500003</v>
      </c>
      <c r="MU89">
        <v>226.22001800000001</v>
      </c>
      <c r="MV89">
        <v>1086111.704716</v>
      </c>
      <c r="MW89">
        <v>53.970222999999997</v>
      </c>
      <c r="MX89" t="s">
        <v>3239</v>
      </c>
      <c r="MY89">
        <v>7.9999999999999996E-6</v>
      </c>
      <c r="MZ89">
        <v>0</v>
      </c>
      <c r="NA89">
        <v>1.9999999999999999E-6</v>
      </c>
      <c r="NB89">
        <v>16.253101999999998</v>
      </c>
      <c r="NC89">
        <v>1332362.79578</v>
      </c>
      <c r="ND89">
        <v>53.706650000000003</v>
      </c>
      <c r="NE89" t="s">
        <v>3239</v>
      </c>
      <c r="NF89" t="s">
        <v>1607</v>
      </c>
      <c r="NG89" t="s">
        <v>1607</v>
      </c>
      <c r="NH89" t="s">
        <v>1607</v>
      </c>
      <c r="NI89" t="s">
        <v>1607</v>
      </c>
      <c r="NJ89" t="s">
        <v>1607</v>
      </c>
      <c r="NK89" t="s">
        <v>1607</v>
      </c>
      <c r="NL89" t="s">
        <v>1607</v>
      </c>
      <c r="NM89" t="s">
        <v>1607</v>
      </c>
      <c r="NN89" t="s">
        <v>1607</v>
      </c>
      <c r="NO89" t="s">
        <v>3245</v>
      </c>
      <c r="NP89" t="s">
        <v>1607</v>
      </c>
      <c r="NQ89" t="s">
        <v>1607</v>
      </c>
      <c r="NR89" t="s">
        <v>1607</v>
      </c>
      <c r="NS89" t="s">
        <v>1607</v>
      </c>
      <c r="NT89" t="s">
        <v>1607</v>
      </c>
      <c r="NU89" t="s">
        <v>3245</v>
      </c>
      <c r="NV89" t="s">
        <v>1607</v>
      </c>
      <c r="NW89" t="s">
        <v>1607</v>
      </c>
      <c r="NX89" t="s">
        <v>1607</v>
      </c>
      <c r="NY89" t="s">
        <v>1607</v>
      </c>
      <c r="NZ89" t="s">
        <v>1607</v>
      </c>
      <c r="OA89" t="s">
        <v>3245</v>
      </c>
      <c r="OB89" t="s">
        <v>1607</v>
      </c>
      <c r="OC89" t="s">
        <v>1607</v>
      </c>
      <c r="OD89" t="s">
        <v>1607</v>
      </c>
      <c r="OE89" t="s">
        <v>1607</v>
      </c>
      <c r="OF89" t="s">
        <v>1607</v>
      </c>
      <c r="OG89" t="s">
        <v>1607</v>
      </c>
      <c r="OH89" t="s">
        <v>1607</v>
      </c>
      <c r="OI89" t="s">
        <v>1607</v>
      </c>
      <c r="OJ89" t="s">
        <v>1607</v>
      </c>
      <c r="OK89" t="s">
        <v>3240</v>
      </c>
      <c r="OL89" t="s">
        <v>1607</v>
      </c>
      <c r="OM89" t="s">
        <v>1607</v>
      </c>
      <c r="ON89" t="s">
        <v>1607</v>
      </c>
      <c r="OO89" t="s">
        <v>1607</v>
      </c>
      <c r="OP89" t="s">
        <v>1607</v>
      </c>
      <c r="OQ89" t="s">
        <v>3240</v>
      </c>
      <c r="OR89" t="s">
        <v>1607</v>
      </c>
      <c r="OS89" t="s">
        <v>1607</v>
      </c>
      <c r="OT89" t="s">
        <v>1607</v>
      </c>
      <c r="OU89" t="s">
        <v>1607</v>
      </c>
      <c r="OV89" t="s">
        <v>1607</v>
      </c>
      <c r="OW89" t="s">
        <v>3240</v>
      </c>
      <c r="OX89" t="s">
        <v>1607</v>
      </c>
      <c r="OY89">
        <v>2.0200000000000001E-3</v>
      </c>
      <c r="OZ89">
        <v>27.854633</v>
      </c>
      <c r="PA89">
        <v>7745318074.4378004</v>
      </c>
      <c r="PB89">
        <v>37748.516840999997</v>
      </c>
      <c r="PC89">
        <v>437882795352.99597</v>
      </c>
      <c r="PD89">
        <v>42238831.602329001</v>
      </c>
      <c r="PE89">
        <v>445670352259.03601</v>
      </c>
      <c r="PF89">
        <v>0.4</v>
      </c>
      <c r="PG89">
        <v>1.4E-5</v>
      </c>
      <c r="PH89">
        <v>1.3579000000000001E-2</v>
      </c>
      <c r="PI89" t="s">
        <v>3239</v>
      </c>
      <c r="PJ89">
        <v>5775262.9769479996</v>
      </c>
      <c r="PK89">
        <v>9.5600000000000004E-4</v>
      </c>
      <c r="PL89">
        <v>11092.45379</v>
      </c>
      <c r="PM89">
        <v>1042.1886529999999</v>
      </c>
      <c r="PN89">
        <v>5787397.6193920001</v>
      </c>
      <c r="PO89">
        <v>96.659243000000004</v>
      </c>
      <c r="PP89" t="s">
        <v>3244</v>
      </c>
      <c r="PQ89">
        <v>9.3999999999999994E-5</v>
      </c>
      <c r="PR89">
        <v>0</v>
      </c>
      <c r="PS89">
        <v>7.9999999999999996E-6</v>
      </c>
      <c r="PT89">
        <v>80.114540000000005</v>
      </c>
      <c r="PU89">
        <v>6487715.810269</v>
      </c>
      <c r="PV89">
        <v>96.595608999999996</v>
      </c>
      <c r="PW89" t="s">
        <v>3244</v>
      </c>
      <c r="PX89">
        <v>40.300992999999998</v>
      </c>
      <c r="PY89">
        <v>2.857059</v>
      </c>
      <c r="PZ89">
        <v>592.71954300000004</v>
      </c>
      <c r="QA89">
        <v>61387375735</v>
      </c>
      <c r="QB89">
        <v>274261</v>
      </c>
      <c r="QC89">
        <v>3181427600000</v>
      </c>
      <c r="QD89">
        <v>138406740</v>
      </c>
      <c r="QE89">
        <v>3242953382475</v>
      </c>
      <c r="QF89">
        <v>0</v>
      </c>
      <c r="QG89">
        <v>0</v>
      </c>
      <c r="QH89">
        <v>0</v>
      </c>
      <c r="QI89" t="s">
        <v>3241</v>
      </c>
      <c r="QJ89">
        <v>76744.277153000003</v>
      </c>
      <c r="QK89">
        <v>7.8259999999999996E-3</v>
      </c>
      <c r="QL89">
        <v>90783.641854999994</v>
      </c>
      <c r="QM89">
        <v>26.629743000000001</v>
      </c>
      <c r="QN89">
        <v>167554.54875099999</v>
      </c>
      <c r="QO89">
        <v>79.015784999999994</v>
      </c>
      <c r="QP89" t="s">
        <v>3244</v>
      </c>
      <c r="QQ89">
        <v>9.9999999999999995E-7</v>
      </c>
      <c r="QR89">
        <v>0</v>
      </c>
      <c r="QS89">
        <v>0</v>
      </c>
      <c r="QT89">
        <v>24.048282</v>
      </c>
      <c r="QU89">
        <v>206544.73113</v>
      </c>
      <c r="QV89">
        <v>79.860005999999998</v>
      </c>
      <c r="QW89" t="s">
        <v>3244</v>
      </c>
      <c r="QX89" s="11">
        <v>44986</v>
      </c>
      <c r="QY89" t="s">
        <v>3350</v>
      </c>
      <c r="QZ89">
        <v>985522.73530199996</v>
      </c>
      <c r="RA89">
        <v>2457039554.37921</v>
      </c>
    </row>
    <row r="90" spans="1:469" x14ac:dyDescent="0.35">
      <c r="A90">
        <v>1777</v>
      </c>
      <c r="B90" t="s">
        <v>3238</v>
      </c>
      <c r="C90" t="s">
        <v>1265</v>
      </c>
      <c r="D90" t="s">
        <v>1266</v>
      </c>
      <c r="E90" t="s">
        <v>1267</v>
      </c>
      <c r="F90">
        <v>34</v>
      </c>
      <c r="G90" t="s">
        <v>1268</v>
      </c>
      <c r="H90" t="s">
        <v>1153</v>
      </c>
      <c r="I90">
        <v>3</v>
      </c>
      <c r="J90">
        <v>34003</v>
      </c>
      <c r="K90">
        <v>955459</v>
      </c>
      <c r="L90">
        <v>183678037646</v>
      </c>
      <c r="M90">
        <v>5908366</v>
      </c>
      <c r="N90">
        <v>248.939302</v>
      </c>
      <c r="O90">
        <v>310240016.21424699</v>
      </c>
      <c r="P90">
        <v>98.695514000000003</v>
      </c>
      <c r="Q90" t="s">
        <v>1608</v>
      </c>
      <c r="R90">
        <v>100</v>
      </c>
      <c r="S90">
        <v>98.854844</v>
      </c>
      <c r="T90" t="s">
        <v>1608</v>
      </c>
      <c r="U90">
        <v>100</v>
      </c>
      <c r="V90">
        <v>286921416.49584299</v>
      </c>
      <c r="W90">
        <v>256096258.40343401</v>
      </c>
      <c r="X90">
        <v>2.6505390000000002</v>
      </c>
      <c r="Y90">
        <v>30746250.982962999</v>
      </c>
      <c r="Z90">
        <v>78907.109446000002</v>
      </c>
      <c r="AA90">
        <v>1.3940000000000001E-3</v>
      </c>
      <c r="AB90">
        <v>3.0000000000000001E-6</v>
      </c>
      <c r="AC90">
        <v>1.3355000000000001E-2</v>
      </c>
      <c r="AD90">
        <v>77.963479000000007</v>
      </c>
      <c r="AE90">
        <v>75.914731000000003</v>
      </c>
      <c r="AF90">
        <v>38.380001</v>
      </c>
      <c r="AG90" t="s">
        <v>3239</v>
      </c>
      <c r="AH90">
        <v>42.857143000000001</v>
      </c>
      <c r="AI90">
        <v>62.639999000000003</v>
      </c>
      <c r="AJ90" t="s">
        <v>1608</v>
      </c>
      <c r="AK90">
        <v>28.571428999999998</v>
      </c>
      <c r="AL90">
        <v>2.6476999999999999</v>
      </c>
      <c r="AM90">
        <v>1.081272</v>
      </c>
      <c r="AN90" t="s">
        <v>1607</v>
      </c>
      <c r="AO90" t="s">
        <v>1607</v>
      </c>
      <c r="AP90" t="s">
        <v>1607</v>
      </c>
      <c r="AQ90" t="s">
        <v>1607</v>
      </c>
      <c r="AR90" t="s">
        <v>1607</v>
      </c>
      <c r="AS90" t="s">
        <v>1607</v>
      </c>
      <c r="AT90" t="s">
        <v>1607</v>
      </c>
      <c r="AU90" t="s">
        <v>1607</v>
      </c>
      <c r="AV90" t="s">
        <v>1607</v>
      </c>
      <c r="AW90" t="s">
        <v>3240</v>
      </c>
      <c r="AX90" t="s">
        <v>1607</v>
      </c>
      <c r="AY90" t="s">
        <v>1607</v>
      </c>
      <c r="AZ90" t="s">
        <v>1607</v>
      </c>
      <c r="BA90" t="s">
        <v>1607</v>
      </c>
      <c r="BB90" t="s">
        <v>1607</v>
      </c>
      <c r="BC90" t="s">
        <v>3240</v>
      </c>
      <c r="BD90" t="s">
        <v>1607</v>
      </c>
      <c r="BE90" t="s">
        <v>1607</v>
      </c>
      <c r="BF90" t="s">
        <v>1607</v>
      </c>
      <c r="BG90" t="s">
        <v>1607</v>
      </c>
      <c r="BH90" t="s">
        <v>1607</v>
      </c>
      <c r="BI90" t="s">
        <v>3240</v>
      </c>
      <c r="BJ90" t="s">
        <v>1607</v>
      </c>
      <c r="BK90">
        <v>3.7618559999999999</v>
      </c>
      <c r="BL90">
        <v>9.6650550000000006</v>
      </c>
      <c r="BM90">
        <v>19370270681.033798</v>
      </c>
      <c r="BN90">
        <v>53361.869322999999</v>
      </c>
      <c r="BO90">
        <v>618997684150.72205</v>
      </c>
      <c r="BP90">
        <v>638367954831.75598</v>
      </c>
      <c r="BQ90">
        <v>2.2601E-2</v>
      </c>
      <c r="BR90">
        <v>6.7999999999999999E-5</v>
      </c>
      <c r="BS90" t="s">
        <v>3244</v>
      </c>
      <c r="BT90">
        <v>197965130.284545</v>
      </c>
      <c r="BU90">
        <v>1.0684910000000001</v>
      </c>
      <c r="BV90">
        <v>12394501.229018001</v>
      </c>
      <c r="BW90">
        <v>210359631.51356301</v>
      </c>
      <c r="BX90">
        <v>100</v>
      </c>
      <c r="BY90" t="s">
        <v>1670</v>
      </c>
      <c r="BZ90">
        <v>1.078E-3</v>
      </c>
      <c r="CA90">
        <v>9.9999999999999995E-7</v>
      </c>
      <c r="CB90">
        <v>97.948718</v>
      </c>
      <c r="CC90">
        <v>229657573.44260001</v>
      </c>
      <c r="CD90">
        <v>100</v>
      </c>
      <c r="CE90" t="s">
        <v>1670</v>
      </c>
      <c r="CF90">
        <v>5.4100000000000003E-4</v>
      </c>
      <c r="CG90">
        <v>3.4E-5</v>
      </c>
      <c r="CH90">
        <v>242.40568500000001</v>
      </c>
      <c r="CI90">
        <v>9547025.3889620006</v>
      </c>
      <c r="CJ90">
        <v>38.887649000000003</v>
      </c>
      <c r="CK90">
        <v>451096731.44849199</v>
      </c>
      <c r="CL90">
        <v>724.72231299999999</v>
      </c>
      <c r="CM90">
        <v>460644481.55976701</v>
      </c>
      <c r="CN90">
        <v>0</v>
      </c>
      <c r="CO90">
        <v>9.9999999999999995E-7</v>
      </c>
      <c r="CP90">
        <v>9.3400000000000004E-4</v>
      </c>
      <c r="CQ90" t="s">
        <v>3244</v>
      </c>
      <c r="CR90">
        <v>6.7250000000000001E-3</v>
      </c>
      <c r="CS90">
        <v>0</v>
      </c>
      <c r="CT90">
        <v>2.822597</v>
      </c>
      <c r="CU90">
        <v>1.9919999999999998E-3</v>
      </c>
      <c r="CV90">
        <v>2.8313139999999999</v>
      </c>
      <c r="CW90">
        <v>30.547817999999999</v>
      </c>
      <c r="CX90" t="s">
        <v>3241</v>
      </c>
      <c r="CY90">
        <v>0</v>
      </c>
      <c r="CZ90">
        <v>0</v>
      </c>
      <c r="DA90">
        <v>0</v>
      </c>
      <c r="DB90">
        <v>29.495512000000002</v>
      </c>
      <c r="DC90">
        <v>2.7160359999999999</v>
      </c>
      <c r="DD90">
        <v>28.603245000000001</v>
      </c>
      <c r="DE90" t="s">
        <v>3241</v>
      </c>
      <c r="DF90">
        <v>77</v>
      </c>
      <c r="DG90">
        <v>2.2726389999999999</v>
      </c>
      <c r="DH90">
        <v>242.40568500000001</v>
      </c>
      <c r="DI90">
        <v>5700763.3301370004</v>
      </c>
      <c r="DJ90">
        <v>5700763.3301370004</v>
      </c>
      <c r="DK90">
        <v>2.6700000000000001E-3</v>
      </c>
      <c r="DL90" t="s">
        <v>3244</v>
      </c>
      <c r="DM90">
        <v>24216.097302999999</v>
      </c>
      <c r="DN90">
        <v>24216.097302999999</v>
      </c>
      <c r="DO90">
        <v>51.333747000000002</v>
      </c>
      <c r="DP90" t="s">
        <v>3239</v>
      </c>
      <c r="DQ90">
        <v>4.0990000000000002E-3</v>
      </c>
      <c r="DR90">
        <v>84.770471000000001</v>
      </c>
      <c r="DS90">
        <v>24635.546255000001</v>
      </c>
      <c r="DT90">
        <v>49.347757000000001</v>
      </c>
      <c r="DU90" t="s">
        <v>3241</v>
      </c>
      <c r="DV90" t="s">
        <v>1607</v>
      </c>
      <c r="DW90">
        <v>6.5099999999999999E-4</v>
      </c>
      <c r="DX90">
        <v>242.40568500000001</v>
      </c>
      <c r="DY90">
        <v>183676331000</v>
      </c>
      <c r="DZ90">
        <v>955732</v>
      </c>
      <c r="EA90">
        <v>11086491200000</v>
      </c>
      <c r="EB90">
        <v>11270167531000</v>
      </c>
      <c r="EC90">
        <v>2.5666999999999999E-2</v>
      </c>
      <c r="ED90">
        <v>6.8999999999999997E-5</v>
      </c>
      <c r="EE90" t="s">
        <v>3239</v>
      </c>
      <c r="EF90">
        <v>3067556.5</v>
      </c>
      <c r="EG90">
        <v>4.2819000000000003E-2</v>
      </c>
      <c r="EH90">
        <v>496700.30819100002</v>
      </c>
      <c r="EI90">
        <v>3564256.808191</v>
      </c>
      <c r="EJ90">
        <v>90.003095000000002</v>
      </c>
      <c r="EK90" t="s">
        <v>3244</v>
      </c>
      <c r="EL90">
        <v>1.7E-5</v>
      </c>
      <c r="EM90">
        <v>0</v>
      </c>
      <c r="EN90">
        <v>51.532032999999998</v>
      </c>
      <c r="EO90">
        <v>3713704.4935050001</v>
      </c>
      <c r="EP90">
        <v>90.773146999999994</v>
      </c>
      <c r="EQ90" t="s">
        <v>3239</v>
      </c>
      <c r="ER90">
        <v>79</v>
      </c>
      <c r="ES90">
        <v>2.3648989999999999</v>
      </c>
      <c r="ET90">
        <v>242.40568500000001</v>
      </c>
      <c r="EU90">
        <v>183678037646</v>
      </c>
      <c r="EV90">
        <v>955459</v>
      </c>
      <c r="EW90">
        <v>11083324400000</v>
      </c>
      <c r="EX90">
        <v>5908366</v>
      </c>
      <c r="EY90">
        <v>11267008346012</v>
      </c>
      <c r="EZ90">
        <v>0</v>
      </c>
      <c r="FA90">
        <v>0</v>
      </c>
      <c r="FB90">
        <v>2.8499999999999999E-4</v>
      </c>
      <c r="FC90" t="s">
        <v>3241</v>
      </c>
      <c r="FD90">
        <v>196288.065443</v>
      </c>
      <c r="FE90">
        <v>2.3689000000000002E-2</v>
      </c>
      <c r="FF90">
        <v>274787.451328</v>
      </c>
      <c r="FG90">
        <v>3642.6615579999998</v>
      </c>
      <c r="FH90">
        <v>474718.17833000002</v>
      </c>
      <c r="FI90">
        <v>81.265508999999994</v>
      </c>
      <c r="FJ90" t="s">
        <v>3244</v>
      </c>
      <c r="FK90">
        <v>9.9999999999999995E-7</v>
      </c>
      <c r="FL90">
        <v>0</v>
      </c>
      <c r="FM90">
        <v>6.1700000000000004E-4</v>
      </c>
      <c r="FN90">
        <v>18.641438999999998</v>
      </c>
      <c r="FO90">
        <v>490319.00476500002</v>
      </c>
      <c r="FP90">
        <v>79.732738999999995</v>
      </c>
      <c r="FQ90" t="s">
        <v>3239</v>
      </c>
      <c r="FR90">
        <v>28.011171000000001</v>
      </c>
      <c r="FS90">
        <v>1.7811870000000001</v>
      </c>
      <c r="FT90">
        <v>242.40568500000001</v>
      </c>
      <c r="FU90">
        <v>183678037646</v>
      </c>
      <c r="FV90">
        <v>955459</v>
      </c>
      <c r="FW90">
        <v>11083324400000</v>
      </c>
      <c r="FX90">
        <v>5908366</v>
      </c>
      <c r="FY90">
        <v>11267008346012</v>
      </c>
      <c r="FZ90">
        <v>0</v>
      </c>
      <c r="GA90">
        <v>0</v>
      </c>
      <c r="GB90">
        <v>5.0000000000000002E-5</v>
      </c>
      <c r="GC90" t="s">
        <v>3241</v>
      </c>
      <c r="GD90">
        <v>6.8071409999999997</v>
      </c>
      <c r="GE90">
        <v>0.26293800000000001</v>
      </c>
      <c r="GF90">
        <v>3050076.2324299999</v>
      </c>
      <c r="GG90">
        <v>548.00728000000004</v>
      </c>
      <c r="GH90">
        <v>3050631.04685</v>
      </c>
      <c r="GI90">
        <v>96.533580999999998</v>
      </c>
      <c r="GJ90" t="s">
        <v>1608</v>
      </c>
      <c r="GK90">
        <v>0</v>
      </c>
      <c r="GL90">
        <v>0</v>
      </c>
      <c r="GM90">
        <v>9.2999999999999997E-5</v>
      </c>
      <c r="GN90">
        <v>48.220365000000001</v>
      </c>
      <c r="GO90">
        <v>3268631.1653590002</v>
      </c>
      <c r="GP90">
        <v>96.245625000000004</v>
      </c>
      <c r="GQ90" t="s">
        <v>1608</v>
      </c>
      <c r="GR90">
        <v>15</v>
      </c>
      <c r="GS90">
        <v>0.1293</v>
      </c>
      <c r="GT90">
        <v>242.40568500000001</v>
      </c>
      <c r="GU90">
        <v>183658186417.51901</v>
      </c>
      <c r="GV90">
        <v>955283.93534700002</v>
      </c>
      <c r="GW90">
        <v>11081293650025.699</v>
      </c>
      <c r="GX90">
        <v>5908366</v>
      </c>
      <c r="GY90">
        <v>11264957744809.199</v>
      </c>
      <c r="GZ90">
        <v>1.7669999999999999E-3</v>
      </c>
      <c r="HA90">
        <v>9.9999999999999995E-7</v>
      </c>
      <c r="HB90">
        <v>1.6150999999999999E-2</v>
      </c>
      <c r="HC90" t="s">
        <v>3244</v>
      </c>
      <c r="HD90">
        <v>43783482.307291999</v>
      </c>
      <c r="HE90">
        <v>7.9948000000000005E-2</v>
      </c>
      <c r="HF90">
        <v>927395.49807199999</v>
      </c>
      <c r="HG90">
        <v>14300.826321</v>
      </c>
      <c r="HH90">
        <v>44725178.631683998</v>
      </c>
      <c r="HI90">
        <v>95.633376999999996</v>
      </c>
      <c r="HJ90" t="s">
        <v>1608</v>
      </c>
      <c r="HK90">
        <v>2.3800000000000001E-4</v>
      </c>
      <c r="HL90">
        <v>0</v>
      </c>
      <c r="HM90">
        <v>2.4199999999999998E-3</v>
      </c>
      <c r="HN90">
        <v>75.572849000000005</v>
      </c>
      <c r="HO90">
        <v>46781924.953575999</v>
      </c>
      <c r="HP90">
        <v>95.648273000000003</v>
      </c>
      <c r="HQ90" t="s">
        <v>3244</v>
      </c>
      <c r="HR90">
        <v>63</v>
      </c>
      <c r="HS90">
        <v>0.95118999999999998</v>
      </c>
      <c r="HT90">
        <v>242.40568500000001</v>
      </c>
      <c r="HU90">
        <v>183564778005.21899</v>
      </c>
      <c r="HV90">
        <v>954636.80319899996</v>
      </c>
      <c r="HW90">
        <v>11073786917108.801</v>
      </c>
      <c r="HX90">
        <v>11257351695114</v>
      </c>
      <c r="HY90">
        <v>0</v>
      </c>
      <c r="HZ90">
        <v>0</v>
      </c>
      <c r="IA90" t="s">
        <v>3241</v>
      </c>
      <c r="IB90">
        <v>74914.478346999997</v>
      </c>
      <c r="IC90">
        <v>3.4273999999999999E-2</v>
      </c>
      <c r="ID90">
        <v>397577.13795900001</v>
      </c>
      <c r="IE90">
        <v>472491.61630599998</v>
      </c>
      <c r="IF90">
        <v>88.041306000000006</v>
      </c>
      <c r="IG90" t="s">
        <v>1608</v>
      </c>
      <c r="IH90">
        <v>0</v>
      </c>
      <c r="II90">
        <v>0</v>
      </c>
      <c r="IJ90">
        <v>32.478347999999997</v>
      </c>
      <c r="IK90">
        <v>490148.25664899999</v>
      </c>
      <c r="IL90">
        <v>87.141904999999994</v>
      </c>
      <c r="IM90" t="s">
        <v>1608</v>
      </c>
      <c r="IN90">
        <v>2</v>
      </c>
      <c r="IO90">
        <v>1.6320000000000001E-2</v>
      </c>
      <c r="IP90">
        <v>31.424033000000001</v>
      </c>
      <c r="IQ90">
        <v>46116426960.7528</v>
      </c>
      <c r="IR90">
        <v>246363.05243499999</v>
      </c>
      <c r="IS90">
        <v>2857811408250.9199</v>
      </c>
      <c r="IT90">
        <v>2903927835211.7002</v>
      </c>
      <c r="IU90">
        <v>2.9300000000000002E-4</v>
      </c>
      <c r="IV90">
        <v>9.9999999999999995E-7</v>
      </c>
      <c r="IW90" t="s">
        <v>3241</v>
      </c>
      <c r="IX90">
        <v>147013.63808999999</v>
      </c>
      <c r="IY90">
        <v>1.552E-3</v>
      </c>
      <c r="IZ90">
        <v>17998.967242999999</v>
      </c>
      <c r="JA90">
        <v>165012.60533300001</v>
      </c>
      <c r="JB90">
        <v>91.413349999999994</v>
      </c>
      <c r="JC90" t="s">
        <v>3244</v>
      </c>
      <c r="JD90">
        <v>9.9999999999999995E-7</v>
      </c>
      <c r="JE90">
        <v>0</v>
      </c>
      <c r="JF90">
        <v>26.292698000000001</v>
      </c>
      <c r="JG90">
        <v>161475.14792600001</v>
      </c>
      <c r="JH90">
        <v>88.949566000000004</v>
      </c>
      <c r="JI90" t="s">
        <v>3244</v>
      </c>
      <c r="JJ90">
        <v>830</v>
      </c>
      <c r="JK90">
        <v>38.706704000000002</v>
      </c>
      <c r="JL90">
        <v>242.40568500000001</v>
      </c>
      <c r="JM90">
        <v>183678037646</v>
      </c>
      <c r="JN90">
        <v>955459</v>
      </c>
      <c r="JO90">
        <v>11083324400000</v>
      </c>
      <c r="JP90">
        <v>11267002437646</v>
      </c>
      <c r="JQ90">
        <v>0</v>
      </c>
      <c r="JR90">
        <v>0</v>
      </c>
      <c r="JS90" t="s">
        <v>3239</v>
      </c>
      <c r="JT90">
        <v>33545.821796999997</v>
      </c>
      <c r="JU90">
        <v>0.17730000000000001</v>
      </c>
      <c r="JV90">
        <v>2056682.5243490001</v>
      </c>
      <c r="JW90">
        <v>2090228.3461460001</v>
      </c>
      <c r="JX90">
        <v>98.262547999999995</v>
      </c>
      <c r="JY90" t="s">
        <v>1670</v>
      </c>
      <c r="JZ90">
        <v>0</v>
      </c>
      <c r="KA90">
        <v>0</v>
      </c>
      <c r="KB90">
        <v>23.680824000000001</v>
      </c>
      <c r="KC90">
        <v>2230010.000453</v>
      </c>
      <c r="KD90">
        <v>98.198198000000005</v>
      </c>
      <c r="KE90" t="s">
        <v>1608</v>
      </c>
      <c r="KF90">
        <v>144</v>
      </c>
      <c r="KG90">
        <v>6</v>
      </c>
      <c r="KH90">
        <v>8.8114790000000003</v>
      </c>
      <c r="KI90">
        <v>15642957369.0037</v>
      </c>
      <c r="KJ90">
        <v>52968.390224000002</v>
      </c>
      <c r="KK90">
        <v>614433326597.49304</v>
      </c>
      <c r="KL90">
        <v>1537258.214314</v>
      </c>
      <c r="KM90">
        <v>630077821224.71204</v>
      </c>
      <c r="KN90">
        <v>6.3E-5</v>
      </c>
      <c r="KO90">
        <v>0</v>
      </c>
      <c r="KP90">
        <v>3.8969999999999999E-3</v>
      </c>
      <c r="KQ90" t="s">
        <v>3241</v>
      </c>
      <c r="KR90">
        <v>5870837.754245</v>
      </c>
      <c r="KS90">
        <v>0.12598799999999999</v>
      </c>
      <c r="KT90">
        <v>1461455.9281929999</v>
      </c>
      <c r="KU90">
        <v>35947.243930999997</v>
      </c>
      <c r="KV90">
        <v>7368240.9263690002</v>
      </c>
      <c r="KW90">
        <v>95.728876999999997</v>
      </c>
      <c r="KX90" t="s">
        <v>1608</v>
      </c>
      <c r="KY90">
        <v>3.1999999999999999E-5</v>
      </c>
      <c r="KZ90">
        <v>0</v>
      </c>
      <c r="LA90">
        <v>6.084E-3</v>
      </c>
      <c r="LB90">
        <v>40.730423999999999</v>
      </c>
      <c r="LC90">
        <v>8079039.6862639999</v>
      </c>
      <c r="LD90">
        <v>95.163855999999996</v>
      </c>
      <c r="LE90" t="s">
        <v>1608</v>
      </c>
      <c r="LF90">
        <v>195</v>
      </c>
      <c r="LG90">
        <v>5.8850720000000001</v>
      </c>
      <c r="LH90">
        <v>242.40568500000001</v>
      </c>
      <c r="LI90">
        <v>183678037646</v>
      </c>
      <c r="LJ90">
        <v>955459</v>
      </c>
      <c r="LK90">
        <v>11083324400000</v>
      </c>
      <c r="LL90">
        <v>5908366</v>
      </c>
      <c r="LM90">
        <v>11267008346012</v>
      </c>
      <c r="LN90">
        <v>9.9999999999999995E-7</v>
      </c>
      <c r="LO90">
        <v>0</v>
      </c>
      <c r="LP90">
        <v>6.0000000000000002E-6</v>
      </c>
      <c r="LQ90" t="s">
        <v>3241</v>
      </c>
      <c r="LR90">
        <v>563134.96233200002</v>
      </c>
      <c r="LS90">
        <v>0.48919600000000002</v>
      </c>
      <c r="LT90">
        <v>5674668.9721630001</v>
      </c>
      <c r="LU90">
        <v>207.89434499999999</v>
      </c>
      <c r="LV90">
        <v>6238011.8288399996</v>
      </c>
      <c r="LW90">
        <v>98.852356999999998</v>
      </c>
      <c r="LX90" t="s">
        <v>1670</v>
      </c>
      <c r="LY90">
        <v>3.0000000000000001E-6</v>
      </c>
      <c r="LZ90">
        <v>9.9999999999999995E-7</v>
      </c>
      <c r="MA90">
        <v>3.4999999999999997E-5</v>
      </c>
      <c r="MB90">
        <v>45.285359999999997</v>
      </c>
      <c r="MC90">
        <v>6634004.9962360002</v>
      </c>
      <c r="MD90">
        <v>99.013681000000005</v>
      </c>
      <c r="ME90" t="s">
        <v>1670</v>
      </c>
      <c r="MF90">
        <v>7</v>
      </c>
      <c r="MG90">
        <v>7.3890999999999998E-2</v>
      </c>
      <c r="MH90">
        <v>248.939302</v>
      </c>
      <c r="MI90">
        <v>183678037646</v>
      </c>
      <c r="MJ90">
        <v>955459</v>
      </c>
      <c r="MK90">
        <v>11083324400000</v>
      </c>
      <c r="ML90">
        <v>5908366</v>
      </c>
      <c r="MM90">
        <v>11267008346012</v>
      </c>
      <c r="MN90">
        <v>2.8800000000000001E-4</v>
      </c>
      <c r="MO90">
        <v>5.0000000000000004E-6</v>
      </c>
      <c r="MP90">
        <v>9.7999999999999997E-5</v>
      </c>
      <c r="MQ90" t="s">
        <v>3239</v>
      </c>
      <c r="MR90">
        <v>3908166.5600279998</v>
      </c>
      <c r="MS90">
        <v>0.33048100000000002</v>
      </c>
      <c r="MT90">
        <v>3833581.8335660002</v>
      </c>
      <c r="MU90">
        <v>43.001950999999998</v>
      </c>
      <c r="MV90">
        <v>7741791.3955450002</v>
      </c>
      <c r="MW90">
        <v>92.524814000000006</v>
      </c>
      <c r="MX90" t="s">
        <v>1608</v>
      </c>
      <c r="MY90">
        <v>2.0999999999999999E-5</v>
      </c>
      <c r="MZ90">
        <v>0</v>
      </c>
      <c r="NA90">
        <v>6.9999999999999999E-6</v>
      </c>
      <c r="NB90">
        <v>21.557072000000002</v>
      </c>
      <c r="NC90">
        <v>8044171.9628219996</v>
      </c>
      <c r="ND90">
        <v>91.441298000000003</v>
      </c>
      <c r="NE90" t="s">
        <v>3244</v>
      </c>
      <c r="NF90" t="s">
        <v>1607</v>
      </c>
      <c r="NG90" t="s">
        <v>1607</v>
      </c>
      <c r="NH90" t="s">
        <v>1607</v>
      </c>
      <c r="NI90" t="s">
        <v>1607</v>
      </c>
      <c r="NJ90" t="s">
        <v>1607</v>
      </c>
      <c r="NK90" t="s">
        <v>1607</v>
      </c>
      <c r="NL90" t="s">
        <v>1607</v>
      </c>
      <c r="NM90" t="s">
        <v>1607</v>
      </c>
      <c r="NN90" t="s">
        <v>1607</v>
      </c>
      <c r="NO90" t="s">
        <v>3245</v>
      </c>
      <c r="NP90" t="s">
        <v>1607</v>
      </c>
      <c r="NQ90" t="s">
        <v>1607</v>
      </c>
      <c r="NR90" t="s">
        <v>1607</v>
      </c>
      <c r="NS90" t="s">
        <v>1607</v>
      </c>
      <c r="NT90" t="s">
        <v>1607</v>
      </c>
      <c r="NU90" t="s">
        <v>3245</v>
      </c>
      <c r="NV90" t="s">
        <v>1607</v>
      </c>
      <c r="NW90" t="s">
        <v>1607</v>
      </c>
      <c r="NX90" t="s">
        <v>1607</v>
      </c>
      <c r="NY90" t="s">
        <v>1607</v>
      </c>
      <c r="NZ90" t="s">
        <v>1607</v>
      </c>
      <c r="OA90" t="s">
        <v>3245</v>
      </c>
      <c r="OB90" t="s">
        <v>1607</v>
      </c>
      <c r="OC90" t="s">
        <v>1607</v>
      </c>
      <c r="OD90" t="s">
        <v>1607</v>
      </c>
      <c r="OE90" t="s">
        <v>1607</v>
      </c>
      <c r="OF90" t="s">
        <v>1607</v>
      </c>
      <c r="OG90" t="s">
        <v>1607</v>
      </c>
      <c r="OH90" t="s">
        <v>1607</v>
      </c>
      <c r="OI90" t="s">
        <v>1607</v>
      </c>
      <c r="OJ90" t="s">
        <v>1607</v>
      </c>
      <c r="OK90" t="s">
        <v>3240</v>
      </c>
      <c r="OL90" t="s">
        <v>1607</v>
      </c>
      <c r="OM90" t="s">
        <v>1607</v>
      </c>
      <c r="ON90" t="s">
        <v>1607</v>
      </c>
      <c r="OO90" t="s">
        <v>1607</v>
      </c>
      <c r="OP90" t="s">
        <v>1607</v>
      </c>
      <c r="OQ90" t="s">
        <v>3240</v>
      </c>
      <c r="OR90" t="s">
        <v>1607</v>
      </c>
      <c r="OS90" t="s">
        <v>1607</v>
      </c>
      <c r="OT90" t="s">
        <v>1607</v>
      </c>
      <c r="OU90" t="s">
        <v>1607</v>
      </c>
      <c r="OV90" t="s">
        <v>1607</v>
      </c>
      <c r="OW90" t="s">
        <v>3240</v>
      </c>
      <c r="OX90" t="s">
        <v>1607</v>
      </c>
      <c r="OY90">
        <v>1.7E-5</v>
      </c>
      <c r="OZ90">
        <v>1.5435840000000001</v>
      </c>
      <c r="PA90">
        <v>2111188080.6563201</v>
      </c>
      <c r="PB90">
        <v>12225.559158</v>
      </c>
      <c r="PC90">
        <v>141816486233.48001</v>
      </c>
      <c r="PD90">
        <v>1351.36673</v>
      </c>
      <c r="PE90">
        <v>143927675665.50299</v>
      </c>
      <c r="PF90">
        <v>0.4</v>
      </c>
      <c r="PG90">
        <v>8.6000000000000003E-5</v>
      </c>
      <c r="PH90">
        <v>1.3579000000000001E-2</v>
      </c>
      <c r="PI90" t="s">
        <v>3239</v>
      </c>
      <c r="PJ90">
        <v>14703.835798</v>
      </c>
      <c r="PK90">
        <v>1.2999999999999999E-5</v>
      </c>
      <c r="PL90">
        <v>148.867762</v>
      </c>
      <c r="PM90">
        <v>7.6599999999999997E-4</v>
      </c>
      <c r="PN90">
        <v>14852.704325000001</v>
      </c>
      <c r="PO90">
        <v>34.584792</v>
      </c>
      <c r="PP90" t="s">
        <v>3241</v>
      </c>
      <c r="PQ90">
        <v>0</v>
      </c>
      <c r="PR90">
        <v>0</v>
      </c>
      <c r="PS90">
        <v>0</v>
      </c>
      <c r="PT90">
        <v>0.50906799999999996</v>
      </c>
      <c r="PU90">
        <v>14787.663268</v>
      </c>
      <c r="PV90">
        <v>33.216672000000003</v>
      </c>
      <c r="PW90" t="s">
        <v>3241</v>
      </c>
      <c r="PX90">
        <v>62.451022000000002</v>
      </c>
      <c r="PY90">
        <v>3.9711630000000002</v>
      </c>
      <c r="PZ90">
        <v>242.40568500000001</v>
      </c>
      <c r="QA90">
        <v>183678037646</v>
      </c>
      <c r="QB90">
        <v>955459</v>
      </c>
      <c r="QC90">
        <v>11083324400000</v>
      </c>
      <c r="QD90">
        <v>5908366</v>
      </c>
      <c r="QE90">
        <v>11267008346012</v>
      </c>
      <c r="QF90">
        <v>9.9999999999999995E-7</v>
      </c>
      <c r="QG90">
        <v>0</v>
      </c>
      <c r="QH90">
        <v>0</v>
      </c>
      <c r="QI90" t="s">
        <v>3241</v>
      </c>
      <c r="QJ90">
        <v>471477.381651</v>
      </c>
      <c r="QK90">
        <v>1.3851E-2</v>
      </c>
      <c r="QL90">
        <v>160673.210093</v>
      </c>
      <c r="QM90">
        <v>1.373999</v>
      </c>
      <c r="QN90">
        <v>632151.96574300004</v>
      </c>
      <c r="QO90">
        <v>94.924171999999999</v>
      </c>
      <c r="QP90" t="s">
        <v>1608</v>
      </c>
      <c r="QQ90">
        <v>3.0000000000000001E-6</v>
      </c>
      <c r="QR90">
        <v>0</v>
      </c>
      <c r="QS90">
        <v>0</v>
      </c>
      <c r="QT90">
        <v>36.583100999999999</v>
      </c>
      <c r="QU90">
        <v>649587.17853100004</v>
      </c>
      <c r="QV90">
        <v>94.241170999999994</v>
      </c>
      <c r="QW90" t="s">
        <v>1608</v>
      </c>
      <c r="QX90" s="11">
        <v>44986</v>
      </c>
      <c r="QY90" t="s">
        <v>3351</v>
      </c>
      <c r="QZ90">
        <v>179778.71939899999</v>
      </c>
      <c r="RA90">
        <v>1088676580.4073701</v>
      </c>
    </row>
    <row r="91" spans="1:469" x14ac:dyDescent="0.35">
      <c r="A91">
        <v>1787</v>
      </c>
      <c r="B91" t="s">
        <v>3238</v>
      </c>
      <c r="C91" t="s">
        <v>1273</v>
      </c>
      <c r="D91" t="s">
        <v>1266</v>
      </c>
      <c r="E91" t="s">
        <v>1267</v>
      </c>
      <c r="F91">
        <v>34</v>
      </c>
      <c r="G91" t="s">
        <v>1264</v>
      </c>
      <c r="H91" t="s">
        <v>1153</v>
      </c>
      <c r="I91">
        <v>23</v>
      </c>
      <c r="J91">
        <v>34023</v>
      </c>
      <c r="K91">
        <v>862614</v>
      </c>
      <c r="L91">
        <v>175360549447</v>
      </c>
      <c r="M91">
        <v>43995211</v>
      </c>
      <c r="N91">
        <v>326.132836</v>
      </c>
      <c r="O91">
        <v>121202492.103222</v>
      </c>
      <c r="P91">
        <v>95.863823999999994</v>
      </c>
      <c r="Q91" t="s">
        <v>1608</v>
      </c>
      <c r="R91">
        <v>80.952381000000003</v>
      </c>
      <c r="S91">
        <v>96.007428000000004</v>
      </c>
      <c r="T91" t="s">
        <v>1608</v>
      </c>
      <c r="U91">
        <v>80.952381000000003</v>
      </c>
      <c r="V91">
        <v>110256876.747272</v>
      </c>
      <c r="W91">
        <v>92047848.874568999</v>
      </c>
      <c r="X91">
        <v>1.5330250000000001</v>
      </c>
      <c r="Y91">
        <v>17783085.411231</v>
      </c>
      <c r="Z91">
        <v>425942.461472</v>
      </c>
      <c r="AA91">
        <v>5.2499999999999997E-4</v>
      </c>
      <c r="AB91">
        <v>1.9999999999999999E-6</v>
      </c>
      <c r="AC91">
        <v>9.6819999999999996E-3</v>
      </c>
      <c r="AD91">
        <v>35.499845000000001</v>
      </c>
      <c r="AE91">
        <v>36.366529</v>
      </c>
      <c r="AF91">
        <v>63.91</v>
      </c>
      <c r="AG91" t="s">
        <v>1608</v>
      </c>
      <c r="AH91">
        <v>57.142856999999999</v>
      </c>
      <c r="AI91">
        <v>59.200001</v>
      </c>
      <c r="AJ91" t="s">
        <v>3244</v>
      </c>
      <c r="AK91">
        <v>23.809524</v>
      </c>
      <c r="AL91">
        <v>2.633788</v>
      </c>
      <c r="AM91">
        <v>1.0992740000000001</v>
      </c>
      <c r="AN91" t="s">
        <v>1607</v>
      </c>
      <c r="AO91" t="s">
        <v>1607</v>
      </c>
      <c r="AP91" t="s">
        <v>1607</v>
      </c>
      <c r="AQ91" t="s">
        <v>1607</v>
      </c>
      <c r="AR91" t="s">
        <v>1607</v>
      </c>
      <c r="AS91" t="s">
        <v>1607</v>
      </c>
      <c r="AT91" t="s">
        <v>1607</v>
      </c>
      <c r="AU91" t="s">
        <v>1607</v>
      </c>
      <c r="AV91" t="s">
        <v>1607</v>
      </c>
      <c r="AW91" t="s">
        <v>3240</v>
      </c>
      <c r="AX91" t="s">
        <v>1607</v>
      </c>
      <c r="AY91" t="s">
        <v>1607</v>
      </c>
      <c r="AZ91" t="s">
        <v>1607</v>
      </c>
      <c r="BA91" t="s">
        <v>1607</v>
      </c>
      <c r="BB91" t="s">
        <v>1607</v>
      </c>
      <c r="BC91" t="s">
        <v>3240</v>
      </c>
      <c r="BD91" t="s">
        <v>1607</v>
      </c>
      <c r="BE91" t="s">
        <v>1607</v>
      </c>
      <c r="BF91" t="s">
        <v>1607</v>
      </c>
      <c r="BG91" t="s">
        <v>1607</v>
      </c>
      <c r="BH91" t="s">
        <v>1607</v>
      </c>
      <c r="BI91" t="s">
        <v>3240</v>
      </c>
      <c r="BJ91" t="s">
        <v>1607</v>
      </c>
      <c r="BK91">
        <v>3.762</v>
      </c>
      <c r="BL91">
        <v>3.1331349999999998</v>
      </c>
      <c r="BM91">
        <v>4471907242.7569904</v>
      </c>
      <c r="BN91">
        <v>18561.993978999999</v>
      </c>
      <c r="BO91">
        <v>215319130154.02301</v>
      </c>
      <c r="BP91">
        <v>219791037396.78</v>
      </c>
      <c r="BQ91">
        <v>2.8580999999999999E-2</v>
      </c>
      <c r="BR91">
        <v>6.7999999999999999E-5</v>
      </c>
      <c r="BS91" t="s">
        <v>3239</v>
      </c>
      <c r="BT91">
        <v>22154801.121346001</v>
      </c>
      <c r="BU91">
        <v>9.4331999999999999E-2</v>
      </c>
      <c r="BV91">
        <v>1094255.828549</v>
      </c>
      <c r="BW91">
        <v>23249056.949894998</v>
      </c>
      <c r="BX91">
        <v>98.803419000000005</v>
      </c>
      <c r="BY91" t="s">
        <v>1608</v>
      </c>
      <c r="BZ91">
        <v>1.26E-4</v>
      </c>
      <c r="CA91">
        <v>0</v>
      </c>
      <c r="CB91">
        <v>81.709401999999997</v>
      </c>
      <c r="CC91">
        <v>27001565.517951</v>
      </c>
      <c r="CD91">
        <v>98.591549000000001</v>
      </c>
      <c r="CE91" t="s">
        <v>1608</v>
      </c>
      <c r="CF91">
        <v>0</v>
      </c>
      <c r="CG91">
        <v>0</v>
      </c>
      <c r="CH91">
        <v>319.21956999999998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9.3400000000000004E-4</v>
      </c>
      <c r="CQ91" t="s">
        <v>3242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 t="s">
        <v>3243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t="s">
        <v>3242</v>
      </c>
      <c r="DF91">
        <v>77</v>
      </c>
      <c r="DG91">
        <v>3.4946429999999999</v>
      </c>
      <c r="DH91">
        <v>319.21956999999998</v>
      </c>
      <c r="DI91">
        <v>43073351.077266999</v>
      </c>
      <c r="DJ91">
        <v>43073351.077266999</v>
      </c>
      <c r="DK91">
        <v>2.0019999999999999E-3</v>
      </c>
      <c r="DL91" t="s">
        <v>1608</v>
      </c>
      <c r="DM91">
        <v>301806.69910999999</v>
      </c>
      <c r="DN91">
        <v>301806.69910999999</v>
      </c>
      <c r="DO91">
        <v>82.971463999999997</v>
      </c>
      <c r="DP91" t="s">
        <v>3244</v>
      </c>
      <c r="DQ91">
        <v>6.8599999999999998E-3</v>
      </c>
      <c r="DR91">
        <v>90.539702000000005</v>
      </c>
      <c r="DS91">
        <v>246946.104682</v>
      </c>
      <c r="DT91">
        <v>78.110085999999995</v>
      </c>
      <c r="DU91" t="s">
        <v>3239</v>
      </c>
      <c r="DV91" t="s">
        <v>1607</v>
      </c>
      <c r="DW91">
        <v>6.3299999999999999E-4</v>
      </c>
      <c r="DX91">
        <v>319.21956999999998</v>
      </c>
      <c r="DY91">
        <v>175358654000</v>
      </c>
      <c r="DZ91">
        <v>863162</v>
      </c>
      <c r="EA91">
        <v>10012679200000</v>
      </c>
      <c r="EB91">
        <v>10188037854000</v>
      </c>
      <c r="EC91">
        <v>2.8060999999999999E-2</v>
      </c>
      <c r="ED91">
        <v>8.2000000000000001E-5</v>
      </c>
      <c r="EE91" t="s">
        <v>3239</v>
      </c>
      <c r="EF91">
        <v>3114858.1</v>
      </c>
      <c r="EG91">
        <v>4.5051000000000001E-2</v>
      </c>
      <c r="EH91">
        <v>522592.161975</v>
      </c>
      <c r="EI91">
        <v>3637450.2619750001</v>
      </c>
      <c r="EJ91">
        <v>90.126896000000002</v>
      </c>
      <c r="EK91" t="s">
        <v>3244</v>
      </c>
      <c r="EL91">
        <v>1.8E-5</v>
      </c>
      <c r="EM91">
        <v>0</v>
      </c>
      <c r="EN91">
        <v>53.048591999999999</v>
      </c>
      <c r="EO91">
        <v>3954059.9989740001</v>
      </c>
      <c r="EP91">
        <v>91.091313999999997</v>
      </c>
      <c r="EQ91" t="s">
        <v>3239</v>
      </c>
      <c r="ER91">
        <v>85</v>
      </c>
      <c r="ES91">
        <v>2.5294300000000001</v>
      </c>
      <c r="ET91">
        <v>319.21956999999998</v>
      </c>
      <c r="EU91">
        <v>175360549447</v>
      </c>
      <c r="EV91">
        <v>862614</v>
      </c>
      <c r="EW91">
        <v>10006322400000</v>
      </c>
      <c r="EX91">
        <v>43995211</v>
      </c>
      <c r="EY91">
        <v>10181726944658</v>
      </c>
      <c r="EZ91">
        <v>0</v>
      </c>
      <c r="FA91">
        <v>0</v>
      </c>
      <c r="FB91">
        <v>2.8499999999999999E-4</v>
      </c>
      <c r="FC91" t="s">
        <v>3241</v>
      </c>
      <c r="FD91">
        <v>3615.838017</v>
      </c>
      <c r="FE91">
        <v>2.4434000000000001E-2</v>
      </c>
      <c r="FF91">
        <v>283433.06983499997</v>
      </c>
      <c r="FG91">
        <v>31022.129762</v>
      </c>
      <c r="FH91">
        <v>318071.03761399997</v>
      </c>
      <c r="FI91">
        <v>75.899503999999993</v>
      </c>
      <c r="FJ91" t="s">
        <v>3239</v>
      </c>
      <c r="FK91">
        <v>0</v>
      </c>
      <c r="FL91">
        <v>0</v>
      </c>
      <c r="FM91">
        <v>7.0500000000000001E-4</v>
      </c>
      <c r="FN91">
        <v>31.203474</v>
      </c>
      <c r="FO91">
        <v>349488.80316100002</v>
      </c>
      <c r="FP91">
        <v>74.164811</v>
      </c>
      <c r="FQ91" t="s">
        <v>3239</v>
      </c>
      <c r="FR91">
        <v>25.027864000000001</v>
      </c>
      <c r="FS91">
        <v>1.583275</v>
      </c>
      <c r="FT91">
        <v>319.21956999999998</v>
      </c>
      <c r="FU91">
        <v>175360549447</v>
      </c>
      <c r="FV91">
        <v>862614</v>
      </c>
      <c r="FW91">
        <v>10006322400000</v>
      </c>
      <c r="FX91">
        <v>43995211</v>
      </c>
      <c r="FY91">
        <v>10181726944658</v>
      </c>
      <c r="FZ91">
        <v>0</v>
      </c>
      <c r="GA91">
        <v>0</v>
      </c>
      <c r="GB91">
        <v>5.0000000000000002E-5</v>
      </c>
      <c r="GC91" t="s">
        <v>3241</v>
      </c>
      <c r="GD91">
        <v>0.12859200000000001</v>
      </c>
      <c r="GE91">
        <v>0.52659199999999995</v>
      </c>
      <c r="GF91">
        <v>6108472.1431059996</v>
      </c>
      <c r="GG91">
        <v>3419.2206769999998</v>
      </c>
      <c r="GH91">
        <v>6111891.4923750004</v>
      </c>
      <c r="GI91">
        <v>98.421541000000005</v>
      </c>
      <c r="GJ91" t="s">
        <v>1608</v>
      </c>
      <c r="GK91">
        <v>0</v>
      </c>
      <c r="GL91">
        <v>9.9999999999999995E-7</v>
      </c>
      <c r="GM91">
        <v>7.7999999999999999E-5</v>
      </c>
      <c r="GN91">
        <v>68.461776999999998</v>
      </c>
      <c r="GO91">
        <v>6899264.5861790003</v>
      </c>
      <c r="GP91">
        <v>98.250079999999997</v>
      </c>
      <c r="GQ91" t="s">
        <v>1608</v>
      </c>
      <c r="GR91">
        <v>17</v>
      </c>
      <c r="GS91">
        <v>0.119459</v>
      </c>
      <c r="GT91">
        <v>319.21956999999998</v>
      </c>
      <c r="GU91">
        <v>175301653337.67801</v>
      </c>
      <c r="GV91">
        <v>862224.86842700001</v>
      </c>
      <c r="GW91">
        <v>10001808473753.6</v>
      </c>
      <c r="GX91">
        <v>43995211</v>
      </c>
      <c r="GY91">
        <v>10177154122302.301</v>
      </c>
      <c r="GZ91">
        <v>1.8450000000000001E-3</v>
      </c>
      <c r="HA91">
        <v>9.9999999999999995E-7</v>
      </c>
      <c r="HB91">
        <v>1.6903000000000001E-2</v>
      </c>
      <c r="HC91" t="s">
        <v>3244</v>
      </c>
      <c r="HD91">
        <v>37459743.632890001</v>
      </c>
      <c r="HE91">
        <v>6.3617999999999994E-2</v>
      </c>
      <c r="HF91">
        <v>737974.53186700004</v>
      </c>
      <c r="HG91">
        <v>86946.845172999994</v>
      </c>
      <c r="HH91">
        <v>38284665.009930998</v>
      </c>
      <c r="HI91">
        <v>95.287504999999996</v>
      </c>
      <c r="HJ91" t="s">
        <v>3244</v>
      </c>
      <c r="HK91">
        <v>2.14E-4</v>
      </c>
      <c r="HL91">
        <v>0</v>
      </c>
      <c r="HM91">
        <v>1.9759999999999999E-3</v>
      </c>
      <c r="HN91">
        <v>74.275831999999994</v>
      </c>
      <c r="HO91">
        <v>40823624.545639999</v>
      </c>
      <c r="HP91">
        <v>95.244504000000006</v>
      </c>
      <c r="HQ91" t="s">
        <v>3244</v>
      </c>
      <c r="HR91">
        <v>70</v>
      </c>
      <c r="HS91">
        <v>1.061404</v>
      </c>
      <c r="HT91">
        <v>319.21956999999998</v>
      </c>
      <c r="HU91">
        <v>175070149517.27701</v>
      </c>
      <c r="HV91">
        <v>860039.57814999996</v>
      </c>
      <c r="HW91">
        <v>9976459106538.0801</v>
      </c>
      <c r="HX91">
        <v>10151529256055.301</v>
      </c>
      <c r="HY91">
        <v>0</v>
      </c>
      <c r="HZ91">
        <v>0</v>
      </c>
      <c r="IA91" t="s">
        <v>3241</v>
      </c>
      <c r="IB91">
        <v>84082.867895999996</v>
      </c>
      <c r="IC91">
        <v>3.7079000000000001E-2</v>
      </c>
      <c r="ID91">
        <v>430115.03811299999</v>
      </c>
      <c r="IE91">
        <v>514197.90600900003</v>
      </c>
      <c r="IF91">
        <v>89.107262000000006</v>
      </c>
      <c r="IG91" t="s">
        <v>1608</v>
      </c>
      <c r="IH91">
        <v>0</v>
      </c>
      <c r="II91">
        <v>0</v>
      </c>
      <c r="IJ91">
        <v>37.475017000000001</v>
      </c>
      <c r="IK91">
        <v>574992.56434100005</v>
      </c>
      <c r="IL91">
        <v>89.207194999999999</v>
      </c>
      <c r="IM91" t="s">
        <v>1608</v>
      </c>
      <c r="IN91">
        <v>0</v>
      </c>
      <c r="IO91">
        <v>1.0217E-2</v>
      </c>
      <c r="IP91">
        <v>9.9411880000000004</v>
      </c>
      <c r="IQ91">
        <v>16984792174.602301</v>
      </c>
      <c r="IR91">
        <v>81287.047558000006</v>
      </c>
      <c r="IS91">
        <v>942929751674.76904</v>
      </c>
      <c r="IT91">
        <v>959914543849.37305</v>
      </c>
      <c r="IU91">
        <v>6.1799999999999995E-4</v>
      </c>
      <c r="IV91">
        <v>1.9999999999999999E-6</v>
      </c>
      <c r="IW91" t="s">
        <v>3241</v>
      </c>
      <c r="IX91">
        <v>105000</v>
      </c>
      <c r="IY91">
        <v>1.5E-3</v>
      </c>
      <c r="IZ91">
        <v>17400</v>
      </c>
      <c r="JA91">
        <v>122400</v>
      </c>
      <c r="JB91">
        <v>81.322468999999998</v>
      </c>
      <c r="JC91" t="s">
        <v>3244</v>
      </c>
      <c r="JD91">
        <v>9.9999999999999995E-7</v>
      </c>
      <c r="JE91">
        <v>0</v>
      </c>
      <c r="JF91">
        <v>18.990912000000002</v>
      </c>
      <c r="JG91">
        <v>139344.96088999999</v>
      </c>
      <c r="JH91">
        <v>85.705107999999996</v>
      </c>
      <c r="JI91" t="s">
        <v>3244</v>
      </c>
      <c r="JJ91">
        <v>939</v>
      </c>
      <c r="JK91">
        <v>43.563274999999997</v>
      </c>
      <c r="JL91">
        <v>319.21956999999998</v>
      </c>
      <c r="JM91">
        <v>175360549447</v>
      </c>
      <c r="JN91">
        <v>862614</v>
      </c>
      <c r="JO91">
        <v>10006322400000</v>
      </c>
      <c r="JP91">
        <v>10181682949447</v>
      </c>
      <c r="JQ91">
        <v>0</v>
      </c>
      <c r="JR91">
        <v>0</v>
      </c>
      <c r="JS91" t="s">
        <v>3241</v>
      </c>
      <c r="JT91">
        <v>65489.154649999997</v>
      </c>
      <c r="JU91">
        <v>1.8186000000000001E-2</v>
      </c>
      <c r="JV91">
        <v>210960.814747</v>
      </c>
      <c r="JW91">
        <v>276449.96939699998</v>
      </c>
      <c r="JX91">
        <v>79.633205000000004</v>
      </c>
      <c r="JY91" t="s">
        <v>3244</v>
      </c>
      <c r="JZ91">
        <v>0</v>
      </c>
      <c r="KA91">
        <v>0</v>
      </c>
      <c r="KB91">
        <v>4.2149289999999997</v>
      </c>
      <c r="KC91">
        <v>307566.83942600002</v>
      </c>
      <c r="KD91">
        <v>78.764478999999994</v>
      </c>
      <c r="KE91" t="s">
        <v>3244</v>
      </c>
      <c r="KF91">
        <v>73</v>
      </c>
      <c r="KG91">
        <v>3.0416669999999999</v>
      </c>
      <c r="KH91">
        <v>3.6861410000000001</v>
      </c>
      <c r="KI91">
        <v>4786866265.4685097</v>
      </c>
      <c r="KJ91">
        <v>20005.916635000001</v>
      </c>
      <c r="KK91">
        <v>232068632967.46899</v>
      </c>
      <c r="KL91">
        <v>3100876.6449589999</v>
      </c>
      <c r="KM91">
        <v>236858600109.582</v>
      </c>
      <c r="KN91">
        <v>4.4200000000000001E-4</v>
      </c>
      <c r="KO91">
        <v>3.9999999999999998E-6</v>
      </c>
      <c r="KP91">
        <v>0</v>
      </c>
      <c r="KQ91" t="s">
        <v>3241</v>
      </c>
      <c r="KR91">
        <v>6435248.5297579998</v>
      </c>
      <c r="KS91">
        <v>0.26886500000000002</v>
      </c>
      <c r="KT91">
        <v>3118835.3908489998</v>
      </c>
      <c r="KU91">
        <v>1.2217</v>
      </c>
      <c r="KV91">
        <v>9554085.1423080005</v>
      </c>
      <c r="KW91">
        <v>96.626430999999997</v>
      </c>
      <c r="KX91" t="s">
        <v>1608</v>
      </c>
      <c r="KY91">
        <v>3.6999999999999998E-5</v>
      </c>
      <c r="KZ91">
        <v>0</v>
      </c>
      <c r="LA91">
        <v>0</v>
      </c>
      <c r="LB91">
        <v>45.991953000000002</v>
      </c>
      <c r="LC91">
        <v>10910298.522818999</v>
      </c>
      <c r="LD91">
        <v>96.722875999999999</v>
      </c>
      <c r="LE91" t="s">
        <v>1608</v>
      </c>
      <c r="LF91">
        <v>260</v>
      </c>
      <c r="LG91">
        <v>7.7951560000000004</v>
      </c>
      <c r="LH91">
        <v>319.21956999999998</v>
      </c>
      <c r="LI91">
        <v>175360549447</v>
      </c>
      <c r="LJ91">
        <v>862614</v>
      </c>
      <c r="LK91">
        <v>10006322400000</v>
      </c>
      <c r="LL91">
        <v>43995211</v>
      </c>
      <c r="LM91">
        <v>10181726944658</v>
      </c>
      <c r="LN91">
        <v>1.2999999999999999E-5</v>
      </c>
      <c r="LO91">
        <v>0</v>
      </c>
      <c r="LP91">
        <v>6.9999999999999999E-6</v>
      </c>
      <c r="LQ91" t="s">
        <v>3239</v>
      </c>
      <c r="LR91">
        <v>17255919.639904998</v>
      </c>
      <c r="LS91">
        <v>7.0768999999999999E-2</v>
      </c>
      <c r="LT91">
        <v>820923.463628</v>
      </c>
      <c r="LU91">
        <v>2349.903026</v>
      </c>
      <c r="LV91">
        <v>18079193.006558999</v>
      </c>
      <c r="LW91">
        <v>99.968982999999994</v>
      </c>
      <c r="LX91" t="s">
        <v>1670</v>
      </c>
      <c r="LY91">
        <v>9.7999999999999997E-5</v>
      </c>
      <c r="LZ91">
        <v>0</v>
      </c>
      <c r="MA91">
        <v>5.3000000000000001E-5</v>
      </c>
      <c r="MB91">
        <v>75.155086999999995</v>
      </c>
      <c r="MC91">
        <v>19334884.903274</v>
      </c>
      <c r="MD91">
        <v>99.968182999999996</v>
      </c>
      <c r="ME91" t="s">
        <v>1670</v>
      </c>
      <c r="MF91">
        <v>9</v>
      </c>
      <c r="MG91">
        <v>0.11462799999999999</v>
      </c>
      <c r="MH91">
        <v>326.132836</v>
      </c>
      <c r="MI91">
        <v>175360549447</v>
      </c>
      <c r="MJ91">
        <v>862614</v>
      </c>
      <c r="MK91">
        <v>10006322400000</v>
      </c>
      <c r="ML91">
        <v>43995211</v>
      </c>
      <c r="MM91">
        <v>10181726944658</v>
      </c>
      <c r="MN91">
        <v>2.32E-4</v>
      </c>
      <c r="MO91">
        <v>3.9999999999999998E-6</v>
      </c>
      <c r="MP91">
        <v>7.2000000000000002E-5</v>
      </c>
      <c r="MQ91" t="s">
        <v>3239</v>
      </c>
      <c r="MR91">
        <v>4653896.9037760003</v>
      </c>
      <c r="MS91">
        <v>0.35159299999999999</v>
      </c>
      <c r="MT91">
        <v>4078475.5552889998</v>
      </c>
      <c r="MU91">
        <v>362.14793600000002</v>
      </c>
      <c r="MV91">
        <v>8732734.6070009992</v>
      </c>
      <c r="MW91">
        <v>93.548387000000005</v>
      </c>
      <c r="MX91" t="s">
        <v>1608</v>
      </c>
      <c r="MY91">
        <v>2.6999999999999999E-5</v>
      </c>
      <c r="MZ91">
        <v>0</v>
      </c>
      <c r="NA91">
        <v>7.9999999999999996E-6</v>
      </c>
      <c r="NB91">
        <v>24.317618</v>
      </c>
      <c r="NC91">
        <v>9572303.1320619993</v>
      </c>
      <c r="ND91">
        <v>93.063952</v>
      </c>
      <c r="NE91" t="s">
        <v>1608</v>
      </c>
      <c r="NF91" t="s">
        <v>1607</v>
      </c>
      <c r="NG91" t="s">
        <v>1607</v>
      </c>
      <c r="NH91" t="s">
        <v>1607</v>
      </c>
      <c r="NI91" t="s">
        <v>1607</v>
      </c>
      <c r="NJ91" t="s">
        <v>1607</v>
      </c>
      <c r="NK91" t="s">
        <v>1607</v>
      </c>
      <c r="NL91" t="s">
        <v>1607</v>
      </c>
      <c r="NM91" t="s">
        <v>1607</v>
      </c>
      <c r="NN91" t="s">
        <v>1607</v>
      </c>
      <c r="NO91" t="s">
        <v>3245</v>
      </c>
      <c r="NP91" t="s">
        <v>1607</v>
      </c>
      <c r="NQ91" t="s">
        <v>1607</v>
      </c>
      <c r="NR91" t="s">
        <v>1607</v>
      </c>
      <c r="NS91" t="s">
        <v>1607</v>
      </c>
      <c r="NT91" t="s">
        <v>1607</v>
      </c>
      <c r="NU91" t="s">
        <v>3245</v>
      </c>
      <c r="NV91" t="s">
        <v>1607</v>
      </c>
      <c r="NW91" t="s">
        <v>1607</v>
      </c>
      <c r="NX91" t="s">
        <v>1607</v>
      </c>
      <c r="NY91" t="s">
        <v>1607</v>
      </c>
      <c r="NZ91" t="s">
        <v>1607</v>
      </c>
      <c r="OA91" t="s">
        <v>3245</v>
      </c>
      <c r="OB91" t="s">
        <v>1607</v>
      </c>
      <c r="OC91" t="s">
        <v>1607</v>
      </c>
      <c r="OD91" t="s">
        <v>1607</v>
      </c>
      <c r="OE91" t="s">
        <v>1607</v>
      </c>
      <c r="OF91" t="s">
        <v>1607</v>
      </c>
      <c r="OG91" t="s">
        <v>1607</v>
      </c>
      <c r="OH91" t="s">
        <v>1607</v>
      </c>
      <c r="OI91" t="s">
        <v>1607</v>
      </c>
      <c r="OJ91" t="s">
        <v>1607</v>
      </c>
      <c r="OK91" t="s">
        <v>3240</v>
      </c>
      <c r="OL91" t="s">
        <v>1607</v>
      </c>
      <c r="OM91" t="s">
        <v>1607</v>
      </c>
      <c r="ON91" t="s">
        <v>1607</v>
      </c>
      <c r="OO91" t="s">
        <v>1607</v>
      </c>
      <c r="OP91" t="s">
        <v>1607</v>
      </c>
      <c r="OQ91" t="s">
        <v>3240</v>
      </c>
      <c r="OR91" t="s">
        <v>1607</v>
      </c>
      <c r="OS91" t="s">
        <v>1607</v>
      </c>
      <c r="OT91" t="s">
        <v>1607</v>
      </c>
      <c r="OU91" t="s">
        <v>1607</v>
      </c>
      <c r="OV91" t="s">
        <v>1607</v>
      </c>
      <c r="OW91" t="s">
        <v>3240</v>
      </c>
      <c r="OX91" t="s">
        <v>1607</v>
      </c>
      <c r="OY91">
        <v>5.9900000000000003E-4</v>
      </c>
      <c r="OZ91">
        <v>3.8381050000000001</v>
      </c>
      <c r="PA91">
        <v>3138194800.52388</v>
      </c>
      <c r="PB91">
        <v>13459.048019</v>
      </c>
      <c r="PC91">
        <v>156124957023.74701</v>
      </c>
      <c r="PD91">
        <v>2346047.0367800002</v>
      </c>
      <c r="PE91">
        <v>159265497871.30801</v>
      </c>
      <c r="PF91">
        <v>0.4</v>
      </c>
      <c r="PG91">
        <v>8.6000000000000003E-5</v>
      </c>
      <c r="PH91">
        <v>1.3579000000000001E-2</v>
      </c>
      <c r="PI91" t="s">
        <v>3239</v>
      </c>
      <c r="PJ91">
        <v>650227.52327300003</v>
      </c>
      <c r="PK91">
        <v>5.8100000000000003E-4</v>
      </c>
      <c r="PL91">
        <v>6738.2291429999996</v>
      </c>
      <c r="PM91">
        <v>23.045206</v>
      </c>
      <c r="PN91">
        <v>656988.79762199998</v>
      </c>
      <c r="PO91">
        <v>83.996182000000005</v>
      </c>
      <c r="PP91" t="s">
        <v>3239</v>
      </c>
      <c r="PQ91">
        <v>3.9999999999999998E-6</v>
      </c>
      <c r="PR91">
        <v>0</v>
      </c>
      <c r="PS91">
        <v>9.9999999999999995E-7</v>
      </c>
      <c r="PT91">
        <v>48.329621000000003</v>
      </c>
      <c r="PU91">
        <v>620382.17056700005</v>
      </c>
      <c r="PV91">
        <v>82.278077999999994</v>
      </c>
      <c r="PW91" t="s">
        <v>3239</v>
      </c>
      <c r="PX91">
        <v>65.063523000000004</v>
      </c>
      <c r="PY91">
        <v>4.1159499999999998</v>
      </c>
      <c r="PZ91">
        <v>319.21956999999998</v>
      </c>
      <c r="QA91">
        <v>175360549447</v>
      </c>
      <c r="QB91">
        <v>862614</v>
      </c>
      <c r="QC91">
        <v>10006322400000</v>
      </c>
      <c r="QD91">
        <v>43995211</v>
      </c>
      <c r="QE91">
        <v>10181726944658</v>
      </c>
      <c r="QF91">
        <v>0</v>
      </c>
      <c r="QG91">
        <v>0</v>
      </c>
      <c r="QH91">
        <v>0</v>
      </c>
      <c r="QI91" t="s">
        <v>3241</v>
      </c>
      <c r="QJ91">
        <v>64965.434463999998</v>
      </c>
      <c r="QK91">
        <v>3.0422999999999999E-2</v>
      </c>
      <c r="QL91">
        <v>352909.18413000001</v>
      </c>
      <c r="QM91">
        <v>11.248881000000001</v>
      </c>
      <c r="QN91">
        <v>417885.86747499998</v>
      </c>
      <c r="QO91">
        <v>91.272052000000002</v>
      </c>
      <c r="QP91" t="s">
        <v>1608</v>
      </c>
      <c r="QQ91">
        <v>0</v>
      </c>
      <c r="QR91">
        <v>0</v>
      </c>
      <c r="QS91">
        <v>0</v>
      </c>
      <c r="QT91">
        <v>19.498607</v>
      </c>
      <c r="QU91">
        <v>467769.453255</v>
      </c>
      <c r="QV91">
        <v>90.900413999999998</v>
      </c>
      <c r="QW91" t="s">
        <v>1608</v>
      </c>
      <c r="QX91" s="11">
        <v>44986</v>
      </c>
      <c r="QY91" t="s">
        <v>3352</v>
      </c>
      <c r="QZ91">
        <v>252596.120112</v>
      </c>
      <c r="RA91">
        <v>1405170180.26157</v>
      </c>
    </row>
    <row r="92" spans="1:469" x14ac:dyDescent="0.35">
      <c r="A92">
        <v>1788</v>
      </c>
      <c r="B92" t="s">
        <v>3238</v>
      </c>
      <c r="C92" t="s">
        <v>1409</v>
      </c>
      <c r="D92" t="s">
        <v>1266</v>
      </c>
      <c r="E92" t="s">
        <v>1267</v>
      </c>
      <c r="F92">
        <v>34</v>
      </c>
      <c r="G92" t="s">
        <v>1410</v>
      </c>
      <c r="H92" t="s">
        <v>1153</v>
      </c>
      <c r="I92">
        <v>25</v>
      </c>
      <c r="J92">
        <v>34025</v>
      </c>
      <c r="K92">
        <v>643237</v>
      </c>
      <c r="L92">
        <v>146059945138</v>
      </c>
      <c r="M92">
        <v>92490672</v>
      </c>
      <c r="N92">
        <v>668.07644900000003</v>
      </c>
      <c r="O92">
        <v>138772716.86732799</v>
      </c>
      <c r="P92">
        <v>96.436526000000001</v>
      </c>
      <c r="Q92" t="s">
        <v>1608</v>
      </c>
      <c r="R92">
        <v>85.714286000000001</v>
      </c>
      <c r="S92">
        <v>97.276385000000005</v>
      </c>
      <c r="T92" t="s">
        <v>1608</v>
      </c>
      <c r="U92">
        <v>90.476190000000003</v>
      </c>
      <c r="V92">
        <v>156375580.04168999</v>
      </c>
      <c r="W92">
        <v>124667744.04167899</v>
      </c>
      <c r="X92">
        <v>2.696307</v>
      </c>
      <c r="Y92">
        <v>31277156.777796999</v>
      </c>
      <c r="Z92">
        <v>430679.22221400001</v>
      </c>
      <c r="AA92">
        <v>8.5400000000000005E-4</v>
      </c>
      <c r="AB92">
        <v>3.9999999999999998E-6</v>
      </c>
      <c r="AC92">
        <v>4.6560000000000004E-3</v>
      </c>
      <c r="AD92">
        <v>58.805323000000001</v>
      </c>
      <c r="AE92">
        <v>47.566020000000002</v>
      </c>
      <c r="AF92">
        <v>22.76</v>
      </c>
      <c r="AG92" t="s">
        <v>3239</v>
      </c>
      <c r="AH92">
        <v>28.571428999999998</v>
      </c>
      <c r="AI92">
        <v>91.019997000000004</v>
      </c>
      <c r="AJ92" t="s">
        <v>1670</v>
      </c>
      <c r="AK92">
        <v>80.952381000000003</v>
      </c>
      <c r="AL92">
        <v>2.7724169999999999</v>
      </c>
      <c r="AM92">
        <v>0.887432</v>
      </c>
      <c r="AN92" t="s">
        <v>1607</v>
      </c>
      <c r="AO92" t="s">
        <v>1607</v>
      </c>
      <c r="AP92" t="s">
        <v>1607</v>
      </c>
      <c r="AQ92" t="s">
        <v>1607</v>
      </c>
      <c r="AR92" t="s">
        <v>1607</v>
      </c>
      <c r="AS92" t="s">
        <v>1607</v>
      </c>
      <c r="AT92" t="s">
        <v>1607</v>
      </c>
      <c r="AU92" t="s">
        <v>1607</v>
      </c>
      <c r="AV92" t="s">
        <v>1607</v>
      </c>
      <c r="AW92" t="s">
        <v>3240</v>
      </c>
      <c r="AX92" t="s">
        <v>1607</v>
      </c>
      <c r="AY92" t="s">
        <v>1607</v>
      </c>
      <c r="AZ92" t="s">
        <v>1607</v>
      </c>
      <c r="BA92" t="s">
        <v>1607</v>
      </c>
      <c r="BB92" t="s">
        <v>1607</v>
      </c>
      <c r="BC92" t="s">
        <v>3240</v>
      </c>
      <c r="BD92" t="s">
        <v>1607</v>
      </c>
      <c r="BE92" t="s">
        <v>1607</v>
      </c>
      <c r="BF92" t="s">
        <v>1607</v>
      </c>
      <c r="BG92" t="s">
        <v>1607</v>
      </c>
      <c r="BH92" t="s">
        <v>1607</v>
      </c>
      <c r="BI92" t="s">
        <v>3240</v>
      </c>
      <c r="BJ92" t="s">
        <v>1607</v>
      </c>
      <c r="BK92">
        <v>3.737247</v>
      </c>
      <c r="BL92">
        <v>10.274153</v>
      </c>
      <c r="BM92">
        <v>12225823845.5329</v>
      </c>
      <c r="BN92">
        <v>63507.326352999997</v>
      </c>
      <c r="BO92">
        <v>736684985698.672</v>
      </c>
      <c r="BP92">
        <v>748910809544.20605</v>
      </c>
      <c r="BQ92">
        <v>2.8014000000000001E-2</v>
      </c>
      <c r="BR92">
        <v>8.2000000000000001E-5</v>
      </c>
      <c r="BS92" t="s">
        <v>3239</v>
      </c>
      <c r="BT92">
        <v>52652433.695749</v>
      </c>
      <c r="BU92">
        <v>0.681898</v>
      </c>
      <c r="BV92">
        <v>7910015.8632110003</v>
      </c>
      <c r="BW92">
        <v>60562449.558960997</v>
      </c>
      <c r="BX92">
        <v>99.316238999999996</v>
      </c>
      <c r="BY92" t="s">
        <v>1670</v>
      </c>
      <c r="BZ92">
        <v>3.6000000000000002E-4</v>
      </c>
      <c r="CA92">
        <v>9.9999999999999995E-7</v>
      </c>
      <c r="CB92">
        <v>92.991453000000007</v>
      </c>
      <c r="CC92">
        <v>50272395.433610998</v>
      </c>
      <c r="CD92">
        <v>98.993964000000005</v>
      </c>
      <c r="CE92" t="s">
        <v>1670</v>
      </c>
      <c r="CF92">
        <v>0</v>
      </c>
      <c r="CG92">
        <v>0</v>
      </c>
      <c r="CH92">
        <v>484.79556500000001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9.3400000000000004E-4</v>
      </c>
      <c r="CQ92" t="s">
        <v>3242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 t="s">
        <v>3243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 t="s">
        <v>3242</v>
      </c>
      <c r="DF92">
        <v>91</v>
      </c>
      <c r="DG92">
        <v>2.6344789999999998</v>
      </c>
      <c r="DH92">
        <v>484.79556500000001</v>
      </c>
      <c r="DI92">
        <v>73067648.428719997</v>
      </c>
      <c r="DJ92">
        <v>73067648.428719997</v>
      </c>
      <c r="DK92">
        <v>6.9499999999999998E-4</v>
      </c>
      <c r="DL92" t="s">
        <v>3244</v>
      </c>
      <c r="DM92">
        <v>190741.36531699999</v>
      </c>
      <c r="DN92">
        <v>190741.36531699999</v>
      </c>
      <c r="DO92">
        <v>76.954093999999998</v>
      </c>
      <c r="DP92" t="s">
        <v>3239</v>
      </c>
      <c r="DQ92">
        <v>2.062E-3</v>
      </c>
      <c r="DR92">
        <v>74.906948</v>
      </c>
      <c r="DS92">
        <v>156794.74643</v>
      </c>
      <c r="DT92">
        <v>71.905822000000001</v>
      </c>
      <c r="DU92" t="s">
        <v>3239</v>
      </c>
      <c r="DV92" t="s">
        <v>1607</v>
      </c>
      <c r="DW92">
        <v>6.7000000000000002E-4</v>
      </c>
      <c r="DX92">
        <v>484.79556500000001</v>
      </c>
      <c r="DY92">
        <v>146058312000</v>
      </c>
      <c r="DZ92">
        <v>643615</v>
      </c>
      <c r="EA92">
        <v>7465934000000</v>
      </c>
      <c r="EB92">
        <v>7611992312000</v>
      </c>
      <c r="EC92">
        <v>2.1214E-2</v>
      </c>
      <c r="ED92">
        <v>1E-4</v>
      </c>
      <c r="EE92" t="s">
        <v>3239</v>
      </c>
      <c r="EF92">
        <v>2076820.4</v>
      </c>
      <c r="EG92">
        <v>4.3142E-2</v>
      </c>
      <c r="EH92">
        <v>500451.57035200001</v>
      </c>
      <c r="EI92">
        <v>2577271.9703520001</v>
      </c>
      <c r="EJ92">
        <v>87.929434000000001</v>
      </c>
      <c r="EK92" t="s">
        <v>3239</v>
      </c>
      <c r="EL92">
        <v>1.4E-5</v>
      </c>
      <c r="EM92">
        <v>0</v>
      </c>
      <c r="EN92">
        <v>50.232126000000001</v>
      </c>
      <c r="EO92">
        <v>2408463.2965839999</v>
      </c>
      <c r="EP92">
        <v>88.068724000000003</v>
      </c>
      <c r="EQ92" t="s">
        <v>3239</v>
      </c>
      <c r="ER92">
        <v>54</v>
      </c>
      <c r="ES92">
        <v>2.1485430000000001</v>
      </c>
      <c r="ET92">
        <v>484.79556500000001</v>
      </c>
      <c r="EU92">
        <v>146059945138</v>
      </c>
      <c r="EV92">
        <v>643237</v>
      </c>
      <c r="EW92">
        <v>7461549200000</v>
      </c>
      <c r="EX92">
        <v>92490672</v>
      </c>
      <c r="EY92">
        <v>7607701635810</v>
      </c>
      <c r="EZ92">
        <v>0</v>
      </c>
      <c r="FA92">
        <v>0</v>
      </c>
      <c r="FB92">
        <v>0</v>
      </c>
      <c r="FC92" t="s">
        <v>3241</v>
      </c>
      <c r="FD92">
        <v>1725.489687</v>
      </c>
      <c r="FE92">
        <v>1.3826E-2</v>
      </c>
      <c r="FF92">
        <v>160382.28832699999</v>
      </c>
      <c r="FG92">
        <v>54.044589000000002</v>
      </c>
      <c r="FH92">
        <v>162161.82260300001</v>
      </c>
      <c r="FI92">
        <v>63.2134</v>
      </c>
      <c r="FJ92" t="s">
        <v>3239</v>
      </c>
      <c r="FK92">
        <v>0</v>
      </c>
      <c r="FL92">
        <v>0</v>
      </c>
      <c r="FM92">
        <v>9.9999999999999995E-7</v>
      </c>
      <c r="FN92">
        <v>20.812654999999999</v>
      </c>
      <c r="FO92">
        <v>152965.02984100001</v>
      </c>
      <c r="FP92">
        <v>57.365574000000002</v>
      </c>
      <c r="FQ92" t="s">
        <v>3239</v>
      </c>
      <c r="FR92">
        <v>14.597384</v>
      </c>
      <c r="FS92">
        <v>1.245573</v>
      </c>
      <c r="FT92">
        <v>484.79556500000001</v>
      </c>
      <c r="FU92">
        <v>146037785287.64301</v>
      </c>
      <c r="FV92">
        <v>643186.50305099995</v>
      </c>
      <c r="FW92">
        <v>7460963435392.4404</v>
      </c>
      <c r="FX92">
        <v>92461079</v>
      </c>
      <c r="FY92">
        <v>7607093681759.0801</v>
      </c>
      <c r="FZ92">
        <v>0</v>
      </c>
      <c r="GA92">
        <v>9.9999999999999995E-7</v>
      </c>
      <c r="GB92">
        <v>5.0000000000000002E-5</v>
      </c>
      <c r="GC92" t="s">
        <v>3239</v>
      </c>
      <c r="GD92">
        <v>4.2816E-2</v>
      </c>
      <c r="GE92">
        <v>0.66111299999999995</v>
      </c>
      <c r="GF92">
        <v>7668912.0021710005</v>
      </c>
      <c r="GG92">
        <v>6255.5643719999998</v>
      </c>
      <c r="GH92">
        <v>7675167.6093579996</v>
      </c>
      <c r="GI92">
        <v>98.638193000000001</v>
      </c>
      <c r="GJ92" t="s">
        <v>1608</v>
      </c>
      <c r="GK92">
        <v>0</v>
      </c>
      <c r="GL92">
        <v>9.9999999999999995E-7</v>
      </c>
      <c r="GM92">
        <v>6.7999999999999999E-5</v>
      </c>
      <c r="GN92">
        <v>82.017950999999996</v>
      </c>
      <c r="GO92">
        <v>7145082.0806320002</v>
      </c>
      <c r="GP92">
        <v>98.409163000000007</v>
      </c>
      <c r="GQ92" t="s">
        <v>1608</v>
      </c>
      <c r="GR92">
        <v>29</v>
      </c>
      <c r="GS92">
        <v>0.20041700000000001</v>
      </c>
      <c r="GT92">
        <v>484.79556500000001</v>
      </c>
      <c r="GU92">
        <v>146051899655.13501</v>
      </c>
      <c r="GV92">
        <v>643180.37314200005</v>
      </c>
      <c r="GW92">
        <v>7460892328447.8203</v>
      </c>
      <c r="GX92">
        <v>92490672</v>
      </c>
      <c r="GY92">
        <v>7607036718774.9502</v>
      </c>
      <c r="GZ92">
        <v>1.8450000000000001E-3</v>
      </c>
      <c r="HA92">
        <v>9.9999999999999995E-7</v>
      </c>
      <c r="HB92">
        <v>1.6903000000000001E-2</v>
      </c>
      <c r="HC92" t="s">
        <v>3244</v>
      </c>
      <c r="HD92">
        <v>52116586.032430999</v>
      </c>
      <c r="HE92">
        <v>7.9824999999999993E-2</v>
      </c>
      <c r="HF92">
        <v>925975.44189000002</v>
      </c>
      <c r="HG92">
        <v>232810.28337399999</v>
      </c>
      <c r="HH92">
        <v>53275371.757694997</v>
      </c>
      <c r="HI92">
        <v>96.108948999999996</v>
      </c>
      <c r="HJ92" t="s">
        <v>1608</v>
      </c>
      <c r="HK92">
        <v>3.57E-4</v>
      </c>
      <c r="HL92">
        <v>0</v>
      </c>
      <c r="HM92">
        <v>2.5170000000000001E-3</v>
      </c>
      <c r="HN92">
        <v>79.118029000000007</v>
      </c>
      <c r="HO92">
        <v>49276473.656033002</v>
      </c>
      <c r="HP92">
        <v>95.782861999999994</v>
      </c>
      <c r="HQ92" t="s">
        <v>1608</v>
      </c>
      <c r="HR92">
        <v>37</v>
      </c>
      <c r="HS92">
        <v>0.74694700000000003</v>
      </c>
      <c r="HT92">
        <v>484.79556500000001</v>
      </c>
      <c r="HU92">
        <v>144002778936.77701</v>
      </c>
      <c r="HV92">
        <v>633997.14699499996</v>
      </c>
      <c r="HW92">
        <v>7354366905138.54</v>
      </c>
      <c r="HX92">
        <v>7498369684075.3096</v>
      </c>
      <c r="HY92">
        <v>0</v>
      </c>
      <c r="HZ92">
        <v>1.9999999999999999E-6</v>
      </c>
      <c r="IA92" t="s">
        <v>3244</v>
      </c>
      <c r="IB92">
        <v>41833.307198000002</v>
      </c>
      <c r="IC92">
        <v>0.64736199999999999</v>
      </c>
      <c r="ID92">
        <v>7509400.543854</v>
      </c>
      <c r="IE92">
        <v>7551233.8510520002</v>
      </c>
      <c r="IF92">
        <v>99.800133000000002</v>
      </c>
      <c r="IG92" t="s">
        <v>1670</v>
      </c>
      <c r="IH92">
        <v>0</v>
      </c>
      <c r="II92">
        <v>9.9999999999999995E-7</v>
      </c>
      <c r="IJ92">
        <v>98.434376999999998</v>
      </c>
      <c r="IK92">
        <v>7055366.7338429997</v>
      </c>
      <c r="IL92">
        <v>99.733510999999993</v>
      </c>
      <c r="IM92" t="s">
        <v>1670</v>
      </c>
      <c r="IN92">
        <v>3</v>
      </c>
      <c r="IO92">
        <v>1.2746E-2</v>
      </c>
      <c r="IP92">
        <v>16.460819000000001</v>
      </c>
      <c r="IQ92">
        <v>16051443703.8939</v>
      </c>
      <c r="IR92">
        <v>63342.092699000001</v>
      </c>
      <c r="IS92">
        <v>734768275308.70703</v>
      </c>
      <c r="IT92">
        <v>750819719012.60095</v>
      </c>
      <c r="IU92">
        <v>6.5399999999999996E-4</v>
      </c>
      <c r="IV92">
        <v>1.9999999999999999E-6</v>
      </c>
      <c r="IW92" t="s">
        <v>3241</v>
      </c>
      <c r="IX92">
        <v>119078.30031799999</v>
      </c>
      <c r="IY92">
        <v>1.8879999999999999E-3</v>
      </c>
      <c r="IZ92">
        <v>21901.66662</v>
      </c>
      <c r="JA92">
        <v>140979.96693900001</v>
      </c>
      <c r="JB92">
        <v>88.216859999999997</v>
      </c>
      <c r="JC92" t="s">
        <v>3244</v>
      </c>
      <c r="JD92">
        <v>9.9999999999999995E-7</v>
      </c>
      <c r="JE92">
        <v>0</v>
      </c>
      <c r="JF92">
        <v>25.509245</v>
      </c>
      <c r="JG92">
        <v>118835.103804</v>
      </c>
      <c r="JH92">
        <v>80.693864000000005</v>
      </c>
      <c r="JI92" t="s">
        <v>3244</v>
      </c>
      <c r="JJ92">
        <v>664</v>
      </c>
      <c r="JK92">
        <v>41.559688000000001</v>
      </c>
      <c r="JL92">
        <v>484.79556500000001</v>
      </c>
      <c r="JM92">
        <v>146059945138</v>
      </c>
      <c r="JN92">
        <v>643237</v>
      </c>
      <c r="JO92">
        <v>7461549200000</v>
      </c>
      <c r="JP92">
        <v>7607609145138</v>
      </c>
      <c r="JQ92">
        <v>0</v>
      </c>
      <c r="JR92">
        <v>0</v>
      </c>
      <c r="JS92" t="s">
        <v>3244</v>
      </c>
      <c r="JT92">
        <v>118899.06944399999</v>
      </c>
      <c r="JU92">
        <v>0.191916</v>
      </c>
      <c r="JV92">
        <v>2226222.6655049999</v>
      </c>
      <c r="JW92">
        <v>2345121.7349490002</v>
      </c>
      <c r="JX92">
        <v>98.745174000000006</v>
      </c>
      <c r="JY92" t="s">
        <v>1670</v>
      </c>
      <c r="JZ92">
        <v>9.9999999999999995E-7</v>
      </c>
      <c r="KA92">
        <v>0</v>
      </c>
      <c r="KB92">
        <v>50.128700000000002</v>
      </c>
      <c r="KC92">
        <v>2207179.8748860001</v>
      </c>
      <c r="KD92">
        <v>98.133848</v>
      </c>
      <c r="KE92" t="s">
        <v>1608</v>
      </c>
      <c r="KF92">
        <v>88</v>
      </c>
      <c r="KG92">
        <v>3.6666669999999999</v>
      </c>
      <c r="KH92">
        <v>8.2194819999999993</v>
      </c>
      <c r="KI92">
        <v>9409190712.1986408</v>
      </c>
      <c r="KJ92">
        <v>48379.730020000003</v>
      </c>
      <c r="KK92">
        <v>561204868234.32996</v>
      </c>
      <c r="KL92">
        <v>905868.71799899999</v>
      </c>
      <c r="KM92">
        <v>570614964815.24695</v>
      </c>
      <c r="KN92">
        <v>6.3999999999999997E-5</v>
      </c>
      <c r="KO92">
        <v>0</v>
      </c>
      <c r="KP92">
        <v>0</v>
      </c>
      <c r="KQ92" t="s">
        <v>3241</v>
      </c>
      <c r="KR92">
        <v>2217752.8341620001</v>
      </c>
      <c r="KS92">
        <v>7.809E-3</v>
      </c>
      <c r="KT92">
        <v>90585.925455000004</v>
      </c>
      <c r="KU92">
        <v>0.68480300000000005</v>
      </c>
      <c r="KV92">
        <v>2308339.4444200001</v>
      </c>
      <c r="KW92">
        <v>85.793871999999993</v>
      </c>
      <c r="KX92" t="s">
        <v>3244</v>
      </c>
      <c r="KY92">
        <v>1.5E-5</v>
      </c>
      <c r="KZ92">
        <v>0</v>
      </c>
      <c r="LA92">
        <v>0</v>
      </c>
      <c r="LB92">
        <v>28.288456</v>
      </c>
      <c r="LC92">
        <v>2117722.0084890001</v>
      </c>
      <c r="LD92">
        <v>81.991727999999995</v>
      </c>
      <c r="LE92" t="s">
        <v>3244</v>
      </c>
      <c r="LF92">
        <v>171</v>
      </c>
      <c r="LG92">
        <v>6.9260820000000001</v>
      </c>
      <c r="LH92">
        <v>484.79556500000001</v>
      </c>
      <c r="LI92">
        <v>146059945138</v>
      </c>
      <c r="LJ92">
        <v>643237</v>
      </c>
      <c r="LK92">
        <v>7461549200000</v>
      </c>
      <c r="LL92">
        <v>92490672</v>
      </c>
      <c r="LM92">
        <v>7607701635810</v>
      </c>
      <c r="LN92">
        <v>1.2999999999999999E-5</v>
      </c>
      <c r="LO92">
        <v>0</v>
      </c>
      <c r="LP92">
        <v>0</v>
      </c>
      <c r="LQ92" t="s">
        <v>3239</v>
      </c>
      <c r="LR92">
        <v>12070310.338617001</v>
      </c>
      <c r="LS92">
        <v>0.28625200000000001</v>
      </c>
      <c r="LT92">
        <v>3320520.4842940001</v>
      </c>
      <c r="LU92">
        <v>0.300319</v>
      </c>
      <c r="LV92">
        <v>15390831.123230999</v>
      </c>
      <c r="LW92">
        <v>99.937965000000005</v>
      </c>
      <c r="LX92" t="s">
        <v>1670</v>
      </c>
      <c r="LY92">
        <v>8.2999999999999998E-5</v>
      </c>
      <c r="LZ92">
        <v>0</v>
      </c>
      <c r="MA92">
        <v>0</v>
      </c>
      <c r="MB92">
        <v>67.462778999999998</v>
      </c>
      <c r="MC92">
        <v>14152690.724016</v>
      </c>
      <c r="MD92">
        <v>99.681832999999997</v>
      </c>
      <c r="ME92" t="s">
        <v>1670</v>
      </c>
      <c r="MF92">
        <v>7</v>
      </c>
      <c r="MG92">
        <v>0.13955699999999999</v>
      </c>
      <c r="MH92">
        <v>668.07644900000003</v>
      </c>
      <c r="MI92">
        <v>146059945138</v>
      </c>
      <c r="MJ92">
        <v>643237</v>
      </c>
      <c r="MK92">
        <v>7461549200000</v>
      </c>
      <c r="ML92">
        <v>92490672</v>
      </c>
      <c r="MM92">
        <v>7607701635810</v>
      </c>
      <c r="MN92">
        <v>5.3000000000000001E-5</v>
      </c>
      <c r="MO92">
        <v>0</v>
      </c>
      <c r="MP92">
        <v>5.1E-5</v>
      </c>
      <c r="MQ92" t="s">
        <v>3241</v>
      </c>
      <c r="MR92">
        <v>1076186.3790599999</v>
      </c>
      <c r="MS92">
        <v>3.8531000000000003E-2</v>
      </c>
      <c r="MT92">
        <v>446960.03449799999</v>
      </c>
      <c r="MU92">
        <v>661.54027900000006</v>
      </c>
      <c r="MV92">
        <v>1523807.9538360001</v>
      </c>
      <c r="MW92">
        <v>63.740695000000002</v>
      </c>
      <c r="MX92" t="s">
        <v>3239</v>
      </c>
      <c r="MY92">
        <v>6.9999999999999999E-6</v>
      </c>
      <c r="MZ92">
        <v>0</v>
      </c>
      <c r="NA92">
        <v>6.9999999999999999E-6</v>
      </c>
      <c r="NB92">
        <v>13.120347000000001</v>
      </c>
      <c r="NC92">
        <v>1396950.6659959999</v>
      </c>
      <c r="ND92">
        <v>55.074769000000003</v>
      </c>
      <c r="NE92" t="s">
        <v>3239</v>
      </c>
      <c r="NF92" t="s">
        <v>1607</v>
      </c>
      <c r="NG92" t="s">
        <v>1607</v>
      </c>
      <c r="NH92" t="s">
        <v>1607</v>
      </c>
      <c r="NI92" t="s">
        <v>1607</v>
      </c>
      <c r="NJ92" t="s">
        <v>1607</v>
      </c>
      <c r="NK92" t="s">
        <v>1607</v>
      </c>
      <c r="NL92" t="s">
        <v>1607</v>
      </c>
      <c r="NM92" t="s">
        <v>1607</v>
      </c>
      <c r="NN92" t="s">
        <v>1607</v>
      </c>
      <c r="NO92" t="s">
        <v>3245</v>
      </c>
      <c r="NP92" t="s">
        <v>1607</v>
      </c>
      <c r="NQ92" t="s">
        <v>1607</v>
      </c>
      <c r="NR92" t="s">
        <v>1607</v>
      </c>
      <c r="NS92" t="s">
        <v>1607</v>
      </c>
      <c r="NT92" t="s">
        <v>1607</v>
      </c>
      <c r="NU92" t="s">
        <v>3245</v>
      </c>
      <c r="NV92" t="s">
        <v>1607</v>
      </c>
      <c r="NW92" t="s">
        <v>1607</v>
      </c>
      <c r="NX92" t="s">
        <v>1607</v>
      </c>
      <c r="NY92" t="s">
        <v>1607</v>
      </c>
      <c r="NZ92" t="s">
        <v>1607</v>
      </c>
      <c r="OA92" t="s">
        <v>3245</v>
      </c>
      <c r="OB92" t="s">
        <v>1607</v>
      </c>
      <c r="OC92" t="s">
        <v>1607</v>
      </c>
      <c r="OD92" t="s">
        <v>1607</v>
      </c>
      <c r="OE92" t="s">
        <v>1607</v>
      </c>
      <c r="OF92" t="s">
        <v>1607</v>
      </c>
      <c r="OG92" t="s">
        <v>1607</v>
      </c>
      <c r="OH92" t="s">
        <v>1607</v>
      </c>
      <c r="OI92" t="s">
        <v>1607</v>
      </c>
      <c r="OJ92" t="s">
        <v>1607</v>
      </c>
      <c r="OK92" t="s">
        <v>3240</v>
      </c>
      <c r="OL92" t="s">
        <v>1607</v>
      </c>
      <c r="OM92" t="s">
        <v>1607</v>
      </c>
      <c r="ON92" t="s">
        <v>1607</v>
      </c>
      <c r="OO92" t="s">
        <v>1607</v>
      </c>
      <c r="OP92" t="s">
        <v>1607</v>
      </c>
      <c r="OQ92" t="s">
        <v>3240</v>
      </c>
      <c r="OR92" t="s">
        <v>1607</v>
      </c>
      <c r="OS92" t="s">
        <v>1607</v>
      </c>
      <c r="OT92" t="s">
        <v>1607</v>
      </c>
      <c r="OU92" t="s">
        <v>1607</v>
      </c>
      <c r="OV92" t="s">
        <v>1607</v>
      </c>
      <c r="OW92" t="s">
        <v>3240</v>
      </c>
      <c r="OX92" t="s">
        <v>1607</v>
      </c>
      <c r="OY92">
        <v>8.0999999999999996E-4</v>
      </c>
      <c r="OZ92">
        <v>15.940973</v>
      </c>
      <c r="PA92">
        <v>7409052286.65376</v>
      </c>
      <c r="PB92">
        <v>28851.360314000001</v>
      </c>
      <c r="PC92">
        <v>334675779640.40997</v>
      </c>
      <c r="PD92">
        <v>10727293.574571</v>
      </c>
      <c r="PE92">
        <v>342095559220.638</v>
      </c>
      <c r="PF92">
        <v>0.4</v>
      </c>
      <c r="PG92">
        <v>3.0000000000000001E-5</v>
      </c>
      <c r="PH92">
        <v>1.3579000000000001E-2</v>
      </c>
      <c r="PI92" t="s">
        <v>3239</v>
      </c>
      <c r="PJ92">
        <v>2134163.501956</v>
      </c>
      <c r="PK92">
        <v>5.8600000000000004E-4</v>
      </c>
      <c r="PL92">
        <v>6800.8207650000004</v>
      </c>
      <c r="PM92">
        <v>135.89907600000001</v>
      </c>
      <c r="PN92">
        <v>2141100.2217979999</v>
      </c>
      <c r="PO92">
        <v>92.427616999999998</v>
      </c>
      <c r="PP92" t="s">
        <v>3244</v>
      </c>
      <c r="PQ92">
        <v>1.5E-5</v>
      </c>
      <c r="PR92">
        <v>0</v>
      </c>
      <c r="PS92">
        <v>9.9999999999999995E-7</v>
      </c>
      <c r="PT92">
        <v>60.610880999999999</v>
      </c>
      <c r="PU92">
        <v>1811103.0341640001</v>
      </c>
      <c r="PV92">
        <v>90.518613000000002</v>
      </c>
      <c r="PW92" t="s">
        <v>3244</v>
      </c>
      <c r="PX92">
        <v>38.048751000000003</v>
      </c>
      <c r="PY92">
        <v>3.2466409999999999</v>
      </c>
      <c r="PZ92">
        <v>484.79556500000001</v>
      </c>
      <c r="QA92">
        <v>146054543242</v>
      </c>
      <c r="QB92">
        <v>643233</v>
      </c>
      <c r="QC92">
        <v>7461502800000</v>
      </c>
      <c r="QD92">
        <v>92461079</v>
      </c>
      <c r="QE92">
        <v>7607649804321</v>
      </c>
      <c r="QF92">
        <v>0</v>
      </c>
      <c r="QG92">
        <v>0</v>
      </c>
      <c r="QH92">
        <v>0</v>
      </c>
      <c r="QI92" t="s">
        <v>3241</v>
      </c>
      <c r="QJ92">
        <v>41954.650239000002</v>
      </c>
      <c r="QK92">
        <v>4.2158000000000001E-2</v>
      </c>
      <c r="QL92">
        <v>489027.47085500002</v>
      </c>
      <c r="QM92">
        <v>19.540085999999999</v>
      </c>
      <c r="QN92">
        <v>531001.66118000005</v>
      </c>
      <c r="QO92">
        <v>93.500463999999994</v>
      </c>
      <c r="QP92" t="s">
        <v>1608</v>
      </c>
      <c r="QQ92">
        <v>0</v>
      </c>
      <c r="QR92">
        <v>0</v>
      </c>
      <c r="QS92">
        <v>0</v>
      </c>
      <c r="QT92">
        <v>29.897863999999998</v>
      </c>
      <c r="QU92">
        <v>500694.47899899998</v>
      </c>
      <c r="QV92">
        <v>91.823098999999999</v>
      </c>
      <c r="QW92" t="s">
        <v>1608</v>
      </c>
      <c r="QX92" s="11">
        <v>44986</v>
      </c>
      <c r="QY92" t="s">
        <v>3353</v>
      </c>
      <c r="QZ92">
        <v>499584.64786299999</v>
      </c>
      <c r="RA92">
        <v>2114570455.24194</v>
      </c>
    </row>
    <row r="93" spans="1:469" x14ac:dyDescent="0.35">
      <c r="A93">
        <v>1790</v>
      </c>
      <c r="B93" t="s">
        <v>3238</v>
      </c>
      <c r="C93" t="s">
        <v>3354</v>
      </c>
      <c r="D93" t="s">
        <v>1266</v>
      </c>
      <c r="E93" t="s">
        <v>1267</v>
      </c>
      <c r="F93">
        <v>34</v>
      </c>
      <c r="G93" t="s">
        <v>3355</v>
      </c>
      <c r="H93" t="s">
        <v>1153</v>
      </c>
      <c r="I93">
        <v>29</v>
      </c>
      <c r="J93">
        <v>34029</v>
      </c>
      <c r="K93">
        <v>636993</v>
      </c>
      <c r="L93">
        <v>105826228573</v>
      </c>
      <c r="M93">
        <v>28262732</v>
      </c>
      <c r="N93">
        <v>924.07170699999995</v>
      </c>
      <c r="O93">
        <v>170569289.489052</v>
      </c>
      <c r="P93">
        <v>97.231943999999999</v>
      </c>
      <c r="Q93" t="s">
        <v>1608</v>
      </c>
      <c r="R93">
        <v>95.238095000000001</v>
      </c>
      <c r="S93">
        <v>98.081089000000006</v>
      </c>
      <c r="T93" t="s">
        <v>1608</v>
      </c>
      <c r="U93">
        <v>95.238095000000001</v>
      </c>
      <c r="V93">
        <v>191016825.72862801</v>
      </c>
      <c r="W93">
        <v>155996648.81541601</v>
      </c>
      <c r="X93">
        <v>3.005811</v>
      </c>
      <c r="Y93">
        <v>34867405.601588003</v>
      </c>
      <c r="Z93">
        <v>152771.31162399999</v>
      </c>
      <c r="AA93">
        <v>1.474E-3</v>
      </c>
      <c r="AB93">
        <v>5.0000000000000004E-6</v>
      </c>
      <c r="AC93">
        <v>5.4050000000000001E-3</v>
      </c>
      <c r="AD93">
        <v>76.942122999999995</v>
      </c>
      <c r="AE93">
        <v>69.042316</v>
      </c>
      <c r="AF93">
        <v>40.740001999999997</v>
      </c>
      <c r="AG93" t="s">
        <v>3244</v>
      </c>
      <c r="AH93">
        <v>47.619047999999999</v>
      </c>
      <c r="AI93">
        <v>89.269997000000004</v>
      </c>
      <c r="AJ93" t="s">
        <v>1670</v>
      </c>
      <c r="AK93">
        <v>76.190476000000004</v>
      </c>
      <c r="AL93">
        <v>2.761943</v>
      </c>
      <c r="AM93">
        <v>0.89295400000000003</v>
      </c>
      <c r="AN93" t="s">
        <v>1607</v>
      </c>
      <c r="AO93" t="s">
        <v>1607</v>
      </c>
      <c r="AP93" t="s">
        <v>1607</v>
      </c>
      <c r="AQ93" t="s">
        <v>1607</v>
      </c>
      <c r="AR93" t="s">
        <v>1607</v>
      </c>
      <c r="AS93" t="s">
        <v>1607</v>
      </c>
      <c r="AT93" t="s">
        <v>1607</v>
      </c>
      <c r="AU93" t="s">
        <v>1607</v>
      </c>
      <c r="AV93" t="s">
        <v>1607</v>
      </c>
      <c r="AW93" t="s">
        <v>3240</v>
      </c>
      <c r="AX93" t="s">
        <v>1607</v>
      </c>
      <c r="AY93" t="s">
        <v>1607</v>
      </c>
      <c r="AZ93" t="s">
        <v>1607</v>
      </c>
      <c r="BA93" t="s">
        <v>1607</v>
      </c>
      <c r="BB93" t="s">
        <v>1607</v>
      </c>
      <c r="BC93" t="s">
        <v>3240</v>
      </c>
      <c r="BD93" t="s">
        <v>1607</v>
      </c>
      <c r="BE93" t="s">
        <v>1607</v>
      </c>
      <c r="BF93" t="s">
        <v>1607</v>
      </c>
      <c r="BG93" t="s">
        <v>1607</v>
      </c>
      <c r="BH93" t="s">
        <v>1607</v>
      </c>
      <c r="BI93" t="s">
        <v>3240</v>
      </c>
      <c r="BJ93" t="s">
        <v>1607</v>
      </c>
      <c r="BK93">
        <v>3.6460110000000001</v>
      </c>
      <c r="BL93">
        <v>28.490724</v>
      </c>
      <c r="BM93">
        <v>25892054633.129799</v>
      </c>
      <c r="BN93">
        <v>99422.100539999999</v>
      </c>
      <c r="BO93">
        <v>1153296366258.25</v>
      </c>
      <c r="BP93">
        <v>1179188420891.3799</v>
      </c>
      <c r="BQ93">
        <v>2.0823000000000001E-2</v>
      </c>
      <c r="BR93">
        <v>3.9999999999999998E-6</v>
      </c>
      <c r="BS93" t="s">
        <v>3239</v>
      </c>
      <c r="BT93">
        <v>99714753.205520004</v>
      </c>
      <c r="BU93">
        <v>6.4838999999999994E-2</v>
      </c>
      <c r="BV93">
        <v>752133.93579200003</v>
      </c>
      <c r="BW93">
        <v>100466887.141311</v>
      </c>
      <c r="BX93">
        <v>99.829059999999998</v>
      </c>
      <c r="BY93" t="s">
        <v>1670</v>
      </c>
      <c r="BZ93">
        <v>9.4200000000000002E-4</v>
      </c>
      <c r="CA93">
        <v>0</v>
      </c>
      <c r="CB93">
        <v>97.606837999999996</v>
      </c>
      <c r="CC93">
        <v>83898030.830022007</v>
      </c>
      <c r="CD93">
        <v>99.597586000000007</v>
      </c>
      <c r="CE93" t="s">
        <v>1670</v>
      </c>
      <c r="CF93">
        <v>0</v>
      </c>
      <c r="CG93">
        <v>0</v>
      </c>
      <c r="CH93">
        <v>694.34967800000004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2.4000000000000001E-5</v>
      </c>
      <c r="CQ93" t="s">
        <v>3242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 t="s">
        <v>3243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 t="s">
        <v>3242</v>
      </c>
      <c r="DF93">
        <v>98</v>
      </c>
      <c r="DG93">
        <v>2.7258339999999999</v>
      </c>
      <c r="DH93">
        <v>694.34967800000004</v>
      </c>
      <c r="DI93">
        <v>21914051.049005002</v>
      </c>
      <c r="DJ93">
        <v>21914051.049005002</v>
      </c>
      <c r="DK93">
        <v>8.2299999999999995E-4</v>
      </c>
      <c r="DL93" t="s">
        <v>3244</v>
      </c>
      <c r="DM93">
        <v>71281.865114999993</v>
      </c>
      <c r="DN93">
        <v>71281.865114999993</v>
      </c>
      <c r="DO93">
        <v>63.988833999999997</v>
      </c>
      <c r="DP93" t="s">
        <v>3239</v>
      </c>
      <c r="DQ93">
        <v>2.5219999999999999E-3</v>
      </c>
      <c r="DR93">
        <v>78.194789</v>
      </c>
      <c r="DS93">
        <v>73551.274044000005</v>
      </c>
      <c r="DT93">
        <v>61.533566999999998</v>
      </c>
      <c r="DU93" t="s">
        <v>3239</v>
      </c>
      <c r="DV93" t="s">
        <v>1607</v>
      </c>
      <c r="DW93">
        <v>5.3899999999999998E-4</v>
      </c>
      <c r="DX93">
        <v>694.34967800000004</v>
      </c>
      <c r="DY93">
        <v>105824848000</v>
      </c>
      <c r="DZ93">
        <v>637229</v>
      </c>
      <c r="EA93">
        <v>7391856400000</v>
      </c>
      <c r="EB93">
        <v>7497681248000</v>
      </c>
      <c r="EC93">
        <v>1.9814999999999999E-2</v>
      </c>
      <c r="ED93">
        <v>6.7000000000000002E-5</v>
      </c>
      <c r="EE93" t="s">
        <v>3241</v>
      </c>
      <c r="EF93">
        <v>1130400.3</v>
      </c>
      <c r="EG93">
        <v>2.3105000000000001E-2</v>
      </c>
      <c r="EH93">
        <v>268017.46667599998</v>
      </c>
      <c r="EI93">
        <v>1398417.7666760001</v>
      </c>
      <c r="EJ93">
        <v>82.451252999999994</v>
      </c>
      <c r="EK93" t="s">
        <v>3239</v>
      </c>
      <c r="EL93">
        <v>1.1E-5</v>
      </c>
      <c r="EM93">
        <v>0</v>
      </c>
      <c r="EN93">
        <v>42.649335000000001</v>
      </c>
      <c r="EO93">
        <v>1423004.3291440001</v>
      </c>
      <c r="EP93">
        <v>82.85078</v>
      </c>
      <c r="EQ93" t="s">
        <v>3239</v>
      </c>
      <c r="ER93">
        <v>41</v>
      </c>
      <c r="ES93">
        <v>1.591594</v>
      </c>
      <c r="ET93">
        <v>694.34967800000004</v>
      </c>
      <c r="EU93">
        <v>105826228573</v>
      </c>
      <c r="EV93">
        <v>636993</v>
      </c>
      <c r="EW93">
        <v>7389118800000</v>
      </c>
      <c r="EX93">
        <v>28262732</v>
      </c>
      <c r="EY93">
        <v>7494973291305</v>
      </c>
      <c r="EZ93">
        <v>0</v>
      </c>
      <c r="FA93">
        <v>0</v>
      </c>
      <c r="FB93">
        <v>0</v>
      </c>
      <c r="FC93" t="s">
        <v>3241</v>
      </c>
      <c r="FD93">
        <v>616.44820200000004</v>
      </c>
      <c r="FE93">
        <v>1.64E-4</v>
      </c>
      <c r="FF93">
        <v>1905.180077</v>
      </c>
      <c r="FG93">
        <v>13.493558</v>
      </c>
      <c r="FH93">
        <v>2535.1218359999998</v>
      </c>
      <c r="FI93">
        <v>6.4826300000000003</v>
      </c>
      <c r="FJ93" t="s">
        <v>3241</v>
      </c>
      <c r="FK93">
        <v>0</v>
      </c>
      <c r="FL93">
        <v>0</v>
      </c>
      <c r="FM93">
        <v>0</v>
      </c>
      <c r="FN93">
        <v>0.961538</v>
      </c>
      <c r="FO93">
        <v>2538.0371380000001</v>
      </c>
      <c r="FP93">
        <v>3.8180079999999998</v>
      </c>
      <c r="FQ93" t="s">
        <v>3241</v>
      </c>
      <c r="FR93">
        <v>13.511044999999999</v>
      </c>
      <c r="FS93">
        <v>1.113381</v>
      </c>
      <c r="FT93">
        <v>694.34967800000004</v>
      </c>
      <c r="FU93">
        <v>105826228573</v>
      </c>
      <c r="FV93">
        <v>636993</v>
      </c>
      <c r="FW93">
        <v>7389118800000</v>
      </c>
      <c r="FX93">
        <v>28262732</v>
      </c>
      <c r="FY93">
        <v>7494973291305</v>
      </c>
      <c r="FZ93">
        <v>0</v>
      </c>
      <c r="GA93">
        <v>9.9999999999999995E-7</v>
      </c>
      <c r="GB93">
        <v>0</v>
      </c>
      <c r="GC93" t="s">
        <v>3239</v>
      </c>
      <c r="GD93">
        <v>2.1888999999999999E-2</v>
      </c>
      <c r="GE93">
        <v>0.378465</v>
      </c>
      <c r="GF93">
        <v>4390190.6149129998</v>
      </c>
      <c r="GG93">
        <v>7.8999750000000004</v>
      </c>
      <c r="GH93">
        <v>4390198.5367769999</v>
      </c>
      <c r="GI93">
        <v>97.740638000000004</v>
      </c>
      <c r="GJ93" t="s">
        <v>1608</v>
      </c>
      <c r="GK93">
        <v>0</v>
      </c>
      <c r="GL93">
        <v>9.9999999999999995E-7</v>
      </c>
      <c r="GM93">
        <v>0</v>
      </c>
      <c r="GN93">
        <v>67.780873</v>
      </c>
      <c r="GO93">
        <v>4468814.466426</v>
      </c>
      <c r="GP93">
        <v>97.295576999999994</v>
      </c>
      <c r="GQ93" t="s">
        <v>1608</v>
      </c>
      <c r="GR93">
        <v>35</v>
      </c>
      <c r="GS93">
        <v>0.23174400000000001</v>
      </c>
      <c r="GT93">
        <v>694.34967800000004</v>
      </c>
      <c r="GU93">
        <v>105797370926.858</v>
      </c>
      <c r="GV93">
        <v>636865.75356900005</v>
      </c>
      <c r="GW93">
        <v>7387642741394.6396</v>
      </c>
      <c r="GX93">
        <v>28262732</v>
      </c>
      <c r="GY93">
        <v>7493468375053.5</v>
      </c>
      <c r="GZ93">
        <v>1.8450000000000001E-3</v>
      </c>
      <c r="HA93">
        <v>9.9999999999999995E-7</v>
      </c>
      <c r="HB93">
        <v>1.6903000000000001E-2</v>
      </c>
      <c r="HC93" t="s">
        <v>3244</v>
      </c>
      <c r="HD93">
        <v>41942644.677755997</v>
      </c>
      <c r="HE93">
        <v>8.7226999999999999E-2</v>
      </c>
      <c r="HF93">
        <v>1011837.8010710001</v>
      </c>
      <c r="HG93">
        <v>81133.531262999997</v>
      </c>
      <c r="HH93">
        <v>43035616.010090999</v>
      </c>
      <c r="HI93">
        <v>95.546908999999999</v>
      </c>
      <c r="HJ93" t="s">
        <v>3244</v>
      </c>
      <c r="HK93">
        <v>3.9599999999999998E-4</v>
      </c>
      <c r="HL93">
        <v>0</v>
      </c>
      <c r="HM93">
        <v>2.8709999999999999E-3</v>
      </c>
      <c r="HN93">
        <v>80.198875999999998</v>
      </c>
      <c r="HO93">
        <v>42182749.039529003</v>
      </c>
      <c r="HP93">
        <v>95.379093999999995</v>
      </c>
      <c r="HQ93" t="s">
        <v>3244</v>
      </c>
      <c r="HR93">
        <v>22</v>
      </c>
      <c r="HS93">
        <v>0.41961300000000001</v>
      </c>
      <c r="HT93">
        <v>694.34967800000004</v>
      </c>
      <c r="HU93">
        <v>103839322222.87</v>
      </c>
      <c r="HV93">
        <v>626244.38514899998</v>
      </c>
      <c r="HW93">
        <v>7264434867722.79</v>
      </c>
      <c r="HX93">
        <v>7368274189945.6602</v>
      </c>
      <c r="HY93">
        <v>0</v>
      </c>
      <c r="HZ93">
        <v>1.9999999999999999E-6</v>
      </c>
      <c r="IA93" t="s">
        <v>3244</v>
      </c>
      <c r="IB93">
        <v>16247.487354999999</v>
      </c>
      <c r="IC93">
        <v>0.35865999999999998</v>
      </c>
      <c r="ID93">
        <v>4160454.2144399998</v>
      </c>
      <c r="IE93">
        <v>4176701.7017950001</v>
      </c>
      <c r="IF93">
        <v>99.467022</v>
      </c>
      <c r="IG93" t="s">
        <v>1670</v>
      </c>
      <c r="IH93">
        <v>0</v>
      </c>
      <c r="II93">
        <v>9.9999999999999995E-7</v>
      </c>
      <c r="IJ93">
        <v>94.003996999999998</v>
      </c>
      <c r="IK93">
        <v>4210058.3214990003</v>
      </c>
      <c r="IL93">
        <v>99.333776999999998</v>
      </c>
      <c r="IM93" t="s">
        <v>1670</v>
      </c>
      <c r="IN93">
        <v>0</v>
      </c>
      <c r="IO93">
        <v>1.1155E-2</v>
      </c>
      <c r="IP93">
        <v>1.3193239999999999</v>
      </c>
      <c r="IQ93">
        <v>1228489578.8332</v>
      </c>
      <c r="IR93">
        <v>5156.4503329999998</v>
      </c>
      <c r="IS93">
        <v>59814823868.118202</v>
      </c>
      <c r="IT93">
        <v>61043313446.9515</v>
      </c>
      <c r="IU93">
        <v>3.6600000000000001E-4</v>
      </c>
      <c r="IV93">
        <v>2.9E-5</v>
      </c>
      <c r="IW93" t="s">
        <v>3239</v>
      </c>
      <c r="IX93">
        <v>4500</v>
      </c>
      <c r="IY93">
        <v>1.5E-3</v>
      </c>
      <c r="IZ93">
        <v>17400</v>
      </c>
      <c r="JA93">
        <v>21900</v>
      </c>
      <c r="JB93">
        <v>63.773111999999998</v>
      </c>
      <c r="JC93" t="s">
        <v>3239</v>
      </c>
      <c r="JD93">
        <v>0</v>
      </c>
      <c r="JE93">
        <v>0</v>
      </c>
      <c r="JF93">
        <v>3.8232529999999998</v>
      </c>
      <c r="JG93">
        <v>23483.882634000001</v>
      </c>
      <c r="JH93">
        <v>33.890138</v>
      </c>
      <c r="JI93" t="s">
        <v>3239</v>
      </c>
      <c r="JJ93">
        <v>652</v>
      </c>
      <c r="JK93">
        <v>39.431781999999998</v>
      </c>
      <c r="JL93">
        <v>694.34967800000004</v>
      </c>
      <c r="JM93">
        <v>105826228573</v>
      </c>
      <c r="JN93">
        <v>636993</v>
      </c>
      <c r="JO93">
        <v>7389118800000</v>
      </c>
      <c r="JP93">
        <v>7494945028573</v>
      </c>
      <c r="JQ93">
        <v>0</v>
      </c>
      <c r="JR93">
        <v>0</v>
      </c>
      <c r="JS93" t="s">
        <v>3244</v>
      </c>
      <c r="JT93">
        <v>90717.895503000007</v>
      </c>
      <c r="JU93">
        <v>0.16247</v>
      </c>
      <c r="JV93">
        <v>1884650.637296</v>
      </c>
      <c r="JW93">
        <v>1975368.5327989999</v>
      </c>
      <c r="JX93">
        <v>98.069497999999996</v>
      </c>
      <c r="JY93" t="s">
        <v>1670</v>
      </c>
      <c r="JZ93">
        <v>9.9999999999999995E-7</v>
      </c>
      <c r="KA93">
        <v>0</v>
      </c>
      <c r="KB93">
        <v>38.931789000000002</v>
      </c>
      <c r="KC93">
        <v>1997678.6687469999</v>
      </c>
      <c r="KD93">
        <v>97.844273000000001</v>
      </c>
      <c r="KE93" t="s">
        <v>1608</v>
      </c>
      <c r="KF93">
        <v>90</v>
      </c>
      <c r="KG93">
        <v>3.75</v>
      </c>
      <c r="KH93">
        <v>20.478552000000001</v>
      </c>
      <c r="KI93">
        <v>18948024787.030998</v>
      </c>
      <c r="KJ93">
        <v>67501.898686</v>
      </c>
      <c r="KK93">
        <v>783022024762.55701</v>
      </c>
      <c r="KL93">
        <v>1265757.622771</v>
      </c>
      <c r="KM93">
        <v>801971315307.21301</v>
      </c>
      <c r="KN93">
        <v>1.5E-5</v>
      </c>
      <c r="KO93">
        <v>6.9999999999999999E-6</v>
      </c>
      <c r="KP93">
        <v>1.4E-5</v>
      </c>
      <c r="KQ93" t="s">
        <v>3241</v>
      </c>
      <c r="KR93">
        <v>1041667.307392</v>
      </c>
      <c r="KS93">
        <v>1.8108649999999999</v>
      </c>
      <c r="KT93">
        <v>21006036.819007002</v>
      </c>
      <c r="KU93">
        <v>67.542452999999995</v>
      </c>
      <c r="KV93">
        <v>22047771.668852001</v>
      </c>
      <c r="KW93">
        <v>98.823893999999996</v>
      </c>
      <c r="KX93" t="s">
        <v>1608</v>
      </c>
      <c r="KY93">
        <v>1.0000000000000001E-5</v>
      </c>
      <c r="KZ93">
        <v>3.0000000000000001E-6</v>
      </c>
      <c r="LA93">
        <v>1.9999999999999999E-6</v>
      </c>
      <c r="LB93">
        <v>88.269885000000002</v>
      </c>
      <c r="LC93">
        <v>19054436.275284</v>
      </c>
      <c r="LD93">
        <v>98.090996000000004</v>
      </c>
      <c r="LE93" t="s">
        <v>1608</v>
      </c>
      <c r="LF93">
        <v>133</v>
      </c>
      <c r="LG93">
        <v>5.204529</v>
      </c>
      <c r="LH93">
        <v>694.34967800000004</v>
      </c>
      <c r="LI93">
        <v>105826228573</v>
      </c>
      <c r="LJ93">
        <v>636993</v>
      </c>
      <c r="LK93">
        <v>7389118800000</v>
      </c>
      <c r="LL93">
        <v>28262732</v>
      </c>
      <c r="LM93">
        <v>7494973291305</v>
      </c>
      <c r="LN93">
        <v>1.2999999999999999E-5</v>
      </c>
      <c r="LO93">
        <v>0</v>
      </c>
      <c r="LP93">
        <v>0</v>
      </c>
      <c r="LQ93" t="s">
        <v>3239</v>
      </c>
      <c r="LR93">
        <v>6392564.5209349999</v>
      </c>
      <c r="LS93">
        <v>4.8305000000000001E-2</v>
      </c>
      <c r="LT93">
        <v>560338.964607</v>
      </c>
      <c r="LU93">
        <v>0.13026299999999999</v>
      </c>
      <c r="LV93">
        <v>6952903.6158050001</v>
      </c>
      <c r="LW93">
        <v>99.038461999999996</v>
      </c>
      <c r="LX93" t="s">
        <v>1670</v>
      </c>
      <c r="LY93">
        <v>6.0000000000000002E-5</v>
      </c>
      <c r="LZ93">
        <v>0</v>
      </c>
      <c r="MA93">
        <v>0</v>
      </c>
      <c r="MB93">
        <v>62.220844</v>
      </c>
      <c r="MC93">
        <v>6806943.2879280001</v>
      </c>
      <c r="MD93">
        <v>99.045497999999995</v>
      </c>
      <c r="ME93" t="s">
        <v>1670</v>
      </c>
      <c r="MF93">
        <v>13</v>
      </c>
      <c r="MG93">
        <v>0.161273</v>
      </c>
      <c r="MH93">
        <v>924.07170699999995</v>
      </c>
      <c r="MI93">
        <v>105826228573</v>
      </c>
      <c r="MJ93">
        <v>636993</v>
      </c>
      <c r="MK93">
        <v>7389118800000</v>
      </c>
      <c r="ML93">
        <v>28262732</v>
      </c>
      <c r="MM93">
        <v>7494973291305</v>
      </c>
      <c r="MN93">
        <v>4.1999999999999998E-5</v>
      </c>
      <c r="MO93">
        <v>0</v>
      </c>
      <c r="MP93">
        <v>1.0000000000000001E-5</v>
      </c>
      <c r="MQ93" t="s">
        <v>3241</v>
      </c>
      <c r="MR93">
        <v>713204.92820900003</v>
      </c>
      <c r="MS93">
        <v>1.3773000000000001E-2</v>
      </c>
      <c r="MT93">
        <v>159770.41412900001</v>
      </c>
      <c r="MU93">
        <v>46.947721000000001</v>
      </c>
      <c r="MV93">
        <v>873022.29005800001</v>
      </c>
      <c r="MW93">
        <v>47.332506000000002</v>
      </c>
      <c r="MX93" t="s">
        <v>3239</v>
      </c>
      <c r="MY93">
        <v>6.9999999999999999E-6</v>
      </c>
      <c r="MZ93">
        <v>0</v>
      </c>
      <c r="NA93">
        <v>1.9999999999999999E-6</v>
      </c>
      <c r="NB93">
        <v>11.507444</v>
      </c>
      <c r="NC93">
        <v>856722.15753299999</v>
      </c>
      <c r="ND93">
        <v>41.42539</v>
      </c>
      <c r="NE93" t="s">
        <v>3239</v>
      </c>
      <c r="NF93" t="s">
        <v>1607</v>
      </c>
      <c r="NG93" t="s">
        <v>1607</v>
      </c>
      <c r="NH93" t="s">
        <v>1607</v>
      </c>
      <c r="NI93" t="s">
        <v>1607</v>
      </c>
      <c r="NJ93" t="s">
        <v>1607</v>
      </c>
      <c r="NK93" t="s">
        <v>1607</v>
      </c>
      <c r="NL93" t="s">
        <v>1607</v>
      </c>
      <c r="NM93" t="s">
        <v>1607</v>
      </c>
      <c r="NN93" t="s">
        <v>1607</v>
      </c>
      <c r="NO93" t="s">
        <v>3245</v>
      </c>
      <c r="NP93" t="s">
        <v>1607</v>
      </c>
      <c r="NQ93" t="s">
        <v>1607</v>
      </c>
      <c r="NR93" t="s">
        <v>1607</v>
      </c>
      <c r="NS93" t="s">
        <v>1607</v>
      </c>
      <c r="NT93" t="s">
        <v>1607</v>
      </c>
      <c r="NU93" t="s">
        <v>3245</v>
      </c>
      <c r="NV93" t="s">
        <v>1607</v>
      </c>
      <c r="NW93" t="s">
        <v>1607</v>
      </c>
      <c r="NX93" t="s">
        <v>1607</v>
      </c>
      <c r="NY93" t="s">
        <v>1607</v>
      </c>
      <c r="NZ93" t="s">
        <v>1607</v>
      </c>
      <c r="OA93" t="s">
        <v>3245</v>
      </c>
      <c r="OB93" t="s">
        <v>1607</v>
      </c>
      <c r="OC93" t="s">
        <v>1607</v>
      </c>
      <c r="OD93" t="s">
        <v>1607</v>
      </c>
      <c r="OE93" t="s">
        <v>1607</v>
      </c>
      <c r="OF93" t="s">
        <v>1607</v>
      </c>
      <c r="OG93" t="s">
        <v>1607</v>
      </c>
      <c r="OH93" t="s">
        <v>1607</v>
      </c>
      <c r="OI93" t="s">
        <v>1607</v>
      </c>
      <c r="OJ93" t="s">
        <v>1607</v>
      </c>
      <c r="OK93" t="s">
        <v>3240</v>
      </c>
      <c r="OL93" t="s">
        <v>1607</v>
      </c>
      <c r="OM93" t="s">
        <v>1607</v>
      </c>
      <c r="ON93" t="s">
        <v>1607</v>
      </c>
      <c r="OO93" t="s">
        <v>1607</v>
      </c>
      <c r="OP93" t="s">
        <v>1607</v>
      </c>
      <c r="OQ93" t="s">
        <v>3240</v>
      </c>
      <c r="OR93" t="s">
        <v>1607</v>
      </c>
      <c r="OS93" t="s">
        <v>1607</v>
      </c>
      <c r="OT93" t="s">
        <v>1607</v>
      </c>
      <c r="OU93" t="s">
        <v>1607</v>
      </c>
      <c r="OV93" t="s">
        <v>1607</v>
      </c>
      <c r="OW93" t="s">
        <v>3240</v>
      </c>
      <c r="OX93" t="s">
        <v>1607</v>
      </c>
      <c r="OY93">
        <v>1.7669999999999999E-3</v>
      </c>
      <c r="OZ93">
        <v>13.313264</v>
      </c>
      <c r="PA93">
        <v>7559574137.5462303</v>
      </c>
      <c r="PB93">
        <v>45570.831079000003</v>
      </c>
      <c r="PC93">
        <v>528621640520.32098</v>
      </c>
      <c r="PD93">
        <v>7618606.5607690001</v>
      </c>
      <c r="PE93">
        <v>536188833264.42798</v>
      </c>
      <c r="PF93">
        <v>0.4</v>
      </c>
      <c r="PG93">
        <v>1.0000000000000001E-5</v>
      </c>
      <c r="PH93">
        <v>1.3579000000000001E-2</v>
      </c>
      <c r="PI93" t="s">
        <v>3239</v>
      </c>
      <c r="PJ93">
        <v>4866831.0019530002</v>
      </c>
      <c r="PK93">
        <v>6.8599999999999998E-4</v>
      </c>
      <c r="PL93">
        <v>7951.8638490000003</v>
      </c>
      <c r="PM93">
        <v>213.573215</v>
      </c>
      <c r="PN93">
        <v>4874996.4390169997</v>
      </c>
      <c r="PO93">
        <v>96.181991999999994</v>
      </c>
      <c r="PP93" t="s">
        <v>3244</v>
      </c>
      <c r="PQ93">
        <v>4.6E-5</v>
      </c>
      <c r="PR93">
        <v>0</v>
      </c>
      <c r="PS93">
        <v>7.9999999999999996E-6</v>
      </c>
      <c r="PT93">
        <v>73.592108999999994</v>
      </c>
      <c r="PU93">
        <v>4834261.102612</v>
      </c>
      <c r="PV93">
        <v>95.736557000000005</v>
      </c>
      <c r="PW93" t="s">
        <v>3244</v>
      </c>
      <c r="PX93">
        <v>39.184444999999997</v>
      </c>
      <c r="PY93">
        <v>3.2290040000000002</v>
      </c>
      <c r="PZ93">
        <v>694.34967800000004</v>
      </c>
      <c r="QA93">
        <v>105826228573</v>
      </c>
      <c r="QB93">
        <v>636993</v>
      </c>
      <c r="QC93">
        <v>7389118800000</v>
      </c>
      <c r="QD93">
        <v>28262732</v>
      </c>
      <c r="QE93">
        <v>7494973291305</v>
      </c>
      <c r="QF93">
        <v>0</v>
      </c>
      <c r="QG93">
        <v>0</v>
      </c>
      <c r="QH93">
        <v>0</v>
      </c>
      <c r="QI93" t="s">
        <v>3239</v>
      </c>
      <c r="QJ93">
        <v>82501.020703000002</v>
      </c>
      <c r="QK93">
        <v>5.5752000000000003E-2</v>
      </c>
      <c r="QL93">
        <v>646717.689732</v>
      </c>
      <c r="QM93">
        <v>6.3280609999999999</v>
      </c>
      <c r="QN93">
        <v>729225.03849599999</v>
      </c>
      <c r="QO93">
        <v>95.821726999999996</v>
      </c>
      <c r="QP93" t="s">
        <v>1670</v>
      </c>
      <c r="QQ93">
        <v>9.9999999999999995E-7</v>
      </c>
      <c r="QR93">
        <v>0</v>
      </c>
      <c r="QS93">
        <v>0</v>
      </c>
      <c r="QT93">
        <v>37.233055</v>
      </c>
      <c r="QU93">
        <v>737017.81651200005</v>
      </c>
      <c r="QV93">
        <v>95.291122999999999</v>
      </c>
      <c r="QW93" t="s">
        <v>1608</v>
      </c>
      <c r="QX93" s="11">
        <v>44986</v>
      </c>
      <c r="QY93" t="s">
        <v>3356</v>
      </c>
      <c r="QZ93">
        <v>1236098.9569039999</v>
      </c>
      <c r="RA93">
        <v>2818412138.19734</v>
      </c>
    </row>
    <row r="94" spans="1:469" x14ac:dyDescent="0.35">
      <c r="A94">
        <v>1832</v>
      </c>
      <c r="B94" t="s">
        <v>3238</v>
      </c>
      <c r="C94" t="s">
        <v>3357</v>
      </c>
      <c r="D94" t="s">
        <v>1258</v>
      </c>
      <c r="E94" t="s">
        <v>1259</v>
      </c>
      <c r="F94">
        <v>36</v>
      </c>
      <c r="G94" t="s">
        <v>3358</v>
      </c>
      <c r="H94" t="s">
        <v>1153</v>
      </c>
      <c r="I94">
        <v>5</v>
      </c>
      <c r="J94">
        <v>36005</v>
      </c>
      <c r="K94">
        <v>1471631</v>
      </c>
      <c r="L94">
        <v>136596736455</v>
      </c>
      <c r="M94">
        <v>0</v>
      </c>
      <c r="N94">
        <v>57.948839999999997</v>
      </c>
      <c r="O94">
        <v>138123855.94056201</v>
      </c>
      <c r="P94">
        <v>96.309258999999997</v>
      </c>
      <c r="Q94" t="s">
        <v>1608</v>
      </c>
      <c r="R94">
        <v>93.548387000000005</v>
      </c>
      <c r="S94">
        <v>94.738471000000004</v>
      </c>
      <c r="T94" t="s">
        <v>3244</v>
      </c>
      <c r="U94">
        <v>91.935484000000002</v>
      </c>
      <c r="V94">
        <v>81017846.491097003</v>
      </c>
      <c r="W94">
        <v>58186750.032963</v>
      </c>
      <c r="X94">
        <v>1.9681979999999999</v>
      </c>
      <c r="Y94">
        <v>22831096.458133999</v>
      </c>
      <c r="Z94">
        <v>0</v>
      </c>
      <c r="AA94">
        <v>4.26E-4</v>
      </c>
      <c r="AB94">
        <v>9.9999999999999995E-7</v>
      </c>
      <c r="AC94">
        <v>0</v>
      </c>
      <c r="AD94">
        <v>22.593623999999998</v>
      </c>
      <c r="AE94">
        <v>38.720967000000002</v>
      </c>
      <c r="AF94">
        <v>99.550003000000004</v>
      </c>
      <c r="AG94" t="s">
        <v>1670</v>
      </c>
      <c r="AH94">
        <v>100</v>
      </c>
      <c r="AI94">
        <v>6.46</v>
      </c>
      <c r="AJ94" t="s">
        <v>3241</v>
      </c>
      <c r="AK94">
        <v>1.612903</v>
      </c>
      <c r="AL94">
        <v>2.3855810000000002</v>
      </c>
      <c r="AM94">
        <v>1.7048570000000001</v>
      </c>
      <c r="AN94" t="s">
        <v>1607</v>
      </c>
      <c r="AO94" t="s">
        <v>1607</v>
      </c>
      <c r="AP94" t="s">
        <v>1607</v>
      </c>
      <c r="AQ94" t="s">
        <v>1607</v>
      </c>
      <c r="AR94" t="s">
        <v>1607</v>
      </c>
      <c r="AS94" t="s">
        <v>1607</v>
      </c>
      <c r="AT94" t="s">
        <v>1607</v>
      </c>
      <c r="AU94" t="s">
        <v>1607</v>
      </c>
      <c r="AV94" t="s">
        <v>1607</v>
      </c>
      <c r="AW94" t="s">
        <v>3240</v>
      </c>
      <c r="AX94" t="s">
        <v>1607</v>
      </c>
      <c r="AY94" t="s">
        <v>1607</v>
      </c>
      <c r="AZ94" t="s">
        <v>1607</v>
      </c>
      <c r="BA94" t="s">
        <v>1607</v>
      </c>
      <c r="BB94" t="s">
        <v>1607</v>
      </c>
      <c r="BC94" t="s">
        <v>3240</v>
      </c>
      <c r="BD94" t="s">
        <v>1607</v>
      </c>
      <c r="BE94" t="s">
        <v>1607</v>
      </c>
      <c r="BF94" t="s">
        <v>1607</v>
      </c>
      <c r="BG94" t="s">
        <v>1607</v>
      </c>
      <c r="BH94" t="s">
        <v>1607</v>
      </c>
      <c r="BI94" t="s">
        <v>3240</v>
      </c>
      <c r="BJ94" t="s">
        <v>1607</v>
      </c>
      <c r="BK94">
        <v>5.9495050000000003</v>
      </c>
      <c r="BL94">
        <v>2.8380209999999999</v>
      </c>
      <c r="BM94">
        <v>8605478076.9776306</v>
      </c>
      <c r="BN94">
        <v>58175.336160999999</v>
      </c>
      <c r="BO94">
        <v>674833899472.27502</v>
      </c>
      <c r="BP94">
        <v>683439377549.25305</v>
      </c>
      <c r="BQ94">
        <v>2.2724000000000001E-2</v>
      </c>
      <c r="BR94">
        <v>1.9999999999999999E-6</v>
      </c>
      <c r="BS94" t="s">
        <v>3241</v>
      </c>
      <c r="BT94">
        <v>11229359.794396</v>
      </c>
      <c r="BU94">
        <v>6.1590000000000004E-3</v>
      </c>
      <c r="BV94">
        <v>71441.974730000002</v>
      </c>
      <c r="BW94">
        <v>11300801.769126</v>
      </c>
      <c r="BX94">
        <v>96.410256000000004</v>
      </c>
      <c r="BY94" t="s">
        <v>1608</v>
      </c>
      <c r="BZ94">
        <v>8.2000000000000001E-5</v>
      </c>
      <c r="CA94">
        <v>0</v>
      </c>
      <c r="CB94">
        <v>76.923077000000006</v>
      </c>
      <c r="CC94">
        <v>16982163.211392999</v>
      </c>
      <c r="CD94">
        <v>96.981891000000005</v>
      </c>
      <c r="CE94" t="s">
        <v>1608</v>
      </c>
      <c r="CF94">
        <v>1.732E-3</v>
      </c>
      <c r="CG94">
        <v>1.44E-4</v>
      </c>
      <c r="CH94">
        <v>43.092447</v>
      </c>
      <c r="CI94">
        <v>98601500.437693998</v>
      </c>
      <c r="CJ94">
        <v>576.96045900000001</v>
      </c>
      <c r="CK94">
        <v>6692741328.1676397</v>
      </c>
      <c r="CL94">
        <v>0</v>
      </c>
      <c r="CM94">
        <v>6791342828.6053305</v>
      </c>
      <c r="CN94">
        <v>0</v>
      </c>
      <c r="CO94">
        <v>0</v>
      </c>
      <c r="CP94">
        <v>9.3400000000000004E-4</v>
      </c>
      <c r="CQ94" t="s">
        <v>3239</v>
      </c>
      <c r="CR94">
        <v>0.41569299999999998</v>
      </c>
      <c r="CS94">
        <v>9.0000000000000002E-6</v>
      </c>
      <c r="CT94">
        <v>109.060326</v>
      </c>
      <c r="CU94">
        <v>0</v>
      </c>
      <c r="CV94">
        <v>109.47601899999999</v>
      </c>
      <c r="CW94">
        <v>31.166820999999999</v>
      </c>
      <c r="CX94" t="s">
        <v>3241</v>
      </c>
      <c r="CY94">
        <v>0</v>
      </c>
      <c r="CZ94">
        <v>0</v>
      </c>
      <c r="DA94">
        <v>0</v>
      </c>
      <c r="DB94">
        <v>30.331167000000001</v>
      </c>
      <c r="DC94">
        <v>200.23155299999999</v>
      </c>
      <c r="DD94">
        <v>29.33503</v>
      </c>
      <c r="DE94" t="s">
        <v>3241</v>
      </c>
      <c r="DF94">
        <v>28</v>
      </c>
      <c r="DG94">
        <v>0.93205199999999999</v>
      </c>
      <c r="DH94">
        <v>43.092447</v>
      </c>
      <c r="DI94">
        <v>0</v>
      </c>
      <c r="DJ94">
        <v>0</v>
      </c>
      <c r="DK94">
        <v>5.0100000000000003E-4</v>
      </c>
      <c r="DL94" t="s">
        <v>3242</v>
      </c>
      <c r="DM94">
        <v>0</v>
      </c>
      <c r="DN94">
        <v>0</v>
      </c>
      <c r="DO94">
        <v>0</v>
      </c>
      <c r="DP94" t="s">
        <v>3243</v>
      </c>
      <c r="DQ94">
        <v>0</v>
      </c>
      <c r="DR94">
        <v>0</v>
      </c>
      <c r="DS94">
        <v>0</v>
      </c>
      <c r="DT94">
        <v>0</v>
      </c>
      <c r="DU94" t="s">
        <v>3242</v>
      </c>
      <c r="DV94" t="s">
        <v>1607</v>
      </c>
      <c r="DW94">
        <v>9.6000000000000002E-4</v>
      </c>
      <c r="DX94">
        <v>43.092447</v>
      </c>
      <c r="DY94">
        <v>136594171000</v>
      </c>
      <c r="DZ94">
        <v>1472654</v>
      </c>
      <c r="EA94">
        <v>17082786400000</v>
      </c>
      <c r="EB94">
        <v>17219380571000</v>
      </c>
      <c r="EC94">
        <v>1.8925999999999998E-2</v>
      </c>
      <c r="ED94">
        <v>5.5999999999999999E-5</v>
      </c>
      <c r="EE94" t="s">
        <v>3241</v>
      </c>
      <c r="EF94">
        <v>2481305.1</v>
      </c>
      <c r="EG94">
        <v>7.9001000000000002E-2</v>
      </c>
      <c r="EH94">
        <v>916417.29368200002</v>
      </c>
      <c r="EI94">
        <v>3397722.3936820002</v>
      </c>
      <c r="EJ94">
        <v>89.817393999999993</v>
      </c>
      <c r="EK94" t="s">
        <v>3239</v>
      </c>
      <c r="EL94">
        <v>1.8E-5</v>
      </c>
      <c r="EM94">
        <v>0</v>
      </c>
      <c r="EN94">
        <v>52.770040000000002</v>
      </c>
      <c r="EO94">
        <v>6007622.3833760004</v>
      </c>
      <c r="EP94">
        <v>93.254852</v>
      </c>
      <c r="EQ94" t="s">
        <v>3239</v>
      </c>
      <c r="ER94">
        <v>68</v>
      </c>
      <c r="ES94">
        <v>2.6640060000000001</v>
      </c>
      <c r="ET94">
        <v>43.092447</v>
      </c>
      <c r="EU94">
        <v>136596736455</v>
      </c>
      <c r="EV94">
        <v>1471631</v>
      </c>
      <c r="EW94">
        <v>17070919600000</v>
      </c>
      <c r="EX94">
        <v>0</v>
      </c>
      <c r="EY94">
        <v>17207516336455</v>
      </c>
      <c r="EZ94">
        <v>0</v>
      </c>
      <c r="FA94">
        <v>0</v>
      </c>
      <c r="FB94">
        <v>0</v>
      </c>
      <c r="FC94" t="s">
        <v>3241</v>
      </c>
      <c r="FD94">
        <v>2224.2025640000002</v>
      </c>
      <c r="FE94">
        <v>4.0249999999999999E-3</v>
      </c>
      <c r="FF94">
        <v>46694.255773999997</v>
      </c>
      <c r="FG94">
        <v>0</v>
      </c>
      <c r="FH94">
        <v>48918.458337999997</v>
      </c>
      <c r="FI94">
        <v>38.2134</v>
      </c>
      <c r="FJ94" t="s">
        <v>3241</v>
      </c>
      <c r="FK94">
        <v>0</v>
      </c>
      <c r="FL94">
        <v>0</v>
      </c>
      <c r="FM94">
        <v>0</v>
      </c>
      <c r="FN94">
        <v>6.0173699999999997</v>
      </c>
      <c r="FO94">
        <v>87700.818811999998</v>
      </c>
      <c r="FP94">
        <v>45.116131000000003</v>
      </c>
      <c r="FQ94" t="s">
        <v>3239</v>
      </c>
      <c r="FR94">
        <v>20.741761</v>
      </c>
      <c r="FS94">
        <v>1.7270970000000001</v>
      </c>
      <c r="FT94">
        <v>43.092447</v>
      </c>
      <c r="FU94">
        <v>136596736455</v>
      </c>
      <c r="FV94">
        <v>1471631</v>
      </c>
      <c r="FW94">
        <v>17070919600000</v>
      </c>
      <c r="FX94">
        <v>0</v>
      </c>
      <c r="FY94">
        <v>17207516336455</v>
      </c>
      <c r="FZ94">
        <v>0</v>
      </c>
      <c r="GA94">
        <v>0</v>
      </c>
      <c r="GB94">
        <v>5.0000000000000002E-5</v>
      </c>
      <c r="GC94" t="s">
        <v>3241</v>
      </c>
      <c r="GD94">
        <v>33.356960999999998</v>
      </c>
      <c r="GE94">
        <v>0.77188400000000001</v>
      </c>
      <c r="GF94">
        <v>8953849.7310799994</v>
      </c>
      <c r="GG94">
        <v>0</v>
      </c>
      <c r="GH94">
        <v>8953883.0880410001</v>
      </c>
      <c r="GI94">
        <v>98.947693999999998</v>
      </c>
      <c r="GJ94" t="s">
        <v>1608</v>
      </c>
      <c r="GK94">
        <v>0</v>
      </c>
      <c r="GL94">
        <v>9.9999999999999995E-7</v>
      </c>
      <c r="GM94">
        <v>0</v>
      </c>
      <c r="GN94">
        <v>64.190652999999998</v>
      </c>
      <c r="GO94">
        <v>16141737.321649</v>
      </c>
      <c r="GP94">
        <v>99.268214999999998</v>
      </c>
      <c r="GQ94" t="s">
        <v>1608</v>
      </c>
      <c r="GR94">
        <v>16</v>
      </c>
      <c r="GS94">
        <v>0.21219299999999999</v>
      </c>
      <c r="GT94">
        <v>43.092447</v>
      </c>
      <c r="GU94">
        <v>136465271118.47301</v>
      </c>
      <c r="GV94">
        <v>1469836.694282</v>
      </c>
      <c r="GW94">
        <v>17050105653676.801</v>
      </c>
      <c r="GX94">
        <v>0</v>
      </c>
      <c r="GY94">
        <v>17186570924795.199</v>
      </c>
      <c r="GZ94">
        <v>1.477E-3</v>
      </c>
      <c r="HA94">
        <v>0</v>
      </c>
      <c r="HB94">
        <v>1.4779E-2</v>
      </c>
      <c r="HC94" t="s">
        <v>3239</v>
      </c>
      <c r="HD94">
        <v>31813119.603548001</v>
      </c>
      <c r="HE94">
        <v>5.1720000000000002E-2</v>
      </c>
      <c r="HF94">
        <v>599957.25638899999</v>
      </c>
      <c r="HG94">
        <v>0</v>
      </c>
      <c r="HH94">
        <v>32413076.859937999</v>
      </c>
      <c r="HI94">
        <v>94.595763000000005</v>
      </c>
      <c r="HJ94" t="s">
        <v>3244</v>
      </c>
      <c r="HK94">
        <v>2.33E-4</v>
      </c>
      <c r="HL94">
        <v>0</v>
      </c>
      <c r="HM94">
        <v>0</v>
      </c>
      <c r="HN94">
        <v>74.924340999999998</v>
      </c>
      <c r="HO94">
        <v>56926256.748048</v>
      </c>
      <c r="HP94">
        <v>96.052041000000003</v>
      </c>
      <c r="HQ94" t="s">
        <v>1608</v>
      </c>
      <c r="HR94">
        <v>50</v>
      </c>
      <c r="HS94">
        <v>1.0011589999999999</v>
      </c>
      <c r="HT94">
        <v>43.092447</v>
      </c>
      <c r="HU94">
        <v>136371825489.088</v>
      </c>
      <c r="HV94">
        <v>1469542.1744899999</v>
      </c>
      <c r="HW94">
        <v>17046689224086.9</v>
      </c>
      <c r="HX94">
        <v>17183061049576</v>
      </c>
      <c r="HY94">
        <v>9.9999999999999995E-7</v>
      </c>
      <c r="HZ94">
        <v>0</v>
      </c>
      <c r="IA94" t="s">
        <v>3241</v>
      </c>
      <c r="IB94">
        <v>131724.96974900001</v>
      </c>
      <c r="IC94">
        <v>2.3553999999999999E-2</v>
      </c>
      <c r="ID94">
        <v>273226.26900799997</v>
      </c>
      <c r="IE94">
        <v>404951.23875700001</v>
      </c>
      <c r="IF94">
        <v>86.009326999999999</v>
      </c>
      <c r="IG94" t="s">
        <v>1608</v>
      </c>
      <c r="IH94">
        <v>9.9999999999999995E-7</v>
      </c>
      <c r="II94">
        <v>0</v>
      </c>
      <c r="IJ94">
        <v>16.422384999999998</v>
      </c>
      <c r="IK94">
        <v>721751.81051900005</v>
      </c>
      <c r="IL94">
        <v>91.239174000000006</v>
      </c>
      <c r="IM94" t="s">
        <v>1608</v>
      </c>
      <c r="IN94">
        <v>2</v>
      </c>
      <c r="IO94">
        <v>1.6461E-2</v>
      </c>
      <c r="IP94">
        <v>7.3282860000000003</v>
      </c>
      <c r="IQ94">
        <v>45194320043.470802</v>
      </c>
      <c r="IR94">
        <v>494109.11269099999</v>
      </c>
      <c r="IS94">
        <v>5731665707217.4697</v>
      </c>
      <c r="IT94">
        <v>5776860027260.9502</v>
      </c>
      <c r="IU94">
        <v>2.99E-4</v>
      </c>
      <c r="IV94">
        <v>0</v>
      </c>
      <c r="IW94" t="s">
        <v>3241</v>
      </c>
      <c r="IX94">
        <v>150137.17630699999</v>
      </c>
      <c r="IY94">
        <v>1.6050000000000001E-3</v>
      </c>
      <c r="IZ94">
        <v>18622.272346999998</v>
      </c>
      <c r="JA94">
        <v>168759.44865400001</v>
      </c>
      <c r="JB94">
        <v>91.852084000000005</v>
      </c>
      <c r="JC94" t="s">
        <v>3244</v>
      </c>
      <c r="JD94">
        <v>9.9999999999999995E-7</v>
      </c>
      <c r="JE94">
        <v>0</v>
      </c>
      <c r="JF94">
        <v>35.036039000000002</v>
      </c>
      <c r="JG94">
        <v>290529.62478299998</v>
      </c>
      <c r="JH94">
        <v>94.988757000000007</v>
      </c>
      <c r="JI94" t="s">
        <v>1608</v>
      </c>
      <c r="JJ94">
        <v>828</v>
      </c>
      <c r="JK94">
        <v>50.604035000000003</v>
      </c>
      <c r="JL94">
        <v>43.092447</v>
      </c>
      <c r="JM94">
        <v>136596736455</v>
      </c>
      <c r="JN94">
        <v>1471631</v>
      </c>
      <c r="JO94">
        <v>17070919600000</v>
      </c>
      <c r="JP94">
        <v>17207516336455</v>
      </c>
      <c r="JQ94">
        <v>0</v>
      </c>
      <c r="JR94">
        <v>0</v>
      </c>
      <c r="JS94" t="s">
        <v>3241</v>
      </c>
      <c r="JT94">
        <v>424.82534500000003</v>
      </c>
      <c r="JU94">
        <v>1.9904000000000002E-2</v>
      </c>
      <c r="JV94">
        <v>230889.94245999999</v>
      </c>
      <c r="JW94">
        <v>231314.76780500001</v>
      </c>
      <c r="JX94">
        <v>76.029601</v>
      </c>
      <c r="JY94" t="s">
        <v>3244</v>
      </c>
      <c r="JZ94">
        <v>0</v>
      </c>
      <c r="KA94">
        <v>0</v>
      </c>
      <c r="KB94">
        <v>0.93307600000000002</v>
      </c>
      <c r="KC94">
        <v>415547.131093</v>
      </c>
      <c r="KD94">
        <v>83.687258999999997</v>
      </c>
      <c r="KE94" t="s">
        <v>3244</v>
      </c>
      <c r="KF94">
        <v>49</v>
      </c>
      <c r="KG94">
        <v>2.0416669999999999</v>
      </c>
      <c r="KH94">
        <v>1.2716479999999999</v>
      </c>
      <c r="KI94">
        <v>3156833766.0418901</v>
      </c>
      <c r="KJ94">
        <v>15057.233732999999</v>
      </c>
      <c r="KK94">
        <v>174663911307.80499</v>
      </c>
      <c r="KL94">
        <v>0</v>
      </c>
      <c r="KM94">
        <v>177820745073.84698</v>
      </c>
      <c r="KN94">
        <v>1.7060000000000001E-3</v>
      </c>
      <c r="KO94">
        <v>6.9999999999999999E-6</v>
      </c>
      <c r="KP94">
        <v>3.8969999999999999E-3</v>
      </c>
      <c r="KQ94" t="s">
        <v>3241</v>
      </c>
      <c r="KR94">
        <v>10998094.446554</v>
      </c>
      <c r="KS94">
        <v>0.21992200000000001</v>
      </c>
      <c r="KT94">
        <v>2551096.5543590002</v>
      </c>
      <c r="KU94">
        <v>0</v>
      </c>
      <c r="KV94">
        <v>13549191.000913</v>
      </c>
      <c r="KW94">
        <v>97.678736999999998</v>
      </c>
      <c r="KX94" t="s">
        <v>1608</v>
      </c>
      <c r="KY94">
        <v>8.1000000000000004E-5</v>
      </c>
      <c r="KZ94">
        <v>0</v>
      </c>
      <c r="LA94">
        <v>0</v>
      </c>
      <c r="LB94">
        <v>57.969669000000003</v>
      </c>
      <c r="LC94">
        <v>21671338.043685</v>
      </c>
      <c r="LD94">
        <v>98.568247</v>
      </c>
      <c r="LE94" t="s">
        <v>1608</v>
      </c>
      <c r="LF94">
        <v>199</v>
      </c>
      <c r="LG94">
        <v>7.8701049999999997</v>
      </c>
      <c r="LH94">
        <v>43.092447</v>
      </c>
      <c r="LI94">
        <v>136596736455</v>
      </c>
      <c r="LJ94">
        <v>1471631</v>
      </c>
      <c r="LK94">
        <v>17070919600000</v>
      </c>
      <c r="LL94">
        <v>0</v>
      </c>
      <c r="LM94">
        <v>17207516336455</v>
      </c>
      <c r="LN94">
        <v>0</v>
      </c>
      <c r="LO94">
        <v>0</v>
      </c>
      <c r="LP94">
        <v>0</v>
      </c>
      <c r="LQ94" t="s">
        <v>3241</v>
      </c>
      <c r="LR94">
        <v>172453.15526699999</v>
      </c>
      <c r="LS94">
        <v>0.67220599999999997</v>
      </c>
      <c r="LT94">
        <v>7797586.315064</v>
      </c>
      <c r="LU94">
        <v>0</v>
      </c>
      <c r="LV94">
        <v>7970039.4703310002</v>
      </c>
      <c r="LW94">
        <v>99.255583000000001</v>
      </c>
      <c r="LX94" t="s">
        <v>1670</v>
      </c>
      <c r="LY94">
        <v>9.9999999999999995E-7</v>
      </c>
      <c r="LZ94">
        <v>0</v>
      </c>
      <c r="MA94">
        <v>0</v>
      </c>
      <c r="MB94">
        <v>44.447890999999998</v>
      </c>
      <c r="MC94">
        <v>14296050.112602999</v>
      </c>
      <c r="MD94">
        <v>99.713649000000004</v>
      </c>
      <c r="ME94" t="s">
        <v>1670</v>
      </c>
      <c r="MF94">
        <v>1</v>
      </c>
      <c r="MG94">
        <v>1.3004999999999999E-2</v>
      </c>
      <c r="MH94">
        <v>57.948839999999997</v>
      </c>
      <c r="MI94">
        <v>136596736455</v>
      </c>
      <c r="MJ94">
        <v>1471631</v>
      </c>
      <c r="MK94">
        <v>17070919600000</v>
      </c>
      <c r="ML94">
        <v>0</v>
      </c>
      <c r="MM94">
        <v>17207516336455</v>
      </c>
      <c r="MN94">
        <v>6.6500000000000001E-4</v>
      </c>
      <c r="MO94">
        <v>6.0000000000000002E-6</v>
      </c>
      <c r="MP94">
        <v>0</v>
      </c>
      <c r="MQ94" t="s">
        <v>3244</v>
      </c>
      <c r="MR94">
        <v>1180716.0990220001</v>
      </c>
      <c r="MS94">
        <v>0.10695499999999999</v>
      </c>
      <c r="MT94">
        <v>1240673.218327</v>
      </c>
      <c r="MU94">
        <v>0</v>
      </c>
      <c r="MV94">
        <v>2421389.3173500001</v>
      </c>
      <c r="MW94">
        <v>74.906948</v>
      </c>
      <c r="MX94" t="s">
        <v>3244</v>
      </c>
      <c r="MY94">
        <v>9.0000000000000002E-6</v>
      </c>
      <c r="MZ94">
        <v>0</v>
      </c>
      <c r="NA94">
        <v>0</v>
      </c>
      <c r="NB94">
        <v>13.740695000000001</v>
      </c>
      <c r="NC94">
        <v>4299371.8521980001</v>
      </c>
      <c r="ND94">
        <v>82.214444999999998</v>
      </c>
      <c r="NE94" t="s">
        <v>3244</v>
      </c>
      <c r="NF94" t="s">
        <v>1607</v>
      </c>
      <c r="NG94" t="s">
        <v>1607</v>
      </c>
      <c r="NH94" t="s">
        <v>1607</v>
      </c>
      <c r="NI94" t="s">
        <v>1607</v>
      </c>
      <c r="NJ94" t="s">
        <v>1607</v>
      </c>
      <c r="NK94" t="s">
        <v>1607</v>
      </c>
      <c r="NL94" t="s">
        <v>1607</v>
      </c>
      <c r="NM94" t="s">
        <v>1607</v>
      </c>
      <c r="NN94" t="s">
        <v>1607</v>
      </c>
      <c r="NO94" t="s">
        <v>3245</v>
      </c>
      <c r="NP94" t="s">
        <v>1607</v>
      </c>
      <c r="NQ94" t="s">
        <v>1607</v>
      </c>
      <c r="NR94" t="s">
        <v>1607</v>
      </c>
      <c r="NS94" t="s">
        <v>1607</v>
      </c>
      <c r="NT94" t="s">
        <v>1607</v>
      </c>
      <c r="NU94" t="s">
        <v>3245</v>
      </c>
      <c r="NV94" t="s">
        <v>1607</v>
      </c>
      <c r="NW94" t="s">
        <v>1607</v>
      </c>
      <c r="NX94" t="s">
        <v>1607</v>
      </c>
      <c r="NY94" t="s">
        <v>1607</v>
      </c>
      <c r="NZ94" t="s">
        <v>1607</v>
      </c>
      <c r="OA94" t="s">
        <v>3245</v>
      </c>
      <c r="OB94" t="s">
        <v>1607</v>
      </c>
      <c r="OC94" t="s">
        <v>1607</v>
      </c>
      <c r="OD94" t="s">
        <v>1607</v>
      </c>
      <c r="OE94" t="s">
        <v>1607</v>
      </c>
      <c r="OF94" t="s">
        <v>1607</v>
      </c>
      <c r="OG94" t="s">
        <v>1607</v>
      </c>
      <c r="OH94" t="s">
        <v>1607</v>
      </c>
      <c r="OI94" t="s">
        <v>1607</v>
      </c>
      <c r="OJ94" t="s">
        <v>1607</v>
      </c>
      <c r="OK94" t="s">
        <v>3240</v>
      </c>
      <c r="OL94" t="s">
        <v>1607</v>
      </c>
      <c r="OM94" t="s">
        <v>1607</v>
      </c>
      <c r="ON94" t="s">
        <v>1607</v>
      </c>
      <c r="OO94" t="s">
        <v>1607</v>
      </c>
      <c r="OP94" t="s">
        <v>1607</v>
      </c>
      <c r="OQ94" t="s">
        <v>3240</v>
      </c>
      <c r="OR94" t="s">
        <v>1607</v>
      </c>
      <c r="OS94" t="s">
        <v>1607</v>
      </c>
      <c r="OT94" t="s">
        <v>1607</v>
      </c>
      <c r="OU94" t="s">
        <v>1607</v>
      </c>
      <c r="OV94" t="s">
        <v>1607</v>
      </c>
      <c r="OW94" t="s">
        <v>3240</v>
      </c>
      <c r="OX94" t="s">
        <v>1607</v>
      </c>
      <c r="OY94">
        <v>1.17E-4</v>
      </c>
      <c r="OZ94">
        <v>3.2171999999999999E-2</v>
      </c>
      <c r="PA94">
        <v>22929691.885428999</v>
      </c>
      <c r="PB94">
        <v>175.333045</v>
      </c>
      <c r="PC94">
        <v>2033863322.4791999</v>
      </c>
      <c r="PD94">
        <v>0</v>
      </c>
      <c r="PE94">
        <v>2056793014.36463</v>
      </c>
      <c r="PF94">
        <v>0.4</v>
      </c>
      <c r="PG94">
        <v>3.0000000000000001E-5</v>
      </c>
      <c r="PH94">
        <v>1.3579000000000001E-2</v>
      </c>
      <c r="PI94" t="s">
        <v>3241</v>
      </c>
      <c r="PJ94">
        <v>324.06786699999998</v>
      </c>
      <c r="PK94">
        <v>0</v>
      </c>
      <c r="PL94">
        <v>1.0254799999999999</v>
      </c>
      <c r="PM94">
        <v>0</v>
      </c>
      <c r="PN94">
        <v>325.09334799999999</v>
      </c>
      <c r="PO94">
        <v>0.763602</v>
      </c>
      <c r="PP94" t="s">
        <v>3241</v>
      </c>
      <c r="PQ94">
        <v>0</v>
      </c>
      <c r="PR94">
        <v>0</v>
      </c>
      <c r="PS94">
        <v>0</v>
      </c>
      <c r="PT94">
        <v>6.3632999999999995E-2</v>
      </c>
      <c r="PU94">
        <v>497.94403999999997</v>
      </c>
      <c r="PV94">
        <v>0.95450199999999996</v>
      </c>
      <c r="PW94" t="s">
        <v>3241</v>
      </c>
      <c r="PX94">
        <v>47.559406000000003</v>
      </c>
      <c r="PY94">
        <v>3.9601120000000001</v>
      </c>
      <c r="PZ94">
        <v>43.092447</v>
      </c>
      <c r="QA94">
        <v>136596736455</v>
      </c>
      <c r="QB94">
        <v>1471631</v>
      </c>
      <c r="QC94">
        <v>17070919600000</v>
      </c>
      <c r="QD94">
        <v>0</v>
      </c>
      <c r="QE94">
        <v>17207516336455</v>
      </c>
      <c r="QF94">
        <v>0</v>
      </c>
      <c r="QG94">
        <v>0</v>
      </c>
      <c r="QH94">
        <v>0</v>
      </c>
      <c r="QI94" t="s">
        <v>3241</v>
      </c>
      <c r="QJ94">
        <v>26832.819688</v>
      </c>
      <c r="QK94">
        <v>1.1253000000000001E-2</v>
      </c>
      <c r="QL94">
        <v>130531.289109</v>
      </c>
      <c r="QM94">
        <v>0</v>
      </c>
      <c r="QN94">
        <v>157364.10879699999</v>
      </c>
      <c r="QO94">
        <v>77.746827999999994</v>
      </c>
      <c r="QP94" t="s">
        <v>3244</v>
      </c>
      <c r="QQ94">
        <v>0</v>
      </c>
      <c r="QR94">
        <v>0</v>
      </c>
      <c r="QS94">
        <v>0</v>
      </c>
      <c r="QT94">
        <v>7.9541940000000002</v>
      </c>
      <c r="QU94">
        <v>283088.706809</v>
      </c>
      <c r="QV94">
        <v>85.332485000000005</v>
      </c>
      <c r="QW94" t="s">
        <v>3244</v>
      </c>
      <c r="QX94" s="11">
        <v>44986</v>
      </c>
      <c r="QY94" t="s">
        <v>3359</v>
      </c>
      <c r="QZ94">
        <v>158403.86076000001</v>
      </c>
      <c r="RA94">
        <v>189681847.74651399</v>
      </c>
    </row>
    <row r="95" spans="1:469" x14ac:dyDescent="0.35">
      <c r="A95">
        <v>1853</v>
      </c>
      <c r="B95" t="s">
        <v>3238</v>
      </c>
      <c r="C95" t="s">
        <v>1411</v>
      </c>
      <c r="D95" t="s">
        <v>1258</v>
      </c>
      <c r="E95" t="s">
        <v>1259</v>
      </c>
      <c r="F95">
        <v>36</v>
      </c>
      <c r="G95" t="s">
        <v>1412</v>
      </c>
      <c r="H95" t="s">
        <v>1153</v>
      </c>
      <c r="I95">
        <v>47</v>
      </c>
      <c r="J95">
        <v>36047</v>
      </c>
      <c r="K95">
        <v>2735309</v>
      </c>
      <c r="L95">
        <v>330698742860</v>
      </c>
      <c r="M95">
        <v>185301</v>
      </c>
      <c r="N95">
        <v>97.828863999999996</v>
      </c>
      <c r="O95">
        <v>237928114.346284</v>
      </c>
      <c r="P95">
        <v>98.122812999999994</v>
      </c>
      <c r="Q95" t="s">
        <v>1608</v>
      </c>
      <c r="R95">
        <v>100</v>
      </c>
      <c r="S95">
        <v>97.585887</v>
      </c>
      <c r="T95" t="s">
        <v>1608</v>
      </c>
      <c r="U95">
        <v>98.387096999999997</v>
      </c>
      <c r="V95">
        <v>163519217.01637399</v>
      </c>
      <c r="W95">
        <v>100357897.929057</v>
      </c>
      <c r="X95">
        <v>5.4448999999999996</v>
      </c>
      <c r="Y95">
        <v>63160841.955553003</v>
      </c>
      <c r="Z95">
        <v>477.13176299999998</v>
      </c>
      <c r="AA95">
        <v>3.0299999999999999E-4</v>
      </c>
      <c r="AB95">
        <v>1.9999999999999999E-6</v>
      </c>
      <c r="AC95">
        <v>2.575E-3</v>
      </c>
      <c r="AD95">
        <v>12.72052</v>
      </c>
      <c r="AE95">
        <v>22.939865999999999</v>
      </c>
      <c r="AF95">
        <v>88.449996999999996</v>
      </c>
      <c r="AG95" t="s">
        <v>1670</v>
      </c>
      <c r="AH95">
        <v>98.387096999999997</v>
      </c>
      <c r="AI95">
        <v>9.4499999999999993</v>
      </c>
      <c r="AJ95" t="s">
        <v>3241</v>
      </c>
      <c r="AK95">
        <v>3.225806</v>
      </c>
      <c r="AL95">
        <v>2.4131179999999999</v>
      </c>
      <c r="AM95">
        <v>1.455047</v>
      </c>
      <c r="AN95" t="s">
        <v>1607</v>
      </c>
      <c r="AO95" t="s">
        <v>1607</v>
      </c>
      <c r="AP95" t="s">
        <v>1607</v>
      </c>
      <c r="AQ95" t="s">
        <v>1607</v>
      </c>
      <c r="AR95" t="s">
        <v>1607</v>
      </c>
      <c r="AS95" t="s">
        <v>1607</v>
      </c>
      <c r="AT95" t="s">
        <v>1607</v>
      </c>
      <c r="AU95" t="s">
        <v>1607</v>
      </c>
      <c r="AV95" t="s">
        <v>1607</v>
      </c>
      <c r="AW95" t="s">
        <v>3240</v>
      </c>
      <c r="AX95" t="s">
        <v>1607</v>
      </c>
      <c r="AY95" t="s">
        <v>1607</v>
      </c>
      <c r="AZ95" t="s">
        <v>1607</v>
      </c>
      <c r="BA95" t="s">
        <v>1607</v>
      </c>
      <c r="BB95" t="s">
        <v>1607</v>
      </c>
      <c r="BC95" t="s">
        <v>3240</v>
      </c>
      <c r="BD95" t="s">
        <v>1607</v>
      </c>
      <c r="BE95" t="s">
        <v>1607</v>
      </c>
      <c r="BF95" t="s">
        <v>1607</v>
      </c>
      <c r="BG95" t="s">
        <v>1607</v>
      </c>
      <c r="BH95" t="s">
        <v>1607</v>
      </c>
      <c r="BI95" t="s">
        <v>3240</v>
      </c>
      <c r="BJ95" t="s">
        <v>1607</v>
      </c>
      <c r="BK95">
        <v>3.762</v>
      </c>
      <c r="BL95">
        <v>5.1645849999999998</v>
      </c>
      <c r="BM95">
        <v>25002982555.766499</v>
      </c>
      <c r="BN95">
        <v>183625.565409</v>
      </c>
      <c r="BO95">
        <v>2130056558738.9299</v>
      </c>
      <c r="BP95">
        <v>2155059541294.6899</v>
      </c>
      <c r="BQ95">
        <v>2.2601E-2</v>
      </c>
      <c r="BR95">
        <v>1.5699999999999999E-4</v>
      </c>
      <c r="BS95" t="s">
        <v>3241</v>
      </c>
      <c r="BT95">
        <v>12700037.020234</v>
      </c>
      <c r="BU95">
        <v>0.50545200000000001</v>
      </c>
      <c r="BV95">
        <v>5863237.6397869997</v>
      </c>
      <c r="BW95">
        <v>18563274.660022002</v>
      </c>
      <c r="BX95">
        <v>98.290598000000003</v>
      </c>
      <c r="BY95" t="s">
        <v>1608</v>
      </c>
      <c r="BZ95">
        <v>3.8000000000000002E-5</v>
      </c>
      <c r="CA95">
        <v>0</v>
      </c>
      <c r="CB95">
        <v>74.700855000000004</v>
      </c>
      <c r="CC95">
        <v>26994488.112326</v>
      </c>
      <c r="CD95">
        <v>98.390342000000004</v>
      </c>
      <c r="CE95" t="s">
        <v>1608</v>
      </c>
      <c r="CF95">
        <v>0</v>
      </c>
      <c r="CG95">
        <v>0</v>
      </c>
      <c r="CH95">
        <v>72.023393999999996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9.3400000000000004E-4</v>
      </c>
      <c r="CQ95" t="s">
        <v>3242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 t="s">
        <v>3243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 t="s">
        <v>3242</v>
      </c>
      <c r="DF95">
        <v>56</v>
      </c>
      <c r="DG95">
        <v>1.739981</v>
      </c>
      <c r="DH95">
        <v>72.023393999999996</v>
      </c>
      <c r="DI95">
        <v>26945.227256999999</v>
      </c>
      <c r="DJ95">
        <v>26945.227256999999</v>
      </c>
      <c r="DK95">
        <v>5.0100000000000003E-4</v>
      </c>
      <c r="DL95" t="s">
        <v>3244</v>
      </c>
      <c r="DM95">
        <v>29.268239000000001</v>
      </c>
      <c r="DN95">
        <v>29.268239000000001</v>
      </c>
      <c r="DO95">
        <v>17.710917999999999</v>
      </c>
      <c r="DP95" t="s">
        <v>3241</v>
      </c>
      <c r="DQ95">
        <v>1.5799999999999999E-4</v>
      </c>
      <c r="DR95">
        <v>41.873449000000001</v>
      </c>
      <c r="DS95">
        <v>46.005453000000003</v>
      </c>
      <c r="DT95">
        <v>15.844734000000001</v>
      </c>
      <c r="DU95" t="s">
        <v>3241</v>
      </c>
      <c r="DV95" t="s">
        <v>1607</v>
      </c>
      <c r="DW95">
        <v>8.8400000000000002E-4</v>
      </c>
      <c r="DX95">
        <v>72.023393999999996</v>
      </c>
      <c r="DY95">
        <v>330691901000</v>
      </c>
      <c r="DZ95">
        <v>2736074</v>
      </c>
      <c r="EA95">
        <v>31738458400000</v>
      </c>
      <c r="EB95">
        <v>32069150301000</v>
      </c>
      <c r="EC95">
        <v>2.3002999999999999E-2</v>
      </c>
      <c r="ED95">
        <v>7.2000000000000002E-5</v>
      </c>
      <c r="EE95" t="s">
        <v>3241</v>
      </c>
      <c r="EF95">
        <v>6722366</v>
      </c>
      <c r="EG95">
        <v>0.17460400000000001</v>
      </c>
      <c r="EH95">
        <v>2025404.519851</v>
      </c>
      <c r="EI95">
        <v>8747770.5198509991</v>
      </c>
      <c r="EJ95">
        <v>94.769420999999994</v>
      </c>
      <c r="EK95" t="s">
        <v>3244</v>
      </c>
      <c r="EL95">
        <v>2.0000000000000002E-5</v>
      </c>
      <c r="EM95">
        <v>0</v>
      </c>
      <c r="EN95">
        <v>55.462705</v>
      </c>
      <c r="EO95">
        <v>12741573.754387001</v>
      </c>
      <c r="EP95">
        <v>95.641107000000005</v>
      </c>
      <c r="EQ95" t="s">
        <v>3244</v>
      </c>
      <c r="ER95">
        <v>63</v>
      </c>
      <c r="ES95">
        <v>2.499946</v>
      </c>
      <c r="ET95">
        <v>72.023393999999996</v>
      </c>
      <c r="EU95">
        <v>330698742860</v>
      </c>
      <c r="EV95">
        <v>2735309</v>
      </c>
      <c r="EW95">
        <v>31729584400000</v>
      </c>
      <c r="EX95">
        <v>185301</v>
      </c>
      <c r="EY95">
        <v>32060283328161</v>
      </c>
      <c r="EZ95">
        <v>0</v>
      </c>
      <c r="FA95">
        <v>0</v>
      </c>
      <c r="FB95">
        <v>0</v>
      </c>
      <c r="FC95" t="s">
        <v>3241</v>
      </c>
      <c r="FD95">
        <v>3976.6537349999999</v>
      </c>
      <c r="FE95">
        <v>1.3153E-2</v>
      </c>
      <c r="FF95">
        <v>152577.57033399999</v>
      </c>
      <c r="FG95">
        <v>9.8020999999999997E-2</v>
      </c>
      <c r="FH95">
        <v>156554.32209100001</v>
      </c>
      <c r="FI95">
        <v>62.655087000000002</v>
      </c>
      <c r="FJ95" t="s">
        <v>3239</v>
      </c>
      <c r="FK95">
        <v>0</v>
      </c>
      <c r="FL95">
        <v>0</v>
      </c>
      <c r="FM95">
        <v>9.9999999999999995E-7</v>
      </c>
      <c r="FN95">
        <v>9.5843670000000003</v>
      </c>
      <c r="FO95">
        <v>231059.39669200001</v>
      </c>
      <c r="FP95">
        <v>65.828826000000007</v>
      </c>
      <c r="FQ95" t="s">
        <v>3239</v>
      </c>
      <c r="FR95">
        <v>19.217603</v>
      </c>
      <c r="FS95">
        <v>1.550667</v>
      </c>
      <c r="FT95">
        <v>72.023393999999996</v>
      </c>
      <c r="FU95">
        <v>330698742860</v>
      </c>
      <c r="FV95">
        <v>2735309</v>
      </c>
      <c r="FW95">
        <v>31729584400000</v>
      </c>
      <c r="FX95">
        <v>185301</v>
      </c>
      <c r="FY95">
        <v>32060283328161</v>
      </c>
      <c r="FZ95">
        <v>0</v>
      </c>
      <c r="GA95">
        <v>9.9999999999999995E-7</v>
      </c>
      <c r="GB95">
        <v>5.0000000000000002E-5</v>
      </c>
      <c r="GC95" t="s">
        <v>3241</v>
      </c>
      <c r="GD95">
        <v>71.496838999999994</v>
      </c>
      <c r="GE95">
        <v>2.2075480000000001</v>
      </c>
      <c r="GF95">
        <v>25607557.877850998</v>
      </c>
      <c r="GG95">
        <v>13.746574000000001</v>
      </c>
      <c r="GH95">
        <v>25607643.121265002</v>
      </c>
      <c r="GI95">
        <v>99.628597999999997</v>
      </c>
      <c r="GJ95" t="s">
        <v>1670</v>
      </c>
      <c r="GK95">
        <v>0</v>
      </c>
      <c r="GL95">
        <v>9.9999999999999995E-7</v>
      </c>
      <c r="GM95">
        <v>7.3999999999999996E-5</v>
      </c>
      <c r="GN95">
        <v>76.199319000000003</v>
      </c>
      <c r="GO95">
        <v>37935073.845163003</v>
      </c>
      <c r="GP95">
        <v>99.713649000000004</v>
      </c>
      <c r="GQ95" t="s">
        <v>1670</v>
      </c>
      <c r="GR95">
        <v>17</v>
      </c>
      <c r="GS95">
        <v>0.199126</v>
      </c>
      <c r="GT95">
        <v>72.023393999999996</v>
      </c>
      <c r="GU95">
        <v>330442480777.73297</v>
      </c>
      <c r="GV95">
        <v>2733327.8004129999</v>
      </c>
      <c r="GW95">
        <v>31706602484785.699</v>
      </c>
      <c r="GX95">
        <v>185301</v>
      </c>
      <c r="GY95">
        <v>32037045150864.5</v>
      </c>
      <c r="GZ95">
        <v>1.477E-3</v>
      </c>
      <c r="HA95">
        <v>0</v>
      </c>
      <c r="HB95">
        <v>1.4779E-2</v>
      </c>
      <c r="HC95" t="s">
        <v>3239</v>
      </c>
      <c r="HD95">
        <v>77033563.755197003</v>
      </c>
      <c r="HE95">
        <v>9.6180000000000002E-2</v>
      </c>
      <c r="HF95">
        <v>1115688.4668389999</v>
      </c>
      <c r="HG95">
        <v>432.11921100000001</v>
      </c>
      <c r="HH95">
        <v>78149684.341248006</v>
      </c>
      <c r="HI95">
        <v>97.103329000000002</v>
      </c>
      <c r="HJ95" t="s">
        <v>1608</v>
      </c>
      <c r="HK95">
        <v>2.33E-4</v>
      </c>
      <c r="HL95">
        <v>0</v>
      </c>
      <c r="HM95">
        <v>2.3319999999999999E-3</v>
      </c>
      <c r="HN95">
        <v>75.054041999999995</v>
      </c>
      <c r="HO95">
        <v>111837804.37721001</v>
      </c>
      <c r="HP95">
        <v>97.801704999999998</v>
      </c>
      <c r="HQ95" t="s">
        <v>1608</v>
      </c>
      <c r="HR95">
        <v>47</v>
      </c>
      <c r="HS95">
        <v>0.93950400000000001</v>
      </c>
      <c r="HT95">
        <v>72.023393999999996</v>
      </c>
      <c r="HU95">
        <v>329079578639.75403</v>
      </c>
      <c r="HV95">
        <v>2721111.0436840001</v>
      </c>
      <c r="HW95">
        <v>31564888106732.199</v>
      </c>
      <c r="HX95">
        <v>31893967685372</v>
      </c>
      <c r="HY95">
        <v>9.9999999999999995E-7</v>
      </c>
      <c r="HZ95">
        <v>0</v>
      </c>
      <c r="IA95" t="s">
        <v>3241</v>
      </c>
      <c r="IB95">
        <v>317866.22629700002</v>
      </c>
      <c r="IC95">
        <v>4.3614E-2</v>
      </c>
      <c r="ID95">
        <v>505925.60793900001</v>
      </c>
      <c r="IE95">
        <v>823791.83423599997</v>
      </c>
      <c r="IF95">
        <v>93.337774999999993</v>
      </c>
      <c r="IG95" t="s">
        <v>1608</v>
      </c>
      <c r="IH95">
        <v>9.9999999999999995E-7</v>
      </c>
      <c r="II95">
        <v>0</v>
      </c>
      <c r="IJ95">
        <v>15.956028999999999</v>
      </c>
      <c r="IK95">
        <v>1201909.8625940001</v>
      </c>
      <c r="IL95">
        <v>94.770152999999993</v>
      </c>
      <c r="IM95" t="s">
        <v>1608</v>
      </c>
      <c r="IN95">
        <v>0</v>
      </c>
      <c r="IO95">
        <v>1.2619E-2</v>
      </c>
      <c r="IP95">
        <v>4.8678600000000003</v>
      </c>
      <c r="IQ95">
        <v>32557066547.4855</v>
      </c>
      <c r="IR95">
        <v>268006.06171099999</v>
      </c>
      <c r="IS95">
        <v>3108870315845.6499</v>
      </c>
      <c r="IT95">
        <v>3141427382393.1401</v>
      </c>
      <c r="IU95">
        <v>4.15E-4</v>
      </c>
      <c r="IV95">
        <v>9.9999999999999995E-7</v>
      </c>
      <c r="IW95" t="s">
        <v>3241</v>
      </c>
      <c r="IX95">
        <v>135000</v>
      </c>
      <c r="IY95">
        <v>1.5E-3</v>
      </c>
      <c r="IZ95">
        <v>17400</v>
      </c>
      <c r="JA95">
        <v>152400</v>
      </c>
      <c r="JB95">
        <v>89.470384999999993</v>
      </c>
      <c r="JC95" t="s">
        <v>3244</v>
      </c>
      <c r="JD95">
        <v>0</v>
      </c>
      <c r="JE95">
        <v>0</v>
      </c>
      <c r="JF95">
        <v>12.785961</v>
      </c>
      <c r="JG95">
        <v>220319.953756</v>
      </c>
      <c r="JH95">
        <v>93.382588999999996</v>
      </c>
      <c r="JI95" t="s">
        <v>3244</v>
      </c>
      <c r="JJ95">
        <v>756</v>
      </c>
      <c r="JK95">
        <v>46.666338000000003</v>
      </c>
      <c r="JL95">
        <v>72.023393999999996</v>
      </c>
      <c r="JM95">
        <v>330698742860</v>
      </c>
      <c r="JN95">
        <v>2735309</v>
      </c>
      <c r="JO95">
        <v>31729584400000</v>
      </c>
      <c r="JP95">
        <v>32060283142860</v>
      </c>
      <c r="JQ95">
        <v>0</v>
      </c>
      <c r="JR95">
        <v>0</v>
      </c>
      <c r="JS95" t="s">
        <v>3241</v>
      </c>
      <c r="JT95">
        <v>1145.8584089999999</v>
      </c>
      <c r="JU95">
        <v>3.7152999999999999E-2</v>
      </c>
      <c r="JV95">
        <v>430977.47166600003</v>
      </c>
      <c r="JW95">
        <v>432123.33007600001</v>
      </c>
      <c r="JX95">
        <v>86.164736000000005</v>
      </c>
      <c r="JY95" t="s">
        <v>3244</v>
      </c>
      <c r="JZ95">
        <v>0</v>
      </c>
      <c r="KA95">
        <v>0</v>
      </c>
      <c r="KB95">
        <v>0.96525099999999997</v>
      </c>
      <c r="KC95">
        <v>637695.21718299994</v>
      </c>
      <c r="KD95">
        <v>89.510940000000005</v>
      </c>
      <c r="KE95" t="s">
        <v>3244</v>
      </c>
      <c r="KF95">
        <v>50</v>
      </c>
      <c r="KG95">
        <v>2.0833330000000001</v>
      </c>
      <c r="KH95">
        <v>2.442177</v>
      </c>
      <c r="KI95">
        <v>11236740379.0895</v>
      </c>
      <c r="KJ95">
        <v>80620.298754999996</v>
      </c>
      <c r="KK95">
        <v>935195465552.979</v>
      </c>
      <c r="KL95">
        <v>72.532736</v>
      </c>
      <c r="KM95">
        <v>946432206004.60095</v>
      </c>
      <c r="KN95">
        <v>3.9999999999999998E-6</v>
      </c>
      <c r="KO95">
        <v>6.9999999999999999E-6</v>
      </c>
      <c r="KP95">
        <v>3.8969999999999999E-3</v>
      </c>
      <c r="KQ95" t="s">
        <v>3241</v>
      </c>
      <c r="KR95">
        <v>96586.614560000002</v>
      </c>
      <c r="KS95">
        <v>1.201551</v>
      </c>
      <c r="KT95">
        <v>13937986.247245001</v>
      </c>
      <c r="KU95">
        <v>0.58892500000000003</v>
      </c>
      <c r="KV95">
        <v>14034573.45073</v>
      </c>
      <c r="KW95">
        <v>97.771587999999994</v>
      </c>
      <c r="KX95" t="s">
        <v>1608</v>
      </c>
      <c r="KY95">
        <v>0</v>
      </c>
      <c r="KZ95">
        <v>0</v>
      </c>
      <c r="LA95">
        <v>3.0000000000000001E-6</v>
      </c>
      <c r="LB95">
        <v>45.775302000000003</v>
      </c>
      <c r="LC95">
        <v>21394846.662742</v>
      </c>
      <c r="LD95">
        <v>98.504613000000006</v>
      </c>
      <c r="LE95" t="s">
        <v>1608</v>
      </c>
      <c r="LF95">
        <v>185</v>
      </c>
      <c r="LG95">
        <v>7.3854340000000001</v>
      </c>
      <c r="LH95">
        <v>72.023393999999996</v>
      </c>
      <c r="LI95">
        <v>330698742860</v>
      </c>
      <c r="LJ95">
        <v>2735309</v>
      </c>
      <c r="LK95">
        <v>31729584400000</v>
      </c>
      <c r="LL95">
        <v>185301</v>
      </c>
      <c r="LM95">
        <v>32060283328161</v>
      </c>
      <c r="LN95">
        <v>0</v>
      </c>
      <c r="LO95">
        <v>0</v>
      </c>
      <c r="LP95">
        <v>0</v>
      </c>
      <c r="LQ95" t="s">
        <v>3241</v>
      </c>
      <c r="LR95">
        <v>428938.41318999999</v>
      </c>
      <c r="LS95">
        <v>0.95489100000000005</v>
      </c>
      <c r="LT95">
        <v>11076733.331267999</v>
      </c>
      <c r="LU95">
        <v>5.0699999999999996E-4</v>
      </c>
      <c r="LV95">
        <v>11505671.744966</v>
      </c>
      <c r="LW95">
        <v>99.565757000000005</v>
      </c>
      <c r="LX95" t="s">
        <v>1670</v>
      </c>
      <c r="LY95">
        <v>9.9999999999999995E-7</v>
      </c>
      <c r="LZ95">
        <v>0</v>
      </c>
      <c r="MA95">
        <v>0</v>
      </c>
      <c r="MB95">
        <v>37.375931000000001</v>
      </c>
      <c r="MC95">
        <v>16974890.970548999</v>
      </c>
      <c r="MD95">
        <v>99.872732999999997</v>
      </c>
      <c r="ME95" t="s">
        <v>1670</v>
      </c>
      <c r="MF95">
        <v>3</v>
      </c>
      <c r="MG95">
        <v>2.1392999999999999E-2</v>
      </c>
      <c r="MH95">
        <v>97.828863999999996</v>
      </c>
      <c r="MI95">
        <v>330698742860</v>
      </c>
      <c r="MJ95">
        <v>2735309</v>
      </c>
      <c r="MK95">
        <v>31729584400000</v>
      </c>
      <c r="ML95">
        <v>185301</v>
      </c>
      <c r="MM95">
        <v>32060283328161</v>
      </c>
      <c r="MN95">
        <v>4.0400000000000001E-4</v>
      </c>
      <c r="MO95">
        <v>3.0000000000000001E-6</v>
      </c>
      <c r="MP95">
        <v>3.21E-4</v>
      </c>
      <c r="MQ95" t="s">
        <v>3239</v>
      </c>
      <c r="MR95">
        <v>2858496.7545759999</v>
      </c>
      <c r="MS95">
        <v>0.198796</v>
      </c>
      <c r="MT95">
        <v>2306028.9702349999</v>
      </c>
      <c r="MU95">
        <v>1.2707980000000001</v>
      </c>
      <c r="MV95">
        <v>5164526.9956090003</v>
      </c>
      <c r="MW95">
        <v>87.748138999999995</v>
      </c>
      <c r="MX95" t="s">
        <v>3244</v>
      </c>
      <c r="MY95">
        <v>9.0000000000000002E-6</v>
      </c>
      <c r="MZ95">
        <v>0</v>
      </c>
      <c r="NA95">
        <v>6.9999999999999999E-6</v>
      </c>
      <c r="NB95">
        <v>13.895782000000001</v>
      </c>
      <c r="NC95">
        <v>7494785.9463550001</v>
      </c>
      <c r="ND95">
        <v>90.614063000000002</v>
      </c>
      <c r="NE95" t="s">
        <v>3244</v>
      </c>
      <c r="NF95" t="s">
        <v>1607</v>
      </c>
      <c r="NG95" t="s">
        <v>1607</v>
      </c>
      <c r="NH95" t="s">
        <v>1607</v>
      </c>
      <c r="NI95" t="s">
        <v>1607</v>
      </c>
      <c r="NJ95" t="s">
        <v>1607</v>
      </c>
      <c r="NK95" t="s">
        <v>1607</v>
      </c>
      <c r="NL95" t="s">
        <v>1607</v>
      </c>
      <c r="NM95" t="s">
        <v>1607</v>
      </c>
      <c r="NN95" t="s">
        <v>1607</v>
      </c>
      <c r="NO95" t="s">
        <v>3245</v>
      </c>
      <c r="NP95" t="s">
        <v>1607</v>
      </c>
      <c r="NQ95" t="s">
        <v>1607</v>
      </c>
      <c r="NR95" t="s">
        <v>1607</v>
      </c>
      <c r="NS95" t="s">
        <v>1607</v>
      </c>
      <c r="NT95" t="s">
        <v>1607</v>
      </c>
      <c r="NU95" t="s">
        <v>3245</v>
      </c>
      <c r="NV95" t="s">
        <v>1607</v>
      </c>
      <c r="NW95" t="s">
        <v>1607</v>
      </c>
      <c r="NX95" t="s">
        <v>1607</v>
      </c>
      <c r="NY95" t="s">
        <v>1607</v>
      </c>
      <c r="NZ95" t="s">
        <v>1607</v>
      </c>
      <c r="OA95" t="s">
        <v>3245</v>
      </c>
      <c r="OB95" t="s">
        <v>1607</v>
      </c>
      <c r="OC95" t="s">
        <v>1607</v>
      </c>
      <c r="OD95" t="s">
        <v>1607</v>
      </c>
      <c r="OE95" t="s">
        <v>1607</v>
      </c>
      <c r="OF95" t="s">
        <v>1607</v>
      </c>
      <c r="OG95" t="s">
        <v>1607</v>
      </c>
      <c r="OH95" t="s">
        <v>1607</v>
      </c>
      <c r="OI95" t="s">
        <v>1607</v>
      </c>
      <c r="OJ95" t="s">
        <v>1607</v>
      </c>
      <c r="OK95" t="s">
        <v>3240</v>
      </c>
      <c r="OL95" t="s">
        <v>1607</v>
      </c>
      <c r="OM95" t="s">
        <v>1607</v>
      </c>
      <c r="ON95" t="s">
        <v>1607</v>
      </c>
      <c r="OO95" t="s">
        <v>1607</v>
      </c>
      <c r="OP95" t="s">
        <v>1607</v>
      </c>
      <c r="OQ95" t="s">
        <v>3240</v>
      </c>
      <c r="OR95" t="s">
        <v>1607</v>
      </c>
      <c r="OS95" t="s">
        <v>1607</v>
      </c>
      <c r="OT95" t="s">
        <v>1607</v>
      </c>
      <c r="OU95" t="s">
        <v>1607</v>
      </c>
      <c r="OV95" t="s">
        <v>1607</v>
      </c>
      <c r="OW95" t="s">
        <v>3240</v>
      </c>
      <c r="OX95" t="s">
        <v>1607</v>
      </c>
      <c r="OY95">
        <v>1.05E-4</v>
      </c>
      <c r="OZ95">
        <v>5.8632999999999998E-2</v>
      </c>
      <c r="PA95">
        <v>197878695.68820101</v>
      </c>
      <c r="PB95">
        <v>1868.5418079999999</v>
      </c>
      <c r="PC95">
        <v>21675084976.900101</v>
      </c>
      <c r="PD95">
        <v>639.64160300000003</v>
      </c>
      <c r="PE95">
        <v>21872964312.23</v>
      </c>
      <c r="PF95">
        <v>0.4</v>
      </c>
      <c r="PG95">
        <v>3.0000000000000001E-5</v>
      </c>
      <c r="PH95">
        <v>1.3579000000000001E-2</v>
      </c>
      <c r="PI95" t="s">
        <v>3241</v>
      </c>
      <c r="PJ95">
        <v>6078.6245429999999</v>
      </c>
      <c r="PK95">
        <v>3.9999999999999998E-6</v>
      </c>
      <c r="PL95">
        <v>42.444988000000002</v>
      </c>
      <c r="PM95">
        <v>1.139E-3</v>
      </c>
      <c r="PN95">
        <v>6121.0706689999997</v>
      </c>
      <c r="PO95">
        <v>19.185492</v>
      </c>
      <c r="PP95" t="s">
        <v>3241</v>
      </c>
      <c r="PQ95">
        <v>0</v>
      </c>
      <c r="PR95">
        <v>0</v>
      </c>
      <c r="PS95">
        <v>0</v>
      </c>
      <c r="PT95">
        <v>0.19089999999999999</v>
      </c>
      <c r="PU95">
        <v>6482.5690109999996</v>
      </c>
      <c r="PV95">
        <v>18.135539000000001</v>
      </c>
      <c r="PW95" t="s">
        <v>3241</v>
      </c>
      <c r="PX95">
        <v>38.223018000000003</v>
      </c>
      <c r="PY95">
        <v>3.1371820000000001</v>
      </c>
      <c r="PZ95">
        <v>72.023393999999996</v>
      </c>
      <c r="QA95">
        <v>330698742860</v>
      </c>
      <c r="QB95">
        <v>2735309</v>
      </c>
      <c r="QC95">
        <v>31729584400000</v>
      </c>
      <c r="QD95">
        <v>185301</v>
      </c>
      <c r="QE95">
        <v>32060283328161</v>
      </c>
      <c r="QF95">
        <v>0</v>
      </c>
      <c r="QG95">
        <v>0</v>
      </c>
      <c r="QH95">
        <v>0</v>
      </c>
      <c r="QI95" t="s">
        <v>3241</v>
      </c>
      <c r="QJ95">
        <v>53770.511474999999</v>
      </c>
      <c r="QK95">
        <v>1.0455000000000001E-2</v>
      </c>
      <c r="QL95">
        <v>121281.807549</v>
      </c>
      <c r="QM95">
        <v>3.8348E-2</v>
      </c>
      <c r="QN95">
        <v>175052.357372</v>
      </c>
      <c r="QO95">
        <v>80.037139999999994</v>
      </c>
      <c r="QP95" t="s">
        <v>3244</v>
      </c>
      <c r="QQ95">
        <v>0</v>
      </c>
      <c r="QR95">
        <v>0</v>
      </c>
      <c r="QS95">
        <v>0</v>
      </c>
      <c r="QT95">
        <v>7.2732900000000003</v>
      </c>
      <c r="QU95">
        <v>257137.67286300001</v>
      </c>
      <c r="QV95">
        <v>83.837097999999997</v>
      </c>
      <c r="QW95" t="s">
        <v>3244</v>
      </c>
      <c r="QX95" s="11">
        <v>44986</v>
      </c>
      <c r="QY95" t="s">
        <v>3360</v>
      </c>
      <c r="QZ95">
        <v>232029.37245900001</v>
      </c>
      <c r="RA95">
        <v>312385033.37894702</v>
      </c>
    </row>
    <row r="96" spans="1:469" x14ac:dyDescent="0.35">
      <c r="A96">
        <v>1859</v>
      </c>
      <c r="B96" t="s">
        <v>3238</v>
      </c>
      <c r="C96" t="s">
        <v>3361</v>
      </c>
      <c r="D96" t="s">
        <v>1258</v>
      </c>
      <c r="E96" t="s">
        <v>1259</v>
      </c>
      <c r="F96">
        <v>36</v>
      </c>
      <c r="G96" t="s">
        <v>3362</v>
      </c>
      <c r="H96" t="s">
        <v>1153</v>
      </c>
      <c r="I96">
        <v>59</v>
      </c>
      <c r="J96">
        <v>36059</v>
      </c>
      <c r="K96">
        <v>1395584</v>
      </c>
      <c r="L96">
        <v>270360159717</v>
      </c>
      <c r="M96">
        <v>935394</v>
      </c>
      <c r="N96">
        <v>457.958011</v>
      </c>
      <c r="O96">
        <v>149816713.78617501</v>
      </c>
      <c r="P96">
        <v>96.659243000000004</v>
      </c>
      <c r="Q96" t="s">
        <v>1608</v>
      </c>
      <c r="R96">
        <v>95.161289999999994</v>
      </c>
      <c r="S96">
        <v>97.307334999999995</v>
      </c>
      <c r="T96" t="s">
        <v>1608</v>
      </c>
      <c r="U96">
        <v>96.774193999999994</v>
      </c>
      <c r="V96">
        <v>157031805.85536501</v>
      </c>
      <c r="W96">
        <v>104781304.36191601</v>
      </c>
      <c r="X96">
        <v>4.5041010000000004</v>
      </c>
      <c r="Y96">
        <v>52247565.845484003</v>
      </c>
      <c r="Z96">
        <v>2935.6479650000001</v>
      </c>
      <c r="AA96">
        <v>3.88E-4</v>
      </c>
      <c r="AB96">
        <v>3.0000000000000001E-6</v>
      </c>
      <c r="AC96">
        <v>3.1380000000000002E-3</v>
      </c>
      <c r="AD96">
        <v>25.193439000000001</v>
      </c>
      <c r="AE96">
        <v>19.630925999999999</v>
      </c>
      <c r="AF96">
        <v>27.82</v>
      </c>
      <c r="AG96" t="s">
        <v>3239</v>
      </c>
      <c r="AH96">
        <v>20.967742000000001</v>
      </c>
      <c r="AI96">
        <v>95</v>
      </c>
      <c r="AJ96" t="s">
        <v>1670</v>
      </c>
      <c r="AK96">
        <v>100</v>
      </c>
      <c r="AL96">
        <v>2.803658</v>
      </c>
      <c r="AM96">
        <v>0.95405300000000004</v>
      </c>
      <c r="AN96" t="s">
        <v>1607</v>
      </c>
      <c r="AO96" t="s">
        <v>1607</v>
      </c>
      <c r="AP96" t="s">
        <v>1607</v>
      </c>
      <c r="AQ96" t="s">
        <v>1607</v>
      </c>
      <c r="AR96" t="s">
        <v>1607</v>
      </c>
      <c r="AS96" t="s">
        <v>1607</v>
      </c>
      <c r="AT96" t="s">
        <v>1607</v>
      </c>
      <c r="AU96" t="s">
        <v>1607</v>
      </c>
      <c r="AV96" t="s">
        <v>1607</v>
      </c>
      <c r="AW96" t="s">
        <v>3240</v>
      </c>
      <c r="AX96" t="s">
        <v>1607</v>
      </c>
      <c r="AY96" t="s">
        <v>1607</v>
      </c>
      <c r="AZ96" t="s">
        <v>1607</v>
      </c>
      <c r="BA96" t="s">
        <v>1607</v>
      </c>
      <c r="BB96" t="s">
        <v>1607</v>
      </c>
      <c r="BC96" t="s">
        <v>3240</v>
      </c>
      <c r="BD96" t="s">
        <v>1607</v>
      </c>
      <c r="BE96" t="s">
        <v>1607</v>
      </c>
      <c r="BF96" t="s">
        <v>1607</v>
      </c>
      <c r="BG96" t="s">
        <v>1607</v>
      </c>
      <c r="BH96" t="s">
        <v>1607</v>
      </c>
      <c r="BI96" t="s">
        <v>3240</v>
      </c>
      <c r="BJ96" t="s">
        <v>1607</v>
      </c>
      <c r="BK96">
        <v>3.8346460000000002</v>
      </c>
      <c r="BL96">
        <v>19.652899999999999</v>
      </c>
      <c r="BM96">
        <v>36827634941.363899</v>
      </c>
      <c r="BN96">
        <v>179838.951734</v>
      </c>
      <c r="BO96">
        <v>2086131840119.6101</v>
      </c>
      <c r="BP96">
        <v>2122959475060.98</v>
      </c>
      <c r="BQ96">
        <v>4.4700000000000002E-4</v>
      </c>
      <c r="BR96">
        <v>0</v>
      </c>
      <c r="BS96" t="s">
        <v>3241</v>
      </c>
      <c r="BT96">
        <v>2685565.2995000002</v>
      </c>
      <c r="BU96">
        <v>1.2600000000000001E-3</v>
      </c>
      <c r="BV96">
        <v>14611.106916999999</v>
      </c>
      <c r="BW96">
        <v>2700176.4064170001</v>
      </c>
      <c r="BX96">
        <v>87.179486999999995</v>
      </c>
      <c r="BY96" t="s">
        <v>3244</v>
      </c>
      <c r="BZ96">
        <v>1.0000000000000001E-5</v>
      </c>
      <c r="CA96">
        <v>0</v>
      </c>
      <c r="CB96">
        <v>54.700854999999997</v>
      </c>
      <c r="CC96">
        <v>2524189.5451540002</v>
      </c>
      <c r="CD96">
        <v>83.903420999999994</v>
      </c>
      <c r="CE96" t="s">
        <v>3244</v>
      </c>
      <c r="CF96">
        <v>0</v>
      </c>
      <c r="CG96">
        <v>0</v>
      </c>
      <c r="CH96">
        <v>308.83691499999998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9.3400000000000004E-4</v>
      </c>
      <c r="CQ96" t="s">
        <v>3242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 t="s">
        <v>3243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 t="s">
        <v>3242</v>
      </c>
      <c r="DF96">
        <v>21</v>
      </c>
      <c r="DG96">
        <v>0.715341</v>
      </c>
      <c r="DH96">
        <v>308.83691499999998</v>
      </c>
      <c r="DI96">
        <v>621611.39707299997</v>
      </c>
      <c r="DJ96">
        <v>621611.39707299997</v>
      </c>
      <c r="DK96">
        <v>5.0100000000000003E-4</v>
      </c>
      <c r="DL96" t="s">
        <v>3244</v>
      </c>
      <c r="DM96">
        <v>297.27150699999999</v>
      </c>
      <c r="DN96">
        <v>297.27150699999999</v>
      </c>
      <c r="DO96">
        <v>19.851116999999999</v>
      </c>
      <c r="DP96" t="s">
        <v>3241</v>
      </c>
      <c r="DQ96">
        <v>3.1799999999999998E-4</v>
      </c>
      <c r="DR96">
        <v>50.124068999999999</v>
      </c>
      <c r="DS96">
        <v>246.59309999999999</v>
      </c>
      <c r="DT96">
        <v>17.435570999999999</v>
      </c>
      <c r="DU96" t="s">
        <v>3241</v>
      </c>
      <c r="DV96" t="s">
        <v>1607</v>
      </c>
      <c r="DW96">
        <v>7.2999999999999996E-4</v>
      </c>
      <c r="DX96">
        <v>308.83691499999998</v>
      </c>
      <c r="DY96">
        <v>270357512000</v>
      </c>
      <c r="DZ96">
        <v>1395774</v>
      </c>
      <c r="EA96">
        <v>16190978400000</v>
      </c>
      <c r="EB96">
        <v>16461335912000</v>
      </c>
      <c r="EC96">
        <v>2.2828000000000001E-2</v>
      </c>
      <c r="ED96">
        <v>7.2999999999999999E-5</v>
      </c>
      <c r="EE96" t="s">
        <v>3239</v>
      </c>
      <c r="EF96">
        <v>4507132.3</v>
      </c>
      <c r="EG96">
        <v>7.4229000000000003E-2</v>
      </c>
      <c r="EH96">
        <v>861059.768285</v>
      </c>
      <c r="EI96">
        <v>5368192.0682849996</v>
      </c>
      <c r="EJ96">
        <v>92.633859000000001</v>
      </c>
      <c r="EK96" t="s">
        <v>3244</v>
      </c>
      <c r="EL96">
        <v>1.7E-5</v>
      </c>
      <c r="EM96">
        <v>0</v>
      </c>
      <c r="EN96">
        <v>51.934386000000003</v>
      </c>
      <c r="EO96">
        <v>5283108.8139070002</v>
      </c>
      <c r="EP96">
        <v>92.650334000000001</v>
      </c>
      <c r="EQ96" t="s">
        <v>3239</v>
      </c>
      <c r="ER96">
        <v>47</v>
      </c>
      <c r="ES96">
        <v>2.0195400000000001</v>
      </c>
      <c r="ET96">
        <v>308.83691499999998</v>
      </c>
      <c r="EU96">
        <v>270360159717</v>
      </c>
      <c r="EV96">
        <v>1395584</v>
      </c>
      <c r="EW96">
        <v>16188774400000</v>
      </c>
      <c r="EX96">
        <v>935394</v>
      </c>
      <c r="EY96">
        <v>16459135495111</v>
      </c>
      <c r="EZ96">
        <v>0</v>
      </c>
      <c r="FA96">
        <v>0</v>
      </c>
      <c r="FB96">
        <v>0</v>
      </c>
      <c r="FC96" t="s">
        <v>3241</v>
      </c>
      <c r="FD96">
        <v>4691.0017529999996</v>
      </c>
      <c r="FE96">
        <v>2.7976999999999998E-2</v>
      </c>
      <c r="FF96">
        <v>324537.93504100002</v>
      </c>
      <c r="FG96">
        <v>0.49033599999999999</v>
      </c>
      <c r="FH96">
        <v>329229.42712900002</v>
      </c>
      <c r="FI96">
        <v>76.612903000000003</v>
      </c>
      <c r="FJ96" t="s">
        <v>3239</v>
      </c>
      <c r="FK96">
        <v>0</v>
      </c>
      <c r="FL96">
        <v>0</v>
      </c>
      <c r="FM96">
        <v>9.9999999999999995E-7</v>
      </c>
      <c r="FN96">
        <v>19.633994999999999</v>
      </c>
      <c r="FO96">
        <v>327555.59957800002</v>
      </c>
      <c r="FP96">
        <v>72.860325000000003</v>
      </c>
      <c r="FQ96" t="s">
        <v>3239</v>
      </c>
      <c r="FR96">
        <v>7.1806419999999997</v>
      </c>
      <c r="FS96">
        <v>0.65928799999999999</v>
      </c>
      <c r="FT96">
        <v>308.83691499999998</v>
      </c>
      <c r="FU96">
        <v>270360159717</v>
      </c>
      <c r="FV96">
        <v>1395584</v>
      </c>
      <c r="FW96">
        <v>16188774400000</v>
      </c>
      <c r="FX96">
        <v>935394</v>
      </c>
      <c r="FY96">
        <v>16459135495111</v>
      </c>
      <c r="FZ96">
        <v>0</v>
      </c>
      <c r="GA96">
        <v>0</v>
      </c>
      <c r="GB96">
        <v>5.0000000000000002E-5</v>
      </c>
      <c r="GC96" t="s">
        <v>3241</v>
      </c>
      <c r="GD96">
        <v>2.9389999999999999E-2</v>
      </c>
      <c r="GE96">
        <v>0.12922600000000001</v>
      </c>
      <c r="GF96">
        <v>1499019.411322</v>
      </c>
      <c r="GG96">
        <v>34.404625000000003</v>
      </c>
      <c r="GH96">
        <v>1499053.845338</v>
      </c>
      <c r="GI96">
        <v>93.686165000000003</v>
      </c>
      <c r="GJ96" t="s">
        <v>3244</v>
      </c>
      <c r="GK96">
        <v>0</v>
      </c>
      <c r="GL96">
        <v>0</v>
      </c>
      <c r="GM96">
        <v>3.6999999999999998E-5</v>
      </c>
      <c r="GN96">
        <v>29.278860999999999</v>
      </c>
      <c r="GO96">
        <v>1471185.0537990001</v>
      </c>
      <c r="GP96">
        <v>92.395799999999994</v>
      </c>
      <c r="GQ96" t="s">
        <v>3244</v>
      </c>
      <c r="GR96">
        <v>28</v>
      </c>
      <c r="GS96">
        <v>0.20001099999999999</v>
      </c>
      <c r="GT96">
        <v>308.83691499999998</v>
      </c>
      <c r="GU96">
        <v>270344128362.76599</v>
      </c>
      <c r="GV96">
        <v>1395467.303784</v>
      </c>
      <c r="GW96">
        <v>16187420723894</v>
      </c>
      <c r="GX96">
        <v>935394</v>
      </c>
      <c r="GY96">
        <v>16457765787650.801</v>
      </c>
      <c r="GZ96">
        <v>1.8450000000000001E-3</v>
      </c>
      <c r="HA96">
        <v>9.9999999999999995E-7</v>
      </c>
      <c r="HB96">
        <v>1.6903000000000001E-2</v>
      </c>
      <c r="HC96" t="s">
        <v>3244</v>
      </c>
      <c r="HD96">
        <v>86531119.232701004</v>
      </c>
      <c r="HE96">
        <v>0.15452399999999999</v>
      </c>
      <c r="HF96">
        <v>1792473.7268910001</v>
      </c>
      <c r="HG96">
        <v>2527.5389970000001</v>
      </c>
      <c r="HH96">
        <v>88326120.498587996</v>
      </c>
      <c r="HI96">
        <v>97.492434000000003</v>
      </c>
      <c r="HJ96" t="s">
        <v>1608</v>
      </c>
      <c r="HK96">
        <v>3.2000000000000003E-4</v>
      </c>
      <c r="HL96">
        <v>0</v>
      </c>
      <c r="HM96">
        <v>2.702E-3</v>
      </c>
      <c r="HN96">
        <v>77.950712999999993</v>
      </c>
      <c r="HO96">
        <v>83334923.104718</v>
      </c>
      <c r="HP96">
        <v>97.17362</v>
      </c>
      <c r="HQ96" t="s">
        <v>1608</v>
      </c>
      <c r="HR96">
        <v>38</v>
      </c>
      <c r="HS96">
        <v>0.83611500000000005</v>
      </c>
      <c r="HT96">
        <v>308.83691499999998</v>
      </c>
      <c r="HU96">
        <v>268703556931.39999</v>
      </c>
      <c r="HV96">
        <v>1389248.284794</v>
      </c>
      <c r="HW96">
        <v>16115280103615.301</v>
      </c>
      <c r="HX96">
        <v>16383983660546.699</v>
      </c>
      <c r="HY96">
        <v>3.6000000000000001E-5</v>
      </c>
      <c r="HZ96">
        <v>1.9999999999999999E-6</v>
      </c>
      <c r="IA96" t="s">
        <v>3244</v>
      </c>
      <c r="IB96">
        <v>6763940.3203689996</v>
      </c>
      <c r="IC96">
        <v>1.6320209999999999</v>
      </c>
      <c r="ID96">
        <v>18931447.217337001</v>
      </c>
      <c r="IE96">
        <v>25695387.537705999</v>
      </c>
      <c r="IF96">
        <v>100</v>
      </c>
      <c r="IG96" t="s">
        <v>1670</v>
      </c>
      <c r="IH96">
        <v>2.5000000000000001E-5</v>
      </c>
      <c r="II96">
        <v>9.9999999999999995E-7</v>
      </c>
      <c r="IJ96">
        <v>92.804796999999994</v>
      </c>
      <c r="IK96">
        <v>25165201.326988</v>
      </c>
      <c r="IL96">
        <v>100</v>
      </c>
      <c r="IM96" t="s">
        <v>1670</v>
      </c>
      <c r="IN96">
        <v>1</v>
      </c>
      <c r="IO96">
        <v>1.1904E-2</v>
      </c>
      <c r="IP96">
        <v>14.338226000000001</v>
      </c>
      <c r="IQ96">
        <v>21352314023.342098</v>
      </c>
      <c r="IR96">
        <v>80140.071570999993</v>
      </c>
      <c r="IS96">
        <v>929624830220.50903</v>
      </c>
      <c r="IT96">
        <v>950977144243.85303</v>
      </c>
      <c r="IU96">
        <v>4.9200000000000003E-4</v>
      </c>
      <c r="IV96">
        <v>1.9999999999999999E-6</v>
      </c>
      <c r="IW96" t="s">
        <v>3241</v>
      </c>
      <c r="IX96">
        <v>119192.636055</v>
      </c>
      <c r="IY96">
        <v>1.7949999999999999E-3</v>
      </c>
      <c r="IZ96">
        <v>20826.961308999998</v>
      </c>
      <c r="JA96">
        <v>140019.59736499999</v>
      </c>
      <c r="JB96">
        <v>88.091507000000007</v>
      </c>
      <c r="JC96" t="s">
        <v>3244</v>
      </c>
      <c r="JD96">
        <v>0</v>
      </c>
      <c r="JE96">
        <v>0</v>
      </c>
      <c r="JF96">
        <v>13.193356</v>
      </c>
      <c r="JG96">
        <v>133859.10197600001</v>
      </c>
      <c r="JH96">
        <v>84.195310000000006</v>
      </c>
      <c r="JI96" t="s">
        <v>3244</v>
      </c>
      <c r="JJ96">
        <v>535</v>
      </c>
      <c r="JK96">
        <v>36.006436999999998</v>
      </c>
      <c r="JL96">
        <v>308.83691499999998</v>
      </c>
      <c r="JM96">
        <v>270360159717</v>
      </c>
      <c r="JN96">
        <v>1395584</v>
      </c>
      <c r="JO96">
        <v>16188774400000</v>
      </c>
      <c r="JP96">
        <v>16459134559717</v>
      </c>
      <c r="JQ96">
        <v>0</v>
      </c>
      <c r="JR96">
        <v>0</v>
      </c>
      <c r="JS96" t="s">
        <v>3239</v>
      </c>
      <c r="JT96">
        <v>66386.348872999995</v>
      </c>
      <c r="JU96">
        <v>0.198908</v>
      </c>
      <c r="JV96">
        <v>2307334.0774249998</v>
      </c>
      <c r="JW96">
        <v>2373720.4262979999</v>
      </c>
      <c r="JX96">
        <v>98.777349000000001</v>
      </c>
      <c r="JY96" t="s">
        <v>1670</v>
      </c>
      <c r="JZ96">
        <v>0</v>
      </c>
      <c r="KA96">
        <v>0</v>
      </c>
      <c r="KB96">
        <v>15.797941</v>
      </c>
      <c r="KC96">
        <v>2328901.9122540001</v>
      </c>
      <c r="KD96">
        <v>98.359072999999995</v>
      </c>
      <c r="KE96" t="s">
        <v>1608</v>
      </c>
      <c r="KF96">
        <v>81</v>
      </c>
      <c r="KG96">
        <v>3.375</v>
      </c>
      <c r="KH96">
        <v>14.238057</v>
      </c>
      <c r="KI96">
        <v>27529872023.042301</v>
      </c>
      <c r="KJ96">
        <v>132038.31621799999</v>
      </c>
      <c r="KK96">
        <v>1531644468129.97</v>
      </c>
      <c r="KL96">
        <v>5038.0361549999998</v>
      </c>
      <c r="KM96">
        <v>1559174345191.05</v>
      </c>
      <c r="KN96">
        <v>1.0000000000000001E-5</v>
      </c>
      <c r="KO96">
        <v>3.9999999999999998E-6</v>
      </c>
      <c r="KP96">
        <v>3.8969999999999999E-3</v>
      </c>
      <c r="KQ96" t="s">
        <v>3241</v>
      </c>
      <c r="KR96">
        <v>924215.10231700004</v>
      </c>
      <c r="KS96">
        <v>1.7825169999999999</v>
      </c>
      <c r="KT96">
        <v>20677200.319754999</v>
      </c>
      <c r="KU96">
        <v>66.267804999999996</v>
      </c>
      <c r="KV96">
        <v>21601481.689876001</v>
      </c>
      <c r="KW96">
        <v>98.792942999999994</v>
      </c>
      <c r="KX96" t="s">
        <v>1608</v>
      </c>
      <c r="KY96">
        <v>3.0000000000000001E-6</v>
      </c>
      <c r="KZ96">
        <v>9.9999999999999995E-7</v>
      </c>
      <c r="LA96">
        <v>7.1000000000000005E-5</v>
      </c>
      <c r="LB96">
        <v>75.858867000000004</v>
      </c>
      <c r="LC96">
        <v>20443331.337733001</v>
      </c>
      <c r="LD96">
        <v>98.345529999999997</v>
      </c>
      <c r="LE96" t="s">
        <v>1608</v>
      </c>
      <c r="LF96">
        <v>138</v>
      </c>
      <c r="LG96">
        <v>6.0067700000000004</v>
      </c>
      <c r="LH96">
        <v>308.83691499999998</v>
      </c>
      <c r="LI96">
        <v>270360159717</v>
      </c>
      <c r="LJ96">
        <v>1395584</v>
      </c>
      <c r="LK96">
        <v>16188774400000</v>
      </c>
      <c r="LL96">
        <v>935394</v>
      </c>
      <c r="LM96">
        <v>16459135495111</v>
      </c>
      <c r="LN96">
        <v>9.9999999999999995E-7</v>
      </c>
      <c r="LO96">
        <v>0</v>
      </c>
      <c r="LP96">
        <v>0</v>
      </c>
      <c r="LQ96" t="s">
        <v>3241</v>
      </c>
      <c r="LR96">
        <v>918700.89622</v>
      </c>
      <c r="LS96">
        <v>0.303201</v>
      </c>
      <c r="LT96">
        <v>3517130.7296119998</v>
      </c>
      <c r="LU96">
        <v>2.5170000000000001E-3</v>
      </c>
      <c r="LV96">
        <v>4435831.6283499999</v>
      </c>
      <c r="LW96">
        <v>98.200992999999997</v>
      </c>
      <c r="LX96" t="s">
        <v>1670</v>
      </c>
      <c r="LY96">
        <v>3.0000000000000001E-6</v>
      </c>
      <c r="LZ96">
        <v>0</v>
      </c>
      <c r="MA96">
        <v>0</v>
      </c>
      <c r="MB96">
        <v>23.542183999999999</v>
      </c>
      <c r="MC96">
        <v>4367703.0053150002</v>
      </c>
      <c r="MD96">
        <v>97.804644999999994</v>
      </c>
      <c r="ME96" t="s">
        <v>1608</v>
      </c>
      <c r="MF96">
        <v>8</v>
      </c>
      <c r="MG96">
        <v>7.9973000000000002E-2</v>
      </c>
      <c r="MH96">
        <v>457.958011</v>
      </c>
      <c r="MI96">
        <v>270360159717</v>
      </c>
      <c r="MJ96">
        <v>1395584</v>
      </c>
      <c r="MK96">
        <v>16188774400000</v>
      </c>
      <c r="ML96">
        <v>935394</v>
      </c>
      <c r="MM96">
        <v>16459135495111</v>
      </c>
      <c r="MN96">
        <v>9.5000000000000005E-5</v>
      </c>
      <c r="MO96">
        <v>9.9999999999999995E-7</v>
      </c>
      <c r="MP96">
        <v>1.26E-4</v>
      </c>
      <c r="MQ96" t="s">
        <v>3241</v>
      </c>
      <c r="MR96">
        <v>2044733.1438750001</v>
      </c>
      <c r="MS96">
        <v>9.0125999999999998E-2</v>
      </c>
      <c r="MT96">
        <v>1045456.228698</v>
      </c>
      <c r="MU96">
        <v>9.4195349999999998</v>
      </c>
      <c r="MV96">
        <v>3090198.7921079998</v>
      </c>
      <c r="MW96">
        <v>79.714640000000003</v>
      </c>
      <c r="MX96" t="s">
        <v>3244</v>
      </c>
      <c r="MY96">
        <v>7.9999999999999996E-6</v>
      </c>
      <c r="MZ96">
        <v>0</v>
      </c>
      <c r="NA96">
        <v>1.0000000000000001E-5</v>
      </c>
      <c r="NB96">
        <v>13.244417</v>
      </c>
      <c r="NC96">
        <v>3007090.0481099999</v>
      </c>
      <c r="ND96">
        <v>74.992046000000002</v>
      </c>
      <c r="NE96" t="s">
        <v>3244</v>
      </c>
      <c r="NF96" t="s">
        <v>1607</v>
      </c>
      <c r="NG96" t="s">
        <v>1607</v>
      </c>
      <c r="NH96" t="s">
        <v>1607</v>
      </c>
      <c r="NI96" t="s">
        <v>1607</v>
      </c>
      <c r="NJ96" t="s">
        <v>1607</v>
      </c>
      <c r="NK96" t="s">
        <v>1607</v>
      </c>
      <c r="NL96" t="s">
        <v>1607</v>
      </c>
      <c r="NM96" t="s">
        <v>1607</v>
      </c>
      <c r="NN96" t="s">
        <v>1607</v>
      </c>
      <c r="NO96" t="s">
        <v>3245</v>
      </c>
      <c r="NP96" t="s">
        <v>1607</v>
      </c>
      <c r="NQ96" t="s">
        <v>1607</v>
      </c>
      <c r="NR96" t="s">
        <v>1607</v>
      </c>
      <c r="NS96" t="s">
        <v>1607</v>
      </c>
      <c r="NT96" t="s">
        <v>1607</v>
      </c>
      <c r="NU96" t="s">
        <v>3245</v>
      </c>
      <c r="NV96" t="s">
        <v>1607</v>
      </c>
      <c r="NW96" t="s">
        <v>1607</v>
      </c>
      <c r="NX96" t="s">
        <v>1607</v>
      </c>
      <c r="NY96" t="s">
        <v>1607</v>
      </c>
      <c r="NZ96" t="s">
        <v>1607</v>
      </c>
      <c r="OA96" t="s">
        <v>3245</v>
      </c>
      <c r="OB96" t="s">
        <v>1607</v>
      </c>
      <c r="OC96" t="s">
        <v>1607</v>
      </c>
      <c r="OD96" t="s">
        <v>1607</v>
      </c>
      <c r="OE96" t="s">
        <v>1607</v>
      </c>
      <c r="OF96" t="s">
        <v>1607</v>
      </c>
      <c r="OG96" t="s">
        <v>1607</v>
      </c>
      <c r="OH96" t="s">
        <v>1607</v>
      </c>
      <c r="OI96" t="s">
        <v>1607</v>
      </c>
      <c r="OJ96" t="s">
        <v>1607</v>
      </c>
      <c r="OK96" t="s">
        <v>3240</v>
      </c>
      <c r="OL96" t="s">
        <v>1607</v>
      </c>
      <c r="OM96" t="s">
        <v>1607</v>
      </c>
      <c r="ON96" t="s">
        <v>1607</v>
      </c>
      <c r="OO96" t="s">
        <v>1607</v>
      </c>
      <c r="OP96" t="s">
        <v>1607</v>
      </c>
      <c r="OQ96" t="s">
        <v>3240</v>
      </c>
      <c r="OR96" t="s">
        <v>1607</v>
      </c>
      <c r="OS96" t="s">
        <v>1607</v>
      </c>
      <c r="OT96" t="s">
        <v>1607</v>
      </c>
      <c r="OU96" t="s">
        <v>1607</v>
      </c>
      <c r="OV96" t="s">
        <v>1607</v>
      </c>
      <c r="OW96" t="s">
        <v>3240</v>
      </c>
      <c r="OX96" t="s">
        <v>1607</v>
      </c>
      <c r="OY96">
        <v>8.3999999999999995E-5</v>
      </c>
      <c r="OZ96">
        <v>2.0098050000000001</v>
      </c>
      <c r="PA96">
        <v>2734153125.6846199</v>
      </c>
      <c r="PB96">
        <v>9442.2454949999992</v>
      </c>
      <c r="PC96">
        <v>109530047737.06799</v>
      </c>
      <c r="PD96">
        <v>15458.517141</v>
      </c>
      <c r="PE96">
        <v>112264216321.27</v>
      </c>
      <c r="PF96">
        <v>0.4</v>
      </c>
      <c r="PG96">
        <v>3.0000000000000001E-5</v>
      </c>
      <c r="PH96">
        <v>1.3579000000000001E-2</v>
      </c>
      <c r="PI96" t="s">
        <v>3244</v>
      </c>
      <c r="PJ96">
        <v>80938.117631999994</v>
      </c>
      <c r="PK96">
        <v>1.2E-5</v>
      </c>
      <c r="PL96">
        <v>138.345876</v>
      </c>
      <c r="PM96">
        <v>3.4292000000000003E-2</v>
      </c>
      <c r="PN96">
        <v>81076.497799999997</v>
      </c>
      <c r="PO96">
        <v>61.724466999999997</v>
      </c>
      <c r="PP96" t="s">
        <v>3241</v>
      </c>
      <c r="PQ96">
        <v>0</v>
      </c>
      <c r="PR96">
        <v>0</v>
      </c>
      <c r="PS96">
        <v>0</v>
      </c>
      <c r="PT96">
        <v>3.4043909999999999</v>
      </c>
      <c r="PU96">
        <v>68147.335315000004</v>
      </c>
      <c r="PV96">
        <v>57.651924999999999</v>
      </c>
      <c r="PW96" t="s">
        <v>3241</v>
      </c>
      <c r="PX96">
        <v>37.009258000000003</v>
      </c>
      <c r="PY96">
        <v>3.3979849999999998</v>
      </c>
      <c r="PZ96">
        <v>308.83691499999998</v>
      </c>
      <c r="QA96">
        <v>270360159717</v>
      </c>
      <c r="QB96">
        <v>1395584</v>
      </c>
      <c r="QC96">
        <v>16188774400000</v>
      </c>
      <c r="QD96">
        <v>935394</v>
      </c>
      <c r="QE96">
        <v>16459135495111</v>
      </c>
      <c r="QF96">
        <v>0</v>
      </c>
      <c r="QG96">
        <v>0</v>
      </c>
      <c r="QH96">
        <v>0</v>
      </c>
      <c r="QI96" t="s">
        <v>3239</v>
      </c>
      <c r="QJ96">
        <v>134689.933231</v>
      </c>
      <c r="QK96">
        <v>0.108304</v>
      </c>
      <c r="QL96">
        <v>1256330.0170150001</v>
      </c>
      <c r="QM96">
        <v>0.21835199999999999</v>
      </c>
      <c r="QN96">
        <v>1391020.168598</v>
      </c>
      <c r="QO96">
        <v>98.700092999999995</v>
      </c>
      <c r="QP96" t="s">
        <v>1670</v>
      </c>
      <c r="QQ96">
        <v>0</v>
      </c>
      <c r="QR96">
        <v>0</v>
      </c>
      <c r="QS96">
        <v>0</v>
      </c>
      <c r="QT96">
        <v>33.859485999999997</v>
      </c>
      <c r="QU96">
        <v>1361271.008229</v>
      </c>
      <c r="QV96">
        <v>98.313713000000007</v>
      </c>
      <c r="QW96" t="s">
        <v>1670</v>
      </c>
      <c r="QX96" s="11">
        <v>44986</v>
      </c>
      <c r="QY96" t="s">
        <v>3363</v>
      </c>
      <c r="QZ96">
        <v>885500.33146599995</v>
      </c>
      <c r="RA96">
        <v>1290566736.0981901</v>
      </c>
    </row>
    <row r="97" spans="1:469" x14ac:dyDescent="0.35">
      <c r="A97">
        <v>1860</v>
      </c>
      <c r="B97" t="s">
        <v>3238</v>
      </c>
      <c r="C97" t="s">
        <v>3364</v>
      </c>
      <c r="D97" t="s">
        <v>1258</v>
      </c>
      <c r="E97" t="s">
        <v>1259</v>
      </c>
      <c r="F97">
        <v>36</v>
      </c>
      <c r="G97" t="s">
        <v>1258</v>
      </c>
      <c r="H97" t="s">
        <v>1153</v>
      </c>
      <c r="I97">
        <v>61</v>
      </c>
      <c r="J97">
        <v>36061</v>
      </c>
      <c r="K97">
        <v>1693650</v>
      </c>
      <c r="L97">
        <v>260175340446</v>
      </c>
      <c r="M97">
        <v>54606</v>
      </c>
      <c r="N97">
        <v>34.200775999999998</v>
      </c>
      <c r="O97">
        <v>128065790.41994999</v>
      </c>
      <c r="P97">
        <v>96.181991999999994</v>
      </c>
      <c r="Q97" t="s">
        <v>1608</v>
      </c>
      <c r="R97">
        <v>91.935484000000002</v>
      </c>
      <c r="S97">
        <v>95.821726999999996</v>
      </c>
      <c r="T97" t="s">
        <v>1608</v>
      </c>
      <c r="U97">
        <v>93.548387000000005</v>
      </c>
      <c r="V97">
        <v>105631895.671083</v>
      </c>
      <c r="W97">
        <v>77989569.301976994</v>
      </c>
      <c r="X97">
        <v>2.3829379999999998</v>
      </c>
      <c r="Y97">
        <v>27642081.551268</v>
      </c>
      <c r="Z97">
        <v>244.81783799999999</v>
      </c>
      <c r="AA97">
        <v>2.9999999999999997E-4</v>
      </c>
      <c r="AB97">
        <v>9.9999999999999995E-7</v>
      </c>
      <c r="AC97">
        <v>4.483E-3</v>
      </c>
      <c r="AD97">
        <v>12.256266999999999</v>
      </c>
      <c r="AE97">
        <v>15.940185</v>
      </c>
      <c r="AF97">
        <v>66.680000000000007</v>
      </c>
      <c r="AG97" t="s">
        <v>1608</v>
      </c>
      <c r="AH97">
        <v>85.483870999999994</v>
      </c>
      <c r="AI97">
        <v>49.970001000000003</v>
      </c>
      <c r="AJ97" t="s">
        <v>3244</v>
      </c>
      <c r="AK97">
        <v>6.451613</v>
      </c>
      <c r="AL97">
        <v>2.5977459999999999</v>
      </c>
      <c r="AM97">
        <v>1.212378</v>
      </c>
      <c r="AN97" t="s">
        <v>1607</v>
      </c>
      <c r="AO97" t="s">
        <v>1607</v>
      </c>
      <c r="AP97" t="s">
        <v>1607</v>
      </c>
      <c r="AQ97" t="s">
        <v>1607</v>
      </c>
      <c r="AR97" t="s">
        <v>1607</v>
      </c>
      <c r="AS97" t="s">
        <v>1607</v>
      </c>
      <c r="AT97" t="s">
        <v>1607</v>
      </c>
      <c r="AU97" t="s">
        <v>1607</v>
      </c>
      <c r="AV97" t="s">
        <v>1607</v>
      </c>
      <c r="AW97" t="s">
        <v>3240</v>
      </c>
      <c r="AX97" t="s">
        <v>1607</v>
      </c>
      <c r="AY97" t="s">
        <v>1607</v>
      </c>
      <c r="AZ97" t="s">
        <v>1607</v>
      </c>
      <c r="BA97" t="s">
        <v>1607</v>
      </c>
      <c r="BB97" t="s">
        <v>1607</v>
      </c>
      <c r="BC97" t="s">
        <v>3240</v>
      </c>
      <c r="BD97" t="s">
        <v>1607</v>
      </c>
      <c r="BE97" t="s">
        <v>1607</v>
      </c>
      <c r="BF97" t="s">
        <v>1607</v>
      </c>
      <c r="BG97" t="s">
        <v>1607</v>
      </c>
      <c r="BH97" t="s">
        <v>1607</v>
      </c>
      <c r="BI97" t="s">
        <v>3240</v>
      </c>
      <c r="BJ97" t="s">
        <v>1607</v>
      </c>
      <c r="BK97">
        <v>3.758416</v>
      </c>
      <c r="BL97">
        <v>2.1173839999999999</v>
      </c>
      <c r="BM97">
        <v>21088390387.009899</v>
      </c>
      <c r="BN97">
        <v>170562.353462</v>
      </c>
      <c r="BO97">
        <v>1978523300156.3899</v>
      </c>
      <c r="BP97">
        <v>1999611690543.4099</v>
      </c>
      <c r="BQ97">
        <v>3.2961999999999998E-2</v>
      </c>
      <c r="BR97">
        <v>1.18E-4</v>
      </c>
      <c r="BS97" t="s">
        <v>3241</v>
      </c>
      <c r="BT97">
        <v>8350621.8694150001</v>
      </c>
      <c r="BU97">
        <v>0.18898100000000001</v>
      </c>
      <c r="BV97">
        <v>2192181.3123090002</v>
      </c>
      <c r="BW97">
        <v>10542803.181724001</v>
      </c>
      <c r="BX97">
        <v>96.239316000000002</v>
      </c>
      <c r="BY97" t="s">
        <v>1608</v>
      </c>
      <c r="BZ97">
        <v>3.1999999999999999E-5</v>
      </c>
      <c r="CA97">
        <v>0</v>
      </c>
      <c r="CB97">
        <v>69.230768999999995</v>
      </c>
      <c r="CC97">
        <v>13288244.995727999</v>
      </c>
      <c r="CD97">
        <v>96.378270000000001</v>
      </c>
      <c r="CE97" t="s">
        <v>1608</v>
      </c>
      <c r="CF97">
        <v>0</v>
      </c>
      <c r="CG97">
        <v>0</v>
      </c>
      <c r="CH97">
        <v>26.939554999999999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9.3400000000000004E-4</v>
      </c>
      <c r="CQ97" t="s">
        <v>3242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 t="s">
        <v>3243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t="s">
        <v>3242</v>
      </c>
      <c r="DF97">
        <v>70</v>
      </c>
      <c r="DG97">
        <v>1.7404919999999999</v>
      </c>
      <c r="DH97">
        <v>26.939554999999999</v>
      </c>
      <c r="DI97">
        <v>0</v>
      </c>
      <c r="DJ97">
        <v>0</v>
      </c>
      <c r="DK97">
        <v>5.0100000000000003E-4</v>
      </c>
      <c r="DL97" t="s">
        <v>3242</v>
      </c>
      <c r="DM97">
        <v>0</v>
      </c>
      <c r="DN97">
        <v>0</v>
      </c>
      <c r="DO97">
        <v>0</v>
      </c>
      <c r="DP97" t="s">
        <v>3243</v>
      </c>
      <c r="DQ97">
        <v>0</v>
      </c>
      <c r="DR97">
        <v>0</v>
      </c>
      <c r="DS97">
        <v>0</v>
      </c>
      <c r="DT97">
        <v>0</v>
      </c>
      <c r="DU97" t="s">
        <v>3242</v>
      </c>
      <c r="DV97" t="s">
        <v>1607</v>
      </c>
      <c r="DW97">
        <v>7.6300000000000001E-4</v>
      </c>
      <c r="DX97">
        <v>26.939554999999999</v>
      </c>
      <c r="DY97">
        <v>260172621000</v>
      </c>
      <c r="DZ97">
        <v>1694251</v>
      </c>
      <c r="EA97">
        <v>19653311600000</v>
      </c>
      <c r="EB97">
        <v>19913484221000</v>
      </c>
      <c r="EC97">
        <v>1.8835000000000001E-2</v>
      </c>
      <c r="ED97">
        <v>5.8999999999999998E-5</v>
      </c>
      <c r="EE97" t="s">
        <v>3241</v>
      </c>
      <c r="EF97">
        <v>3739861</v>
      </c>
      <c r="EG97">
        <v>7.6351000000000002E-2</v>
      </c>
      <c r="EH97">
        <v>885671.39567999996</v>
      </c>
      <c r="EI97">
        <v>4625532.3956800001</v>
      </c>
      <c r="EJ97">
        <v>91.767255000000006</v>
      </c>
      <c r="EK97" t="s">
        <v>3244</v>
      </c>
      <c r="EL97">
        <v>1.4E-5</v>
      </c>
      <c r="EM97">
        <v>0</v>
      </c>
      <c r="EN97">
        <v>48.282266</v>
      </c>
      <c r="EO97">
        <v>5540812.3031510003</v>
      </c>
      <c r="EP97">
        <v>92.841234</v>
      </c>
      <c r="EQ97" t="s">
        <v>3239</v>
      </c>
      <c r="ER97">
        <v>68</v>
      </c>
      <c r="ES97">
        <v>2.5149949999999999</v>
      </c>
      <c r="ET97">
        <v>26.939554999999999</v>
      </c>
      <c r="EU97">
        <v>260175340446</v>
      </c>
      <c r="EV97">
        <v>1693650</v>
      </c>
      <c r="EW97">
        <v>19646340000000</v>
      </c>
      <c r="EX97">
        <v>54606</v>
      </c>
      <c r="EY97">
        <v>19906515395052</v>
      </c>
      <c r="EZ97">
        <v>0</v>
      </c>
      <c r="FA97">
        <v>0</v>
      </c>
      <c r="FB97">
        <v>0</v>
      </c>
      <c r="FC97" t="s">
        <v>3241</v>
      </c>
      <c r="FD97">
        <v>3128.6095329999998</v>
      </c>
      <c r="FE97">
        <v>4.633E-3</v>
      </c>
      <c r="FF97">
        <v>53738.828749</v>
      </c>
      <c r="FG97">
        <v>2.8885999999999998E-2</v>
      </c>
      <c r="FH97">
        <v>56867.467168000003</v>
      </c>
      <c r="FI97">
        <v>40.973945000000001</v>
      </c>
      <c r="FJ97" t="s">
        <v>3241</v>
      </c>
      <c r="FK97">
        <v>0</v>
      </c>
      <c r="FL97">
        <v>0</v>
      </c>
      <c r="FM97">
        <v>9.9999999999999995E-7</v>
      </c>
      <c r="FN97">
        <v>5.8933</v>
      </c>
      <c r="FO97">
        <v>72482.713696999999</v>
      </c>
      <c r="FP97">
        <v>41.139038999999997</v>
      </c>
      <c r="FQ97" t="s">
        <v>3241</v>
      </c>
      <c r="FR97">
        <v>20.644219</v>
      </c>
      <c r="FS97">
        <v>1.622824</v>
      </c>
      <c r="FT97">
        <v>26.939554999999999</v>
      </c>
      <c r="FU97">
        <v>260175340446</v>
      </c>
      <c r="FV97">
        <v>1693650</v>
      </c>
      <c r="FW97">
        <v>19646340000000</v>
      </c>
      <c r="FX97">
        <v>54606</v>
      </c>
      <c r="FY97">
        <v>19906515395052</v>
      </c>
      <c r="FZ97">
        <v>0</v>
      </c>
      <c r="GA97">
        <v>0</v>
      </c>
      <c r="GB97">
        <v>5.0000000000000002E-5</v>
      </c>
      <c r="GC97" t="s">
        <v>3241</v>
      </c>
      <c r="GD97">
        <v>59.056269</v>
      </c>
      <c r="GE97">
        <v>0.95608899999999997</v>
      </c>
      <c r="GF97">
        <v>11090636.910429999</v>
      </c>
      <c r="GG97">
        <v>2.869999</v>
      </c>
      <c r="GH97">
        <v>11090698.836697999</v>
      </c>
      <c r="GI97">
        <v>99.102445000000003</v>
      </c>
      <c r="GJ97" t="s">
        <v>1608</v>
      </c>
      <c r="GK97">
        <v>0</v>
      </c>
      <c r="GL97">
        <v>9.9999999999999995E-7</v>
      </c>
      <c r="GM97">
        <v>5.3000000000000001E-5</v>
      </c>
      <c r="GN97">
        <v>65.861962000000005</v>
      </c>
      <c r="GO97">
        <v>14147881.213285999</v>
      </c>
      <c r="GP97">
        <v>99.140947999999995</v>
      </c>
      <c r="GQ97" t="s">
        <v>1608</v>
      </c>
      <c r="GR97">
        <v>15</v>
      </c>
      <c r="GS97">
        <v>0.200324</v>
      </c>
      <c r="GT97">
        <v>26.939554999999999</v>
      </c>
      <c r="GU97">
        <v>259960594666.495</v>
      </c>
      <c r="GV97">
        <v>1692178.0094570001</v>
      </c>
      <c r="GW97">
        <v>19629264909701.898</v>
      </c>
      <c r="GX97">
        <v>54606</v>
      </c>
      <c r="GY97">
        <v>19889225558974.398</v>
      </c>
      <c r="GZ97">
        <v>1.4369999999999999E-3</v>
      </c>
      <c r="HA97">
        <v>0</v>
      </c>
      <c r="HB97">
        <v>1.4349000000000001E-2</v>
      </c>
      <c r="HC97" t="s">
        <v>3239</v>
      </c>
      <c r="HD97">
        <v>58926164.812288001</v>
      </c>
      <c r="HE97">
        <v>5.7140999999999997E-2</v>
      </c>
      <c r="HF97">
        <v>662836.14428300003</v>
      </c>
      <c r="HG97">
        <v>123.639725</v>
      </c>
      <c r="HH97">
        <v>59589124.596295998</v>
      </c>
      <c r="HI97">
        <v>96.541287999999994</v>
      </c>
      <c r="HJ97" t="s">
        <v>1608</v>
      </c>
      <c r="HK97">
        <v>2.2599999999999999E-4</v>
      </c>
      <c r="HL97">
        <v>0</v>
      </c>
      <c r="HM97">
        <v>2.264E-3</v>
      </c>
      <c r="HN97">
        <v>74.578469999999996</v>
      </c>
      <c r="HO97">
        <v>70061016.001085997</v>
      </c>
      <c r="HP97">
        <v>96.680126000000001</v>
      </c>
      <c r="HQ97" t="s">
        <v>1608</v>
      </c>
      <c r="HR97">
        <v>50</v>
      </c>
      <c r="HS97">
        <v>0.94515899999999997</v>
      </c>
      <c r="HT97">
        <v>26.939554999999999</v>
      </c>
      <c r="HU97">
        <v>260175340446</v>
      </c>
      <c r="HV97">
        <v>1693650</v>
      </c>
      <c r="HW97">
        <v>19646340000000</v>
      </c>
      <c r="HX97">
        <v>19906515340446</v>
      </c>
      <c r="HY97">
        <v>9.9999999999999995E-7</v>
      </c>
      <c r="HZ97">
        <v>0</v>
      </c>
      <c r="IA97" t="s">
        <v>3241</v>
      </c>
      <c r="IB97">
        <v>251309.892838</v>
      </c>
      <c r="IC97">
        <v>2.7146E-2</v>
      </c>
      <c r="ID97">
        <v>314893.76660099998</v>
      </c>
      <c r="IE97">
        <v>566203.65943999996</v>
      </c>
      <c r="IF97">
        <v>90.373085000000003</v>
      </c>
      <c r="IG97" t="s">
        <v>1608</v>
      </c>
      <c r="IH97">
        <v>9.9999999999999995E-7</v>
      </c>
      <c r="II97">
        <v>0</v>
      </c>
      <c r="IJ97">
        <v>15.98934</v>
      </c>
      <c r="IK97">
        <v>698376.408665</v>
      </c>
      <c r="IL97">
        <v>90.872750999999994</v>
      </c>
      <c r="IM97" t="s">
        <v>1608</v>
      </c>
      <c r="IN97">
        <v>0</v>
      </c>
      <c r="IO97">
        <v>1.2695E-2</v>
      </c>
      <c r="IP97">
        <v>10.739862</v>
      </c>
      <c r="IQ97">
        <v>186160465743.41699</v>
      </c>
      <c r="IR97">
        <v>1135094.1451630001</v>
      </c>
      <c r="IS97">
        <v>13167092083890.5</v>
      </c>
      <c r="IT97">
        <v>13353252549634</v>
      </c>
      <c r="IU97">
        <v>7.2999999999999999E-5</v>
      </c>
      <c r="IV97">
        <v>0</v>
      </c>
      <c r="IW97" t="s">
        <v>3241</v>
      </c>
      <c r="IX97">
        <v>135000</v>
      </c>
      <c r="IY97">
        <v>1.5E-3</v>
      </c>
      <c r="IZ97">
        <v>17400</v>
      </c>
      <c r="JA97">
        <v>152400</v>
      </c>
      <c r="JB97">
        <v>89.157004000000001</v>
      </c>
      <c r="JC97" t="s">
        <v>3244</v>
      </c>
      <c r="JD97">
        <v>9.9999999999999995E-7</v>
      </c>
      <c r="JE97">
        <v>0</v>
      </c>
      <c r="JF97">
        <v>16.389845999999999</v>
      </c>
      <c r="JG97">
        <v>179697.74010699999</v>
      </c>
      <c r="JH97">
        <v>90.748474000000002</v>
      </c>
      <c r="JI97" t="s">
        <v>3244</v>
      </c>
      <c r="JJ97">
        <v>924</v>
      </c>
      <c r="JK97">
        <v>53.290925999999999</v>
      </c>
      <c r="JL97">
        <v>26.939554999999999</v>
      </c>
      <c r="JM97">
        <v>260175340446</v>
      </c>
      <c r="JN97">
        <v>1693650</v>
      </c>
      <c r="JO97">
        <v>19646340000000</v>
      </c>
      <c r="JP97">
        <v>19906515340446</v>
      </c>
      <c r="JQ97">
        <v>0</v>
      </c>
      <c r="JR97">
        <v>0</v>
      </c>
      <c r="JS97" t="s">
        <v>3241</v>
      </c>
      <c r="JT97">
        <v>491.17486600000001</v>
      </c>
      <c r="JU97">
        <v>4.1145000000000001E-2</v>
      </c>
      <c r="JV97">
        <v>477280.56667899998</v>
      </c>
      <c r="JW97">
        <v>477771.741545</v>
      </c>
      <c r="JX97">
        <v>87.258686999999995</v>
      </c>
      <c r="JY97" t="s">
        <v>1608</v>
      </c>
      <c r="JZ97">
        <v>0</v>
      </c>
      <c r="KA97">
        <v>0</v>
      </c>
      <c r="KB97">
        <v>1.5444020000000001</v>
      </c>
      <c r="KC97">
        <v>606649.22834799998</v>
      </c>
      <c r="KD97">
        <v>88.835263999999995</v>
      </c>
      <c r="KE97" t="s">
        <v>3244</v>
      </c>
      <c r="KF97">
        <v>50</v>
      </c>
      <c r="KG97">
        <v>2.0833330000000001</v>
      </c>
      <c r="KH97">
        <v>1.166687</v>
      </c>
      <c r="KI97">
        <v>1119402084.7200699</v>
      </c>
      <c r="KJ97">
        <v>8605.6369589999995</v>
      </c>
      <c r="KK97">
        <v>99825388729.410095</v>
      </c>
      <c r="KL97">
        <v>14520.450726999999</v>
      </c>
      <c r="KM97">
        <v>100944805334.58</v>
      </c>
      <c r="KN97">
        <v>1.7060000000000001E-3</v>
      </c>
      <c r="KO97">
        <v>6.9999999999999999E-6</v>
      </c>
      <c r="KP97">
        <v>3.8969999999999999E-3</v>
      </c>
      <c r="KQ97" t="s">
        <v>3241</v>
      </c>
      <c r="KR97">
        <v>3979474.877597</v>
      </c>
      <c r="KS97">
        <v>0.12825700000000001</v>
      </c>
      <c r="KT97">
        <v>1487779.7706319999</v>
      </c>
      <c r="KU97">
        <v>117.897986</v>
      </c>
      <c r="KV97">
        <v>5467372.5462149996</v>
      </c>
      <c r="KW97">
        <v>94.119467999999998</v>
      </c>
      <c r="KX97" t="s">
        <v>3244</v>
      </c>
      <c r="KY97">
        <v>1.5E-5</v>
      </c>
      <c r="KZ97">
        <v>0</v>
      </c>
      <c r="LA97">
        <v>2.1589999999999999E-3</v>
      </c>
      <c r="LB97">
        <v>23.986381999999999</v>
      </c>
      <c r="LC97">
        <v>7019573.5397049999</v>
      </c>
      <c r="LD97">
        <v>94.622972000000004</v>
      </c>
      <c r="LE97" t="s">
        <v>3244</v>
      </c>
      <c r="LF97">
        <v>199</v>
      </c>
      <c r="LG97">
        <v>7.4298909999999996</v>
      </c>
      <c r="LH97">
        <v>26.939554999999999</v>
      </c>
      <c r="LI97">
        <v>260175340446</v>
      </c>
      <c r="LJ97">
        <v>1693650</v>
      </c>
      <c r="LK97">
        <v>19646340000000</v>
      </c>
      <c r="LL97">
        <v>54606</v>
      </c>
      <c r="LM97">
        <v>19906515395052</v>
      </c>
      <c r="LN97">
        <v>0</v>
      </c>
      <c r="LO97">
        <v>0</v>
      </c>
      <c r="LP97">
        <v>0</v>
      </c>
      <c r="LQ97" t="s">
        <v>3241</v>
      </c>
      <c r="LR97">
        <v>306602.55166900001</v>
      </c>
      <c r="LS97">
        <v>0.76735500000000001</v>
      </c>
      <c r="LT97">
        <v>8901320.4909969997</v>
      </c>
      <c r="LU97">
        <v>1.4999999999999999E-4</v>
      </c>
      <c r="LV97">
        <v>9207923.0428160001</v>
      </c>
      <c r="LW97">
        <v>99.410669999999996</v>
      </c>
      <c r="LX97" t="s">
        <v>1670</v>
      </c>
      <c r="LY97">
        <v>9.9999999999999995E-7</v>
      </c>
      <c r="LZ97">
        <v>0</v>
      </c>
      <c r="MA97">
        <v>0</v>
      </c>
      <c r="MB97">
        <v>43.827542999999999</v>
      </c>
      <c r="MC97">
        <v>11757491.591670999</v>
      </c>
      <c r="MD97">
        <v>99.459114999999997</v>
      </c>
      <c r="ME97" t="s">
        <v>1670</v>
      </c>
      <c r="MF97">
        <v>0</v>
      </c>
      <c r="MG97">
        <v>6.9870000000000002E-3</v>
      </c>
      <c r="MH97">
        <v>34.200775999999998</v>
      </c>
      <c r="MI97">
        <v>260175340446</v>
      </c>
      <c r="MJ97">
        <v>1693650</v>
      </c>
      <c r="MK97">
        <v>19646340000000</v>
      </c>
      <c r="ML97">
        <v>54606</v>
      </c>
      <c r="MM97">
        <v>19906515395052</v>
      </c>
      <c r="MN97">
        <v>1.237E-3</v>
      </c>
      <c r="MO97">
        <v>1.0000000000000001E-5</v>
      </c>
      <c r="MP97">
        <v>9.810000000000001E-4</v>
      </c>
      <c r="MQ97" t="s">
        <v>1608</v>
      </c>
      <c r="MR97">
        <v>2248905.9352779998</v>
      </c>
      <c r="MS97">
        <v>0.12309</v>
      </c>
      <c r="MT97">
        <v>1427848.1109519999</v>
      </c>
      <c r="MU97">
        <v>0.37428499999999998</v>
      </c>
      <c r="MV97">
        <v>3676754.4205149999</v>
      </c>
      <c r="MW97">
        <v>82.785359999999997</v>
      </c>
      <c r="MX97" t="s">
        <v>3244</v>
      </c>
      <c r="MY97">
        <v>9.0000000000000002E-6</v>
      </c>
      <c r="MZ97">
        <v>0</v>
      </c>
      <c r="NA97">
        <v>6.9999999999999999E-6</v>
      </c>
      <c r="NB97">
        <v>14.019850999999999</v>
      </c>
      <c r="NC97">
        <v>4469745.1988420002</v>
      </c>
      <c r="ND97">
        <v>82.85078</v>
      </c>
      <c r="NE97" t="s">
        <v>3244</v>
      </c>
      <c r="NF97" t="s">
        <v>1607</v>
      </c>
      <c r="NG97" t="s">
        <v>1607</v>
      </c>
      <c r="NH97" t="s">
        <v>1607</v>
      </c>
      <c r="NI97" t="s">
        <v>1607</v>
      </c>
      <c r="NJ97" t="s">
        <v>1607</v>
      </c>
      <c r="NK97" t="s">
        <v>1607</v>
      </c>
      <c r="NL97" t="s">
        <v>1607</v>
      </c>
      <c r="NM97" t="s">
        <v>1607</v>
      </c>
      <c r="NN97" t="s">
        <v>1607</v>
      </c>
      <c r="NO97" t="s">
        <v>3245</v>
      </c>
      <c r="NP97" t="s">
        <v>1607</v>
      </c>
      <c r="NQ97" t="s">
        <v>1607</v>
      </c>
      <c r="NR97" t="s">
        <v>1607</v>
      </c>
      <c r="NS97" t="s">
        <v>1607</v>
      </c>
      <c r="NT97" t="s">
        <v>1607</v>
      </c>
      <c r="NU97" t="s">
        <v>3245</v>
      </c>
      <c r="NV97" t="s">
        <v>1607</v>
      </c>
      <c r="NW97" t="s">
        <v>1607</v>
      </c>
      <c r="NX97" t="s">
        <v>1607</v>
      </c>
      <c r="NY97" t="s">
        <v>1607</v>
      </c>
      <c r="NZ97" t="s">
        <v>1607</v>
      </c>
      <c r="OA97" t="s">
        <v>3245</v>
      </c>
      <c r="OB97" t="s">
        <v>1607</v>
      </c>
      <c r="OC97" t="s">
        <v>1607</v>
      </c>
      <c r="OD97" t="s">
        <v>1607</v>
      </c>
      <c r="OE97" t="s">
        <v>1607</v>
      </c>
      <c r="OF97" t="s">
        <v>1607</v>
      </c>
      <c r="OG97" t="s">
        <v>1607</v>
      </c>
      <c r="OH97" t="s">
        <v>1607</v>
      </c>
      <c r="OI97" t="s">
        <v>1607</v>
      </c>
      <c r="OJ97" t="s">
        <v>1607</v>
      </c>
      <c r="OK97" t="s">
        <v>3240</v>
      </c>
      <c r="OL97" t="s">
        <v>1607</v>
      </c>
      <c r="OM97" t="s">
        <v>1607</v>
      </c>
      <c r="ON97" t="s">
        <v>1607</v>
      </c>
      <c r="OO97" t="s">
        <v>1607</v>
      </c>
      <c r="OP97" t="s">
        <v>1607</v>
      </c>
      <c r="OQ97" t="s">
        <v>3240</v>
      </c>
      <c r="OR97" t="s">
        <v>1607</v>
      </c>
      <c r="OS97" t="s">
        <v>1607</v>
      </c>
      <c r="OT97" t="s">
        <v>1607</v>
      </c>
      <c r="OU97" t="s">
        <v>1607</v>
      </c>
      <c r="OV97" t="s">
        <v>1607</v>
      </c>
      <c r="OW97" t="s">
        <v>3240</v>
      </c>
      <c r="OX97" t="s">
        <v>1607</v>
      </c>
      <c r="OY97">
        <v>4.1999999999999998E-5</v>
      </c>
      <c r="OZ97">
        <v>4.1001000000000003E-2</v>
      </c>
      <c r="PA97">
        <v>211232855.05842999</v>
      </c>
      <c r="PB97">
        <v>3857.8162160000002</v>
      </c>
      <c r="PC97">
        <v>44750668107.489601</v>
      </c>
      <c r="PD97">
        <v>0</v>
      </c>
      <c r="PE97">
        <v>44961900962.548103</v>
      </c>
      <c r="PF97">
        <v>0.4</v>
      </c>
      <c r="PG97">
        <v>3.0000000000000001E-5</v>
      </c>
      <c r="PH97">
        <v>1.3579000000000001E-2</v>
      </c>
      <c r="PI97" t="s">
        <v>3241</v>
      </c>
      <c r="PJ97">
        <v>2491.6373370000001</v>
      </c>
      <c r="PK97">
        <v>7.9999999999999996E-6</v>
      </c>
      <c r="PL97">
        <v>87.559522999999999</v>
      </c>
      <c r="PM97">
        <v>0</v>
      </c>
      <c r="PN97">
        <v>2579.19686</v>
      </c>
      <c r="PO97">
        <v>8.2723510000000005</v>
      </c>
      <c r="PP97" t="s">
        <v>3241</v>
      </c>
      <c r="PQ97">
        <v>0</v>
      </c>
      <c r="PR97">
        <v>0</v>
      </c>
      <c r="PS97">
        <v>0</v>
      </c>
      <c r="PT97">
        <v>0.12726699999999999</v>
      </c>
      <c r="PU97">
        <v>4218.2625870000002</v>
      </c>
      <c r="PV97">
        <v>11.963093000000001</v>
      </c>
      <c r="PW97" t="s">
        <v>3241</v>
      </c>
      <c r="PX97">
        <v>43.872650999999998</v>
      </c>
      <c r="PY97">
        <v>3.4487909999999999</v>
      </c>
      <c r="PZ97">
        <v>26.939554999999999</v>
      </c>
      <c r="QA97">
        <v>260175340446</v>
      </c>
      <c r="QB97">
        <v>1693650</v>
      </c>
      <c r="QC97">
        <v>19646340000000</v>
      </c>
      <c r="QD97">
        <v>54606</v>
      </c>
      <c r="QE97">
        <v>19906515395052</v>
      </c>
      <c r="QF97">
        <v>0</v>
      </c>
      <c r="QG97">
        <v>0</v>
      </c>
      <c r="QH97">
        <v>0</v>
      </c>
      <c r="QI97" t="s">
        <v>3241</v>
      </c>
      <c r="QJ97">
        <v>45457.884888000001</v>
      </c>
      <c r="QK97">
        <v>1.1242E-2</v>
      </c>
      <c r="QL97">
        <v>130406.694432</v>
      </c>
      <c r="QM97">
        <v>6.8069999999999997E-3</v>
      </c>
      <c r="QN97">
        <v>175864.586128</v>
      </c>
      <c r="QO97">
        <v>80.346642000000003</v>
      </c>
      <c r="QP97" t="s">
        <v>3244</v>
      </c>
      <c r="QQ97">
        <v>0</v>
      </c>
      <c r="QR97">
        <v>0</v>
      </c>
      <c r="QS97">
        <v>0</v>
      </c>
      <c r="QT97">
        <v>7.8303929999999999</v>
      </c>
      <c r="QU97">
        <v>219601.22307800001</v>
      </c>
      <c r="QV97">
        <v>80.750874999999994</v>
      </c>
      <c r="QW97" t="s">
        <v>3244</v>
      </c>
      <c r="QX97" s="11">
        <v>44986</v>
      </c>
      <c r="QY97" t="s">
        <v>3365</v>
      </c>
      <c r="QZ97">
        <v>141310.150525</v>
      </c>
      <c r="RA97">
        <v>102757645.989549</v>
      </c>
    </row>
    <row r="98" spans="1:469" x14ac:dyDescent="0.35">
      <c r="A98">
        <v>1870</v>
      </c>
      <c r="B98" t="s">
        <v>3238</v>
      </c>
      <c r="C98" t="s">
        <v>3366</v>
      </c>
      <c r="D98" t="s">
        <v>1258</v>
      </c>
      <c r="E98" t="s">
        <v>1259</v>
      </c>
      <c r="F98">
        <v>36</v>
      </c>
      <c r="G98" t="s">
        <v>3367</v>
      </c>
      <c r="H98" t="s">
        <v>1153</v>
      </c>
      <c r="I98">
        <v>81</v>
      </c>
      <c r="J98">
        <v>36081</v>
      </c>
      <c r="K98">
        <v>2404353</v>
      </c>
      <c r="L98">
        <v>263768350662</v>
      </c>
      <c r="M98">
        <v>107832</v>
      </c>
      <c r="N98">
        <v>183.314975</v>
      </c>
      <c r="O98">
        <v>186248116.963285</v>
      </c>
      <c r="P98">
        <v>97.391028000000006</v>
      </c>
      <c r="Q98" t="s">
        <v>1608</v>
      </c>
      <c r="R98">
        <v>98.387096999999997</v>
      </c>
      <c r="S98">
        <v>96.812132000000005</v>
      </c>
      <c r="T98" t="s">
        <v>1608</v>
      </c>
      <c r="U98">
        <v>95.161289999999994</v>
      </c>
      <c r="V98">
        <v>136851215.951588</v>
      </c>
      <c r="W98">
        <v>73548487.582333997</v>
      </c>
      <c r="X98">
        <v>5.4571069999999997</v>
      </c>
      <c r="Y98">
        <v>63302436.677653998</v>
      </c>
      <c r="Z98">
        <v>291.691599</v>
      </c>
      <c r="AA98">
        <v>2.7900000000000001E-4</v>
      </c>
      <c r="AB98">
        <v>1.9999999999999999E-6</v>
      </c>
      <c r="AC98">
        <v>2.7049999999999999E-3</v>
      </c>
      <c r="AD98">
        <v>11.544413</v>
      </c>
      <c r="AE98">
        <v>19.312759</v>
      </c>
      <c r="AF98">
        <v>77.470000999999996</v>
      </c>
      <c r="AG98" t="s">
        <v>1608</v>
      </c>
      <c r="AH98">
        <v>93.548387000000005</v>
      </c>
      <c r="AI98">
        <v>24.82</v>
      </c>
      <c r="AJ98" t="s">
        <v>3239</v>
      </c>
      <c r="AK98">
        <v>4.8387099999999998</v>
      </c>
      <c r="AL98">
        <v>2.4964300000000001</v>
      </c>
      <c r="AM98">
        <v>1.3609530000000001</v>
      </c>
      <c r="AN98" t="s">
        <v>1607</v>
      </c>
      <c r="AO98" t="s">
        <v>1607</v>
      </c>
      <c r="AP98" t="s">
        <v>1607</v>
      </c>
      <c r="AQ98" t="s">
        <v>1607</v>
      </c>
      <c r="AR98" t="s">
        <v>1607</v>
      </c>
      <c r="AS98" t="s">
        <v>1607</v>
      </c>
      <c r="AT98" t="s">
        <v>1607</v>
      </c>
      <c r="AU98" t="s">
        <v>1607</v>
      </c>
      <c r="AV98" t="s">
        <v>1607</v>
      </c>
      <c r="AW98" t="s">
        <v>3240</v>
      </c>
      <c r="AX98" t="s">
        <v>1607</v>
      </c>
      <c r="AY98" t="s">
        <v>1607</v>
      </c>
      <c r="AZ98" t="s">
        <v>1607</v>
      </c>
      <c r="BA98" t="s">
        <v>1607</v>
      </c>
      <c r="BB98" t="s">
        <v>1607</v>
      </c>
      <c r="BC98" t="s">
        <v>3240</v>
      </c>
      <c r="BD98" t="s">
        <v>1607</v>
      </c>
      <c r="BE98" t="s">
        <v>1607</v>
      </c>
      <c r="BF98" t="s">
        <v>1607</v>
      </c>
      <c r="BG98" t="s">
        <v>1607</v>
      </c>
      <c r="BH98" t="s">
        <v>1607</v>
      </c>
      <c r="BI98" t="s">
        <v>3240</v>
      </c>
      <c r="BJ98" t="s">
        <v>1607</v>
      </c>
      <c r="BK98">
        <v>4.3580889999999997</v>
      </c>
      <c r="BL98">
        <v>6.3716109999999997</v>
      </c>
      <c r="BM98">
        <v>18166068895.847599</v>
      </c>
      <c r="BN98">
        <v>136239.04414000001</v>
      </c>
      <c r="BO98">
        <v>1580372912023.71</v>
      </c>
      <c r="BP98">
        <v>1598538980919.55</v>
      </c>
      <c r="BQ98">
        <v>1.8910000000000001E-3</v>
      </c>
      <c r="BR98">
        <v>6.6000000000000005E-5</v>
      </c>
      <c r="BS98" t="s">
        <v>3241</v>
      </c>
      <c r="BT98">
        <v>3672389.898271</v>
      </c>
      <c r="BU98">
        <v>0.86314999999999997</v>
      </c>
      <c r="BV98">
        <v>10012545.194560001</v>
      </c>
      <c r="BW98">
        <v>13684935.092831001</v>
      </c>
      <c r="BX98">
        <v>96.923077000000006</v>
      </c>
      <c r="BY98" t="s">
        <v>1608</v>
      </c>
      <c r="BZ98">
        <v>1.4E-5</v>
      </c>
      <c r="CA98">
        <v>0</v>
      </c>
      <c r="CB98">
        <v>84.786325000000005</v>
      </c>
      <c r="CC98">
        <v>19113307.303004</v>
      </c>
      <c r="CD98">
        <v>97.384305999999995</v>
      </c>
      <c r="CE98" t="s">
        <v>1608</v>
      </c>
      <c r="CF98">
        <v>0</v>
      </c>
      <c r="CG98">
        <v>0</v>
      </c>
      <c r="CH98">
        <v>114.786005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9.3400000000000004E-4</v>
      </c>
      <c r="CQ98" t="s">
        <v>3242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 t="s">
        <v>3243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 t="s">
        <v>3242</v>
      </c>
      <c r="DF98">
        <v>49</v>
      </c>
      <c r="DG98">
        <v>0.76148300000000002</v>
      </c>
      <c r="DH98">
        <v>114.786005</v>
      </c>
      <c r="DI98">
        <v>44823.273067000002</v>
      </c>
      <c r="DJ98">
        <v>44823.273067000002</v>
      </c>
      <c r="DK98">
        <v>5.0100000000000003E-4</v>
      </c>
      <c r="DL98" t="s">
        <v>3244</v>
      </c>
      <c r="DM98">
        <v>21.43571</v>
      </c>
      <c r="DN98">
        <v>21.43571</v>
      </c>
      <c r="DO98">
        <v>17.462779000000001</v>
      </c>
      <c r="DP98" t="s">
        <v>3241</v>
      </c>
      <c r="DQ98">
        <v>1.9900000000000001E-4</v>
      </c>
      <c r="DR98">
        <v>44.261786999999998</v>
      </c>
      <c r="DS98">
        <v>31.425176</v>
      </c>
      <c r="DT98">
        <v>15.558384</v>
      </c>
      <c r="DU98" t="s">
        <v>3241</v>
      </c>
      <c r="DV98" t="s">
        <v>1607</v>
      </c>
      <c r="DW98">
        <v>8.61E-4</v>
      </c>
      <c r="DX98">
        <v>114.786005</v>
      </c>
      <c r="DY98">
        <v>263763398000</v>
      </c>
      <c r="DZ98">
        <v>2405464</v>
      </c>
      <c r="EA98">
        <v>27903382400000</v>
      </c>
      <c r="EB98">
        <v>28167145798000</v>
      </c>
      <c r="EC98">
        <v>2.2098E-2</v>
      </c>
      <c r="ED98">
        <v>6.6000000000000005E-5</v>
      </c>
      <c r="EE98" t="s">
        <v>3241</v>
      </c>
      <c r="EF98">
        <v>5017875.7</v>
      </c>
      <c r="EG98">
        <v>0.13767799999999999</v>
      </c>
      <c r="EH98">
        <v>1597064.733974</v>
      </c>
      <c r="EI98">
        <v>6614940.4339739997</v>
      </c>
      <c r="EJ98">
        <v>93.562365</v>
      </c>
      <c r="EK98" t="s">
        <v>3244</v>
      </c>
      <c r="EL98">
        <v>1.9000000000000001E-5</v>
      </c>
      <c r="EM98">
        <v>0</v>
      </c>
      <c r="EN98">
        <v>53.915196999999999</v>
      </c>
      <c r="EO98">
        <v>8974288.6857459992</v>
      </c>
      <c r="EP98">
        <v>94.654787999999996</v>
      </c>
      <c r="EQ98" t="s">
        <v>3244</v>
      </c>
      <c r="ER98">
        <v>49</v>
      </c>
      <c r="ES98">
        <v>2.2833480000000002</v>
      </c>
      <c r="ET98">
        <v>114.786005</v>
      </c>
      <c r="EU98">
        <v>263768350662</v>
      </c>
      <c r="EV98">
        <v>2404353</v>
      </c>
      <c r="EW98">
        <v>27890494800000</v>
      </c>
      <c r="EX98">
        <v>107832</v>
      </c>
      <c r="EY98">
        <v>28154263258494</v>
      </c>
      <c r="EZ98">
        <v>0</v>
      </c>
      <c r="FA98">
        <v>0</v>
      </c>
      <c r="FB98">
        <v>0</v>
      </c>
      <c r="FC98" t="s">
        <v>3241</v>
      </c>
      <c r="FD98">
        <v>2007.2756730000001</v>
      </c>
      <c r="FE98">
        <v>6.5770000000000004E-3</v>
      </c>
      <c r="FF98">
        <v>76289.147179000007</v>
      </c>
      <c r="FG98">
        <v>5.7041000000000001E-2</v>
      </c>
      <c r="FH98">
        <v>78296.479894000004</v>
      </c>
      <c r="FI98">
        <v>47.859800999999997</v>
      </c>
      <c r="FJ98" t="s">
        <v>3239</v>
      </c>
      <c r="FK98">
        <v>0</v>
      </c>
      <c r="FL98">
        <v>0</v>
      </c>
      <c r="FM98">
        <v>9.9999999999999995E-7</v>
      </c>
      <c r="FN98">
        <v>5.9863520000000001</v>
      </c>
      <c r="FO98">
        <v>107496.009246</v>
      </c>
      <c r="FP98">
        <v>50.079542000000004</v>
      </c>
      <c r="FQ98" t="s">
        <v>3239</v>
      </c>
      <c r="FR98">
        <v>15.107563000000001</v>
      </c>
      <c r="FS98">
        <v>1.493932</v>
      </c>
      <c r="FT98">
        <v>114.786005</v>
      </c>
      <c r="FU98">
        <v>263768350662</v>
      </c>
      <c r="FV98">
        <v>2404353</v>
      </c>
      <c r="FW98">
        <v>27890494800000</v>
      </c>
      <c r="FX98">
        <v>107832</v>
      </c>
      <c r="FY98">
        <v>28154263258494</v>
      </c>
      <c r="FZ98">
        <v>0</v>
      </c>
      <c r="GA98">
        <v>9.9999999999999995E-7</v>
      </c>
      <c r="GB98">
        <v>5.0000000000000002E-5</v>
      </c>
      <c r="GC98" t="s">
        <v>3239</v>
      </c>
      <c r="GD98">
        <v>59.329144999999997</v>
      </c>
      <c r="GE98">
        <v>2.9150260000000001</v>
      </c>
      <c r="GF98">
        <v>33814301.120007999</v>
      </c>
      <c r="GG98">
        <v>7.7845449999999996</v>
      </c>
      <c r="GH98">
        <v>33814368.233698003</v>
      </c>
      <c r="GI98">
        <v>99.752398999999997</v>
      </c>
      <c r="GJ98" t="s">
        <v>1670</v>
      </c>
      <c r="GK98">
        <v>0</v>
      </c>
      <c r="GL98">
        <v>9.9999999999999995E-7</v>
      </c>
      <c r="GM98">
        <v>7.2000000000000002E-5</v>
      </c>
      <c r="GN98">
        <v>84.834417000000002</v>
      </c>
      <c r="GO98">
        <v>46470632.866007999</v>
      </c>
      <c r="GP98">
        <v>99.777282999999997</v>
      </c>
      <c r="GQ98" t="s">
        <v>1670</v>
      </c>
      <c r="GR98">
        <v>24</v>
      </c>
      <c r="GS98">
        <v>0.18187300000000001</v>
      </c>
      <c r="GT98">
        <v>114.786005</v>
      </c>
      <c r="GU98">
        <v>263692755390.26599</v>
      </c>
      <c r="GV98">
        <v>2403645.763582</v>
      </c>
      <c r="GW98">
        <v>27882290857547.602</v>
      </c>
      <c r="GX98">
        <v>107832</v>
      </c>
      <c r="GY98">
        <v>28145983720769.898</v>
      </c>
      <c r="GZ98">
        <v>1.477E-3</v>
      </c>
      <c r="HA98">
        <v>0</v>
      </c>
      <c r="HB98">
        <v>1.4779E-2</v>
      </c>
      <c r="HC98" t="s">
        <v>3239</v>
      </c>
      <c r="HD98">
        <v>61472703.619493</v>
      </c>
      <c r="HE98">
        <v>8.4579000000000001E-2</v>
      </c>
      <c r="HF98">
        <v>981119.00679899997</v>
      </c>
      <c r="HG98">
        <v>251.46263999999999</v>
      </c>
      <c r="HH98">
        <v>62454074.088932</v>
      </c>
      <c r="HI98">
        <v>96.800691999999998</v>
      </c>
      <c r="HJ98" t="s">
        <v>1608</v>
      </c>
      <c r="HK98">
        <v>2.33E-4</v>
      </c>
      <c r="HL98">
        <v>0</v>
      </c>
      <c r="HM98">
        <v>2.3319999999999999E-3</v>
      </c>
      <c r="HN98">
        <v>75.097275999999994</v>
      </c>
      <c r="HO98">
        <v>83601876.808081001</v>
      </c>
      <c r="HP98">
        <v>97.218484000000004</v>
      </c>
      <c r="HQ98" t="s">
        <v>1608</v>
      </c>
      <c r="HR98">
        <v>37</v>
      </c>
      <c r="HS98">
        <v>0.85810399999999998</v>
      </c>
      <c r="HT98">
        <v>114.786005</v>
      </c>
      <c r="HU98">
        <v>263265027451.98999</v>
      </c>
      <c r="HV98">
        <v>2399660.5625009998</v>
      </c>
      <c r="HW98">
        <v>27836062525009.5</v>
      </c>
      <c r="HX98">
        <v>28099327552461.5</v>
      </c>
      <c r="HY98">
        <v>9.9999999999999995E-7</v>
      </c>
      <c r="HZ98">
        <v>0</v>
      </c>
      <c r="IA98" t="s">
        <v>3241</v>
      </c>
      <c r="IB98">
        <v>254294.299081</v>
      </c>
      <c r="IC98">
        <v>3.8462000000000003E-2</v>
      </c>
      <c r="ID98">
        <v>446159.56844100001</v>
      </c>
      <c r="IE98">
        <v>700453.86752299999</v>
      </c>
      <c r="IF98">
        <v>92.138574000000006</v>
      </c>
      <c r="IG98" t="s">
        <v>1608</v>
      </c>
      <c r="IH98">
        <v>9.9999999999999995E-7</v>
      </c>
      <c r="II98">
        <v>0</v>
      </c>
      <c r="IJ98">
        <v>16.222518000000001</v>
      </c>
      <c r="IK98">
        <v>952879.83785999997</v>
      </c>
      <c r="IL98">
        <v>93.437708000000001</v>
      </c>
      <c r="IM98" t="s">
        <v>1608</v>
      </c>
      <c r="IN98">
        <v>0</v>
      </c>
      <c r="IO98">
        <v>1.1526E-2</v>
      </c>
      <c r="IP98">
        <v>7.7062080000000002</v>
      </c>
      <c r="IQ98">
        <v>27283836779.407398</v>
      </c>
      <c r="IR98">
        <v>229510.44679099999</v>
      </c>
      <c r="IS98">
        <v>2662321182773.96</v>
      </c>
      <c r="IT98">
        <v>2689605019553.3701</v>
      </c>
      <c r="IU98">
        <v>4.95E-4</v>
      </c>
      <c r="IV98">
        <v>9.9999999999999995E-7</v>
      </c>
      <c r="IW98" t="s">
        <v>3241</v>
      </c>
      <c r="IX98">
        <v>135000</v>
      </c>
      <c r="IY98">
        <v>1.5E-3</v>
      </c>
      <c r="IZ98">
        <v>17400</v>
      </c>
      <c r="JA98">
        <v>152400</v>
      </c>
      <c r="JB98">
        <v>89.815105000000003</v>
      </c>
      <c r="JC98" t="s">
        <v>3244</v>
      </c>
      <c r="JD98">
        <v>9.9999999999999995E-7</v>
      </c>
      <c r="JE98">
        <v>0</v>
      </c>
      <c r="JF98">
        <v>15.825760000000001</v>
      </c>
      <c r="JG98">
        <v>205663.914643</v>
      </c>
      <c r="JH98">
        <v>92.643752000000006</v>
      </c>
      <c r="JI98" t="s">
        <v>3244</v>
      </c>
      <c r="JJ98">
        <v>579</v>
      </c>
      <c r="JK98">
        <v>42.006625999999997</v>
      </c>
      <c r="JL98">
        <v>114.786005</v>
      </c>
      <c r="JM98">
        <v>263768350662</v>
      </c>
      <c r="JN98">
        <v>2404353</v>
      </c>
      <c r="JO98">
        <v>27890494800000</v>
      </c>
      <c r="JP98">
        <v>28154263150662</v>
      </c>
      <c r="JQ98">
        <v>0</v>
      </c>
      <c r="JR98">
        <v>0</v>
      </c>
      <c r="JS98" t="s">
        <v>3241</v>
      </c>
      <c r="JT98">
        <v>1069.126413</v>
      </c>
      <c r="JU98">
        <v>3.0811999999999999E-2</v>
      </c>
      <c r="JV98">
        <v>357422.27281300002</v>
      </c>
      <c r="JW98">
        <v>358491.39922600001</v>
      </c>
      <c r="JX98">
        <v>83.815959000000007</v>
      </c>
      <c r="JY98" t="s">
        <v>3244</v>
      </c>
      <c r="JZ98">
        <v>0</v>
      </c>
      <c r="KA98">
        <v>0</v>
      </c>
      <c r="KB98">
        <v>0.70785100000000001</v>
      </c>
      <c r="KC98">
        <v>491207.80569000001</v>
      </c>
      <c r="KD98">
        <v>86.164736000000005</v>
      </c>
      <c r="KE98" t="s">
        <v>3244</v>
      </c>
      <c r="KF98">
        <v>83</v>
      </c>
      <c r="KG98">
        <v>3.4583330000000001</v>
      </c>
      <c r="KH98">
        <v>3.5206849999999998</v>
      </c>
      <c r="KI98">
        <v>9878993343.9265003</v>
      </c>
      <c r="KJ98">
        <v>72181.233726000006</v>
      </c>
      <c r="KK98">
        <v>837302311220.698</v>
      </c>
      <c r="KL98">
        <v>755.547957</v>
      </c>
      <c r="KM98">
        <v>847181305320.17297</v>
      </c>
      <c r="KN98">
        <v>1.0000000000000001E-5</v>
      </c>
      <c r="KO98">
        <v>9.9999999999999995E-7</v>
      </c>
      <c r="KP98">
        <v>3.8969999999999999E-3</v>
      </c>
      <c r="KQ98" t="s">
        <v>3241</v>
      </c>
      <c r="KR98">
        <v>353099.894898</v>
      </c>
      <c r="KS98">
        <v>0.31075999999999998</v>
      </c>
      <c r="KT98">
        <v>3604811.7992560002</v>
      </c>
      <c r="KU98">
        <v>10.183484999999999</v>
      </c>
      <c r="KV98">
        <v>3957921.8776380001</v>
      </c>
      <c r="KW98">
        <v>91.519653000000005</v>
      </c>
      <c r="KX98" t="s">
        <v>3244</v>
      </c>
      <c r="KY98">
        <v>9.9999999999999995E-7</v>
      </c>
      <c r="KZ98">
        <v>0</v>
      </c>
      <c r="LA98">
        <v>9.3999999999999994E-5</v>
      </c>
      <c r="LB98">
        <v>17.517796000000001</v>
      </c>
      <c r="LC98">
        <v>5768903.2157119997</v>
      </c>
      <c r="LD98">
        <v>93.477569000000003</v>
      </c>
      <c r="LE98" t="s">
        <v>3244</v>
      </c>
      <c r="LF98">
        <v>144</v>
      </c>
      <c r="LG98">
        <v>6.745552</v>
      </c>
      <c r="LH98">
        <v>114.786005</v>
      </c>
      <c r="LI98">
        <v>263768350662</v>
      </c>
      <c r="LJ98">
        <v>2404353</v>
      </c>
      <c r="LK98">
        <v>27890494800000</v>
      </c>
      <c r="LL98">
        <v>107832</v>
      </c>
      <c r="LM98">
        <v>28154263258494</v>
      </c>
      <c r="LN98">
        <v>0</v>
      </c>
      <c r="LO98">
        <v>0</v>
      </c>
      <c r="LP98">
        <v>0</v>
      </c>
      <c r="LQ98" t="s">
        <v>3241</v>
      </c>
      <c r="LR98">
        <v>456153.53064000001</v>
      </c>
      <c r="LS98">
        <v>0.90288500000000005</v>
      </c>
      <c r="LT98">
        <v>10473467.393898999</v>
      </c>
      <c r="LU98">
        <v>2.9500000000000001E-4</v>
      </c>
      <c r="LV98">
        <v>10929620.924834</v>
      </c>
      <c r="LW98">
        <v>99.534739000000002</v>
      </c>
      <c r="LX98" t="s">
        <v>1670</v>
      </c>
      <c r="LY98">
        <v>1.9999999999999999E-6</v>
      </c>
      <c r="LZ98">
        <v>0</v>
      </c>
      <c r="MA98">
        <v>0</v>
      </c>
      <c r="MB98">
        <v>39.236972999999999</v>
      </c>
      <c r="MC98">
        <v>14999361.546368999</v>
      </c>
      <c r="MD98">
        <v>99.777282999999997</v>
      </c>
      <c r="ME98" t="s">
        <v>1670</v>
      </c>
      <c r="MF98">
        <v>4</v>
      </c>
      <c r="MG98">
        <v>3.3527000000000001E-2</v>
      </c>
      <c r="MH98">
        <v>183.314975</v>
      </c>
      <c r="MI98">
        <v>263768350662</v>
      </c>
      <c r="MJ98">
        <v>2404353</v>
      </c>
      <c r="MK98">
        <v>27890494800000</v>
      </c>
      <c r="ML98">
        <v>107832</v>
      </c>
      <c r="MM98">
        <v>28154263258494</v>
      </c>
      <c r="MN98">
        <v>2.41E-4</v>
      </c>
      <c r="MO98">
        <v>1.9999999999999999E-6</v>
      </c>
      <c r="MP98">
        <v>2.0599999999999999E-4</v>
      </c>
      <c r="MQ98" t="s">
        <v>3239</v>
      </c>
      <c r="MR98">
        <v>2134349.953526</v>
      </c>
      <c r="MS98">
        <v>0.148814</v>
      </c>
      <c r="MT98">
        <v>1726243.192478</v>
      </c>
      <c r="MU98">
        <v>0.74562099999999998</v>
      </c>
      <c r="MV98">
        <v>3860593.8916250002</v>
      </c>
      <c r="MW98">
        <v>83.715880999999996</v>
      </c>
      <c r="MX98" t="s">
        <v>3244</v>
      </c>
      <c r="MY98">
        <v>7.9999999999999996E-6</v>
      </c>
      <c r="MZ98">
        <v>0</v>
      </c>
      <c r="NA98">
        <v>6.9999999999999999E-6</v>
      </c>
      <c r="NB98">
        <v>13.08933</v>
      </c>
      <c r="NC98">
        <v>5227449.7005620003</v>
      </c>
      <c r="ND98">
        <v>85.587018999999998</v>
      </c>
      <c r="NE98" t="s">
        <v>3244</v>
      </c>
      <c r="NF98" t="s">
        <v>1607</v>
      </c>
      <c r="NG98" t="s">
        <v>1607</v>
      </c>
      <c r="NH98" t="s">
        <v>1607</v>
      </c>
      <c r="NI98" t="s">
        <v>1607</v>
      </c>
      <c r="NJ98" t="s">
        <v>1607</v>
      </c>
      <c r="NK98" t="s">
        <v>1607</v>
      </c>
      <c r="NL98" t="s">
        <v>1607</v>
      </c>
      <c r="NM98" t="s">
        <v>1607</v>
      </c>
      <c r="NN98" t="s">
        <v>1607</v>
      </c>
      <c r="NO98" t="s">
        <v>3245</v>
      </c>
      <c r="NP98" t="s">
        <v>1607</v>
      </c>
      <c r="NQ98" t="s">
        <v>1607</v>
      </c>
      <c r="NR98" t="s">
        <v>1607</v>
      </c>
      <c r="NS98" t="s">
        <v>1607</v>
      </c>
      <c r="NT98" t="s">
        <v>1607</v>
      </c>
      <c r="NU98" t="s">
        <v>3245</v>
      </c>
      <c r="NV98" t="s">
        <v>1607</v>
      </c>
      <c r="NW98" t="s">
        <v>1607</v>
      </c>
      <c r="NX98" t="s">
        <v>1607</v>
      </c>
      <c r="NY98" t="s">
        <v>1607</v>
      </c>
      <c r="NZ98" t="s">
        <v>1607</v>
      </c>
      <c r="OA98" t="s">
        <v>3245</v>
      </c>
      <c r="OB98" t="s">
        <v>1607</v>
      </c>
      <c r="OC98" t="s">
        <v>1607</v>
      </c>
      <c r="OD98" t="s">
        <v>1607</v>
      </c>
      <c r="OE98" t="s">
        <v>1607</v>
      </c>
      <c r="OF98" t="s">
        <v>1607</v>
      </c>
      <c r="OG98" t="s">
        <v>1607</v>
      </c>
      <c r="OH98" t="s">
        <v>1607</v>
      </c>
      <c r="OI98" t="s">
        <v>1607</v>
      </c>
      <c r="OJ98" t="s">
        <v>1607</v>
      </c>
      <c r="OK98" t="s">
        <v>3240</v>
      </c>
      <c r="OL98" t="s">
        <v>1607</v>
      </c>
      <c r="OM98" t="s">
        <v>1607</v>
      </c>
      <c r="ON98" t="s">
        <v>1607</v>
      </c>
      <c r="OO98" t="s">
        <v>1607</v>
      </c>
      <c r="OP98" t="s">
        <v>1607</v>
      </c>
      <c r="OQ98" t="s">
        <v>3240</v>
      </c>
      <c r="OR98" t="s">
        <v>1607</v>
      </c>
      <c r="OS98" t="s">
        <v>1607</v>
      </c>
      <c r="OT98" t="s">
        <v>1607</v>
      </c>
      <c r="OU98" t="s">
        <v>1607</v>
      </c>
      <c r="OV98" t="s">
        <v>1607</v>
      </c>
      <c r="OW98" t="s">
        <v>3240</v>
      </c>
      <c r="OX98" t="s">
        <v>1607</v>
      </c>
      <c r="OY98">
        <v>2.3E-5</v>
      </c>
      <c r="OZ98">
        <v>0.157141</v>
      </c>
      <c r="PA98">
        <v>418178059.86174101</v>
      </c>
      <c r="PB98">
        <v>3943.0218369999998</v>
      </c>
      <c r="PC98">
        <v>45739053306.952599</v>
      </c>
      <c r="PD98">
        <v>364.54805699999997</v>
      </c>
      <c r="PE98">
        <v>46157231731.362396</v>
      </c>
      <c r="PF98">
        <v>0.4</v>
      </c>
      <c r="PG98">
        <v>3.0000000000000001E-5</v>
      </c>
      <c r="PH98">
        <v>1.3579000000000001E-2</v>
      </c>
      <c r="PI98" t="s">
        <v>3241</v>
      </c>
      <c r="PJ98">
        <v>3194.1316109999998</v>
      </c>
      <c r="PK98">
        <v>1.9999999999999999E-6</v>
      </c>
      <c r="PL98">
        <v>17.891691000000002</v>
      </c>
      <c r="PM98">
        <v>5.0000000000000002E-5</v>
      </c>
      <c r="PN98">
        <v>3212.0233520000002</v>
      </c>
      <c r="PO98">
        <v>10.658606000000001</v>
      </c>
      <c r="PP98" t="s">
        <v>3241</v>
      </c>
      <c r="PQ98">
        <v>0</v>
      </c>
      <c r="PR98">
        <v>0</v>
      </c>
      <c r="PS98">
        <v>0</v>
      </c>
      <c r="PT98">
        <v>0.159084</v>
      </c>
      <c r="PU98">
        <v>4195.5734249999996</v>
      </c>
      <c r="PV98">
        <v>11.899459</v>
      </c>
      <c r="PW98" t="s">
        <v>3241</v>
      </c>
      <c r="PX98">
        <v>33.986055</v>
      </c>
      <c r="PY98">
        <v>3.3607580000000001</v>
      </c>
      <c r="PZ98">
        <v>114.786005</v>
      </c>
      <c r="QA98">
        <v>263768350662</v>
      </c>
      <c r="QB98">
        <v>2404353</v>
      </c>
      <c r="QC98">
        <v>27890494800000</v>
      </c>
      <c r="QD98">
        <v>107832</v>
      </c>
      <c r="QE98">
        <v>28154263258494</v>
      </c>
      <c r="QF98">
        <v>0</v>
      </c>
      <c r="QG98">
        <v>0</v>
      </c>
      <c r="QH98">
        <v>0</v>
      </c>
      <c r="QI98" t="s">
        <v>3241</v>
      </c>
      <c r="QJ98">
        <v>46290.823581999997</v>
      </c>
      <c r="QK98">
        <v>1.6861999999999999E-2</v>
      </c>
      <c r="QL98">
        <v>195595.35655500001</v>
      </c>
      <c r="QM98">
        <v>2.2211999999999999E-2</v>
      </c>
      <c r="QN98">
        <v>241886.202349</v>
      </c>
      <c r="QO98">
        <v>85.360568999999998</v>
      </c>
      <c r="QP98" t="s">
        <v>1608</v>
      </c>
      <c r="QQ98">
        <v>0</v>
      </c>
      <c r="QR98">
        <v>0</v>
      </c>
      <c r="QS98">
        <v>0</v>
      </c>
      <c r="QT98">
        <v>7.7375429999999996</v>
      </c>
      <c r="QU98">
        <v>330822.271763</v>
      </c>
      <c r="QV98">
        <v>87.209671999999998</v>
      </c>
      <c r="QW98" t="s">
        <v>1608</v>
      </c>
      <c r="QX98" s="11">
        <v>44986</v>
      </c>
      <c r="QY98" t="s">
        <v>3368</v>
      </c>
      <c r="QZ98">
        <v>306889.12507000001</v>
      </c>
      <c r="RA98">
        <v>490839958.03713</v>
      </c>
    </row>
    <row r="99" spans="1:469" x14ac:dyDescent="0.35">
      <c r="A99">
        <v>1881</v>
      </c>
      <c r="B99" t="s">
        <v>3238</v>
      </c>
      <c r="C99" t="s">
        <v>1257</v>
      </c>
      <c r="D99" t="s">
        <v>1258</v>
      </c>
      <c r="E99" t="s">
        <v>1259</v>
      </c>
      <c r="F99">
        <v>36</v>
      </c>
      <c r="G99" t="s">
        <v>1260</v>
      </c>
      <c r="H99" t="s">
        <v>1153</v>
      </c>
      <c r="I99">
        <v>103</v>
      </c>
      <c r="J99">
        <v>36103</v>
      </c>
      <c r="K99">
        <v>1524969</v>
      </c>
      <c r="L99">
        <v>349102828522</v>
      </c>
      <c r="M99">
        <v>258729959</v>
      </c>
      <c r="N99">
        <v>2397.2111629999999</v>
      </c>
      <c r="O99">
        <v>166046352.29614401</v>
      </c>
      <c r="P99">
        <v>97.136493999999999</v>
      </c>
      <c r="Q99" t="s">
        <v>1608</v>
      </c>
      <c r="R99">
        <v>96.774193999999994</v>
      </c>
      <c r="S99">
        <v>97.895387999999997</v>
      </c>
      <c r="T99" t="s">
        <v>1608</v>
      </c>
      <c r="U99">
        <v>100</v>
      </c>
      <c r="V99">
        <v>179185932.04034999</v>
      </c>
      <c r="W99">
        <v>154461013.579862</v>
      </c>
      <c r="X99">
        <v>2.0525630000000001</v>
      </c>
      <c r="Y99">
        <v>23809727.865095999</v>
      </c>
      <c r="Z99">
        <v>915190.59539100004</v>
      </c>
      <c r="AA99">
        <v>4.4200000000000001E-4</v>
      </c>
      <c r="AB99">
        <v>9.9999999999999995E-7</v>
      </c>
      <c r="AC99">
        <v>3.5370000000000002E-3</v>
      </c>
      <c r="AD99">
        <v>29.247910999999998</v>
      </c>
      <c r="AE99">
        <v>22.685331999999999</v>
      </c>
      <c r="AF99">
        <v>26.450001</v>
      </c>
      <c r="AG99" t="s">
        <v>3239</v>
      </c>
      <c r="AH99">
        <v>19.354838999999998</v>
      </c>
      <c r="AI99">
        <v>94.809997999999993</v>
      </c>
      <c r="AJ99" t="s">
        <v>1670</v>
      </c>
      <c r="AK99">
        <v>98.387096999999997</v>
      </c>
      <c r="AL99">
        <v>2.802092</v>
      </c>
      <c r="AM99">
        <v>0.92667100000000002</v>
      </c>
      <c r="AN99" t="s">
        <v>1607</v>
      </c>
      <c r="AO99" t="s">
        <v>1607</v>
      </c>
      <c r="AP99" t="s">
        <v>1607</v>
      </c>
      <c r="AQ99" t="s">
        <v>1607</v>
      </c>
      <c r="AR99" t="s">
        <v>1607</v>
      </c>
      <c r="AS99" t="s">
        <v>1607</v>
      </c>
      <c r="AT99" t="s">
        <v>1607</v>
      </c>
      <c r="AU99" t="s">
        <v>1607</v>
      </c>
      <c r="AV99" t="s">
        <v>1607</v>
      </c>
      <c r="AW99" t="s">
        <v>3240</v>
      </c>
      <c r="AX99" t="s">
        <v>1607</v>
      </c>
      <c r="AY99" t="s">
        <v>1607</v>
      </c>
      <c r="AZ99" t="s">
        <v>1607</v>
      </c>
      <c r="BA99" t="s">
        <v>1607</v>
      </c>
      <c r="BB99" t="s">
        <v>1607</v>
      </c>
      <c r="BC99" t="s">
        <v>3240</v>
      </c>
      <c r="BD99" t="s">
        <v>1607</v>
      </c>
      <c r="BE99" t="s">
        <v>1607</v>
      </c>
      <c r="BF99" t="s">
        <v>1607</v>
      </c>
      <c r="BG99" t="s">
        <v>1607</v>
      </c>
      <c r="BH99" t="s">
        <v>1607</v>
      </c>
      <c r="BI99" t="s">
        <v>3240</v>
      </c>
      <c r="BJ99" t="s">
        <v>1607</v>
      </c>
      <c r="BK99">
        <v>3.7944550000000001</v>
      </c>
      <c r="BL99">
        <v>22.534320999999998</v>
      </c>
      <c r="BM99">
        <v>22121253794.131199</v>
      </c>
      <c r="BN99">
        <v>64169.177858000003</v>
      </c>
      <c r="BO99">
        <v>744362463149.92004</v>
      </c>
      <c r="BP99">
        <v>766483716944.05103</v>
      </c>
      <c r="BQ99">
        <v>2.0830000000000002E-3</v>
      </c>
      <c r="BR99">
        <v>3.0000000000000001E-6</v>
      </c>
      <c r="BS99" t="s">
        <v>3241</v>
      </c>
      <c r="BT99">
        <v>13242591.586115999</v>
      </c>
      <c r="BU99">
        <v>6.4124E-2</v>
      </c>
      <c r="BV99">
        <v>743841.13948400004</v>
      </c>
      <c r="BW99">
        <v>13986432.7256</v>
      </c>
      <c r="BX99">
        <v>97.264956999999995</v>
      </c>
      <c r="BY99" t="s">
        <v>1608</v>
      </c>
      <c r="BZ99">
        <v>3.8000000000000002E-5</v>
      </c>
      <c r="CA99">
        <v>0</v>
      </c>
      <c r="CB99">
        <v>67.350426999999996</v>
      </c>
      <c r="CC99">
        <v>11997661.891061001</v>
      </c>
      <c r="CD99">
        <v>95.573441000000003</v>
      </c>
      <c r="CE99" t="s">
        <v>1608</v>
      </c>
      <c r="CF99">
        <v>0</v>
      </c>
      <c r="CG99">
        <v>0</v>
      </c>
      <c r="CH99">
        <v>1000.636216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1.73E-4</v>
      </c>
      <c r="CQ99" t="s">
        <v>3242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 t="s">
        <v>3243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 t="s">
        <v>3242</v>
      </c>
      <c r="DF99">
        <v>42</v>
      </c>
      <c r="DG99">
        <v>8.2489999999999994E-2</v>
      </c>
      <c r="DH99">
        <v>1000.636216</v>
      </c>
      <c r="DI99">
        <v>414260.11003899999</v>
      </c>
      <c r="DJ99">
        <v>414260.11003899999</v>
      </c>
      <c r="DK99">
        <v>5.0100000000000003E-4</v>
      </c>
      <c r="DL99" t="s">
        <v>1608</v>
      </c>
      <c r="DM99">
        <v>160.22840500000001</v>
      </c>
      <c r="DN99">
        <v>160.22840500000001</v>
      </c>
      <c r="DO99">
        <v>19.044664999999998</v>
      </c>
      <c r="DP99" t="s">
        <v>3241</v>
      </c>
      <c r="DQ99">
        <v>9.9999999999999995E-7</v>
      </c>
      <c r="DR99">
        <v>17.555831000000001</v>
      </c>
      <c r="DS99">
        <v>128.66590400000001</v>
      </c>
      <c r="DT99">
        <v>16.544702999999998</v>
      </c>
      <c r="DU99" t="s">
        <v>3241</v>
      </c>
      <c r="DV99" t="s">
        <v>1607</v>
      </c>
      <c r="DW99">
        <v>7.6199999999999998E-4</v>
      </c>
      <c r="DX99">
        <v>1000.636216</v>
      </c>
      <c r="DY99">
        <v>349099558000</v>
      </c>
      <c r="DZ99">
        <v>1525920</v>
      </c>
      <c r="EA99">
        <v>17700672000000</v>
      </c>
      <c r="EB99">
        <v>18049771558000</v>
      </c>
      <c r="EC99">
        <v>1.4496E-2</v>
      </c>
      <c r="ED99">
        <v>4.8000000000000001E-5</v>
      </c>
      <c r="EE99" t="s">
        <v>3241</v>
      </c>
      <c r="EF99">
        <v>3856975.7</v>
      </c>
      <c r="EG99">
        <v>5.6297E-2</v>
      </c>
      <c r="EH99">
        <v>653044.652183</v>
      </c>
      <c r="EI99">
        <v>4510020.3521830002</v>
      </c>
      <c r="EJ99">
        <v>91.612504000000001</v>
      </c>
      <c r="EK99" t="s">
        <v>3244</v>
      </c>
      <c r="EL99">
        <v>1.1E-5</v>
      </c>
      <c r="EM99">
        <v>0</v>
      </c>
      <c r="EN99">
        <v>43.206437999999999</v>
      </c>
      <c r="EO99">
        <v>4374145.040755</v>
      </c>
      <c r="EP99">
        <v>91.727649</v>
      </c>
      <c r="EQ99" t="s">
        <v>3239</v>
      </c>
      <c r="ER99">
        <v>26</v>
      </c>
      <c r="ES99">
        <v>1.7938369999999999</v>
      </c>
      <c r="ET99">
        <v>1000.636216</v>
      </c>
      <c r="EU99">
        <v>349102828522</v>
      </c>
      <c r="EV99">
        <v>1524969</v>
      </c>
      <c r="EW99">
        <v>17689640400000</v>
      </c>
      <c r="EX99">
        <v>258729959</v>
      </c>
      <c r="EY99">
        <v>18039001958481</v>
      </c>
      <c r="EZ99">
        <v>0</v>
      </c>
      <c r="FA99">
        <v>0</v>
      </c>
      <c r="FB99">
        <v>0</v>
      </c>
      <c r="FC99" t="s">
        <v>3241</v>
      </c>
      <c r="FD99">
        <v>45.877454</v>
      </c>
      <c r="FE99">
        <v>1.573E-3</v>
      </c>
      <c r="FF99">
        <v>18245.112252999999</v>
      </c>
      <c r="FG99">
        <v>76.993933999999996</v>
      </c>
      <c r="FH99">
        <v>18367.983640999999</v>
      </c>
      <c r="FI99">
        <v>20.781638000000001</v>
      </c>
      <c r="FJ99" t="s">
        <v>3241</v>
      </c>
      <c r="FK99">
        <v>0</v>
      </c>
      <c r="FL99">
        <v>0</v>
      </c>
      <c r="FM99">
        <v>0</v>
      </c>
      <c r="FN99">
        <v>1.7059550000000001</v>
      </c>
      <c r="FO99">
        <v>17533.366909</v>
      </c>
      <c r="FP99">
        <v>15.876550999999999</v>
      </c>
      <c r="FQ99" t="s">
        <v>3241</v>
      </c>
      <c r="FR99">
        <v>3.096311</v>
      </c>
      <c r="FS99">
        <v>0.45930500000000002</v>
      </c>
      <c r="FT99">
        <v>1000.636216</v>
      </c>
      <c r="FU99">
        <v>349100698702.00201</v>
      </c>
      <c r="FV99">
        <v>1524968.9876870001</v>
      </c>
      <c r="FW99">
        <v>17689640257169.301</v>
      </c>
      <c r="FX99">
        <v>258729959</v>
      </c>
      <c r="FY99">
        <v>18038999685830.301</v>
      </c>
      <c r="FZ99">
        <v>0</v>
      </c>
      <c r="GA99">
        <v>0</v>
      </c>
      <c r="GB99">
        <v>5.0000000000000002E-5</v>
      </c>
      <c r="GC99" t="s">
        <v>3241</v>
      </c>
      <c r="GD99">
        <v>2.9675E-2</v>
      </c>
      <c r="GE99">
        <v>0.11389199999999999</v>
      </c>
      <c r="GF99">
        <v>1321152.1000359999</v>
      </c>
      <c r="GG99">
        <v>4902.4314340000001</v>
      </c>
      <c r="GH99">
        <v>1326054.5611459999</v>
      </c>
      <c r="GI99">
        <v>92.695760000000007</v>
      </c>
      <c r="GJ99" t="s">
        <v>3244</v>
      </c>
      <c r="GK99">
        <v>0</v>
      </c>
      <c r="GL99">
        <v>0</v>
      </c>
      <c r="GM99">
        <v>1.9000000000000001E-5</v>
      </c>
      <c r="GN99">
        <v>27.452801000000001</v>
      </c>
      <c r="GO99">
        <v>1276730.998253</v>
      </c>
      <c r="GP99">
        <v>91.314031</v>
      </c>
      <c r="GQ99" t="s">
        <v>3244</v>
      </c>
      <c r="GR99">
        <v>45</v>
      </c>
      <c r="GS99">
        <v>0.26886500000000002</v>
      </c>
      <c r="GT99">
        <v>1000.636216</v>
      </c>
      <c r="GU99">
        <v>349097980794.16699</v>
      </c>
      <c r="GV99">
        <v>1524942.5778030001</v>
      </c>
      <c r="GW99">
        <v>17689333902515.602</v>
      </c>
      <c r="GX99">
        <v>258684916.236081</v>
      </c>
      <c r="GY99">
        <v>18038690568226</v>
      </c>
      <c r="GZ99">
        <v>1.8450000000000001E-3</v>
      </c>
      <c r="HA99">
        <v>9.9999999999999995E-7</v>
      </c>
      <c r="HB99">
        <v>1.6903000000000001E-2</v>
      </c>
      <c r="HC99" t="s">
        <v>3244</v>
      </c>
      <c r="HD99">
        <v>128702987.135646</v>
      </c>
      <c r="HE99">
        <v>0.19414899999999999</v>
      </c>
      <c r="HF99">
        <v>2252125.4313690001</v>
      </c>
      <c r="HG99">
        <v>891564.31682800001</v>
      </c>
      <c r="HH99">
        <v>131846676.883843</v>
      </c>
      <c r="HI99">
        <v>98.443579999999997</v>
      </c>
      <c r="HJ99" t="s">
        <v>1608</v>
      </c>
      <c r="HK99">
        <v>3.6900000000000002E-4</v>
      </c>
      <c r="HL99">
        <v>0</v>
      </c>
      <c r="HM99">
        <v>3.4459999999999998E-3</v>
      </c>
      <c r="HN99">
        <v>79.766537</v>
      </c>
      <c r="HO99">
        <v>123494210.33446801</v>
      </c>
      <c r="HP99">
        <v>98.026021</v>
      </c>
      <c r="HQ99" t="s">
        <v>1608</v>
      </c>
      <c r="HR99">
        <v>25</v>
      </c>
      <c r="HS99">
        <v>0.88698999999999995</v>
      </c>
      <c r="HT99">
        <v>1000.636216</v>
      </c>
      <c r="HU99">
        <v>347441242749.20502</v>
      </c>
      <c r="HV99">
        <v>1519834.2425569999</v>
      </c>
      <c r="HW99">
        <v>17630077213663.398</v>
      </c>
      <c r="HX99">
        <v>17977518456412.602</v>
      </c>
      <c r="HY99">
        <v>7.9999999999999996E-6</v>
      </c>
      <c r="HZ99">
        <v>0</v>
      </c>
      <c r="IA99" t="s">
        <v>3241</v>
      </c>
      <c r="IB99">
        <v>1888473.9380099999</v>
      </c>
      <c r="IC99">
        <v>1.4881E-2</v>
      </c>
      <c r="ID99">
        <v>172617.834665</v>
      </c>
      <c r="IE99">
        <v>2061091.7726749999</v>
      </c>
      <c r="IF99">
        <v>97.768154999999993</v>
      </c>
      <c r="IG99" t="s">
        <v>1670</v>
      </c>
      <c r="IH99">
        <v>5.0000000000000004E-6</v>
      </c>
      <c r="II99">
        <v>0</v>
      </c>
      <c r="IJ99">
        <v>34.443703999999997</v>
      </c>
      <c r="IK99">
        <v>1914492.9942389999</v>
      </c>
      <c r="IL99">
        <v>97.001998999999998</v>
      </c>
      <c r="IM99" t="s">
        <v>1670</v>
      </c>
      <c r="IN99">
        <v>1</v>
      </c>
      <c r="IO99">
        <v>1.3545E-2</v>
      </c>
      <c r="IP99">
        <v>33.524081000000002</v>
      </c>
      <c r="IQ99">
        <v>37169325718.5364</v>
      </c>
      <c r="IR99">
        <v>126017.67765699999</v>
      </c>
      <c r="IS99">
        <v>1461805060824.8799</v>
      </c>
      <c r="IT99">
        <v>1498974386543.4199</v>
      </c>
      <c r="IU99">
        <v>3.6299999999999999E-4</v>
      </c>
      <c r="IV99">
        <v>9.9999999999999995E-7</v>
      </c>
      <c r="IW99" t="s">
        <v>3241</v>
      </c>
      <c r="IX99">
        <v>139418.252978</v>
      </c>
      <c r="IY99">
        <v>1.6180000000000001E-3</v>
      </c>
      <c r="IZ99">
        <v>18773.980173</v>
      </c>
      <c r="JA99">
        <v>158192.23314999999</v>
      </c>
      <c r="JB99">
        <v>90.598557999999997</v>
      </c>
      <c r="JC99" t="s">
        <v>3244</v>
      </c>
      <c r="JD99">
        <v>0</v>
      </c>
      <c r="JE99">
        <v>0</v>
      </c>
      <c r="JF99">
        <v>12.409903</v>
      </c>
      <c r="JG99">
        <v>133271.975301</v>
      </c>
      <c r="JH99">
        <v>84.066817</v>
      </c>
      <c r="JI99" t="s">
        <v>3244</v>
      </c>
      <c r="JJ99">
        <v>258</v>
      </c>
      <c r="JK99">
        <v>28.084689999999998</v>
      </c>
      <c r="JL99">
        <v>1000.636216</v>
      </c>
      <c r="JM99">
        <v>349102828522</v>
      </c>
      <c r="JN99">
        <v>1524969</v>
      </c>
      <c r="JO99">
        <v>17689640400000</v>
      </c>
      <c r="JP99">
        <v>18038743228522</v>
      </c>
      <c r="JQ99">
        <v>0</v>
      </c>
      <c r="JR99">
        <v>0</v>
      </c>
      <c r="JS99" t="s">
        <v>3239</v>
      </c>
      <c r="JT99">
        <v>152504.590696</v>
      </c>
      <c r="JU99">
        <v>0.12989800000000001</v>
      </c>
      <c r="JV99">
        <v>1506813.084002</v>
      </c>
      <c r="JW99">
        <v>1659317.6746990001</v>
      </c>
      <c r="JX99">
        <v>97.651223000000002</v>
      </c>
      <c r="JY99" t="s">
        <v>1608</v>
      </c>
      <c r="JZ99">
        <v>0</v>
      </c>
      <c r="KA99">
        <v>0</v>
      </c>
      <c r="KB99">
        <v>7.464607</v>
      </c>
      <c r="KC99">
        <v>1604349.517588</v>
      </c>
      <c r="KD99">
        <v>97.072072000000006</v>
      </c>
      <c r="KE99" t="s">
        <v>1608</v>
      </c>
      <c r="KF99">
        <v>90</v>
      </c>
      <c r="KG99">
        <v>3.75</v>
      </c>
      <c r="KH99">
        <v>14.112657</v>
      </c>
      <c r="KI99">
        <v>14059755818.299299</v>
      </c>
      <c r="KJ99">
        <v>39804.619125999998</v>
      </c>
      <c r="KK99">
        <v>461733581857.03802</v>
      </c>
      <c r="KL99">
        <v>1098078.0987519999</v>
      </c>
      <c r="KM99">
        <v>475794435753.43701</v>
      </c>
      <c r="KN99">
        <v>5.8E-5</v>
      </c>
      <c r="KO99">
        <v>6.9999999999999999E-6</v>
      </c>
      <c r="KP99">
        <v>3.8969999999999999E-3</v>
      </c>
      <c r="KQ99" t="s">
        <v>3241</v>
      </c>
      <c r="KR99">
        <v>3075346.699459</v>
      </c>
      <c r="KS99">
        <v>1.0678339999999999</v>
      </c>
      <c r="KT99">
        <v>12386870.757564999</v>
      </c>
      <c r="KU99">
        <v>16048.410452</v>
      </c>
      <c r="KV99">
        <v>15478265.867476</v>
      </c>
      <c r="KW99">
        <v>98.050139000000001</v>
      </c>
      <c r="KX99" t="s">
        <v>1608</v>
      </c>
      <c r="KY99">
        <v>9.0000000000000002E-6</v>
      </c>
      <c r="KZ99">
        <v>9.9999999999999995E-7</v>
      </c>
      <c r="LA99">
        <v>6.2000000000000003E-5</v>
      </c>
      <c r="LB99">
        <v>52.212936999999997</v>
      </c>
      <c r="LC99">
        <v>13532112.306333</v>
      </c>
      <c r="LD99">
        <v>97.486478000000005</v>
      </c>
      <c r="LE99" t="s">
        <v>1608</v>
      </c>
      <c r="LF99">
        <v>62</v>
      </c>
      <c r="LG99">
        <v>4.3494390000000003</v>
      </c>
      <c r="LH99">
        <v>1000.636216</v>
      </c>
      <c r="LI99">
        <v>349102828522</v>
      </c>
      <c r="LJ99">
        <v>1524969</v>
      </c>
      <c r="LK99">
        <v>17689640400000</v>
      </c>
      <c r="LL99">
        <v>258729959</v>
      </c>
      <c r="LM99">
        <v>18039001958481</v>
      </c>
      <c r="LN99">
        <v>0</v>
      </c>
      <c r="LO99">
        <v>0</v>
      </c>
      <c r="LP99">
        <v>0</v>
      </c>
      <c r="LQ99" t="s">
        <v>3241</v>
      </c>
      <c r="LR99">
        <v>686899.23512199998</v>
      </c>
      <c r="LS99">
        <v>0.31101400000000001</v>
      </c>
      <c r="LT99">
        <v>3607767.6236149999</v>
      </c>
      <c r="LU99">
        <v>0.30348999999999998</v>
      </c>
      <c r="LV99">
        <v>4294667.1622270001</v>
      </c>
      <c r="LW99">
        <v>98.138958000000002</v>
      </c>
      <c r="LX99" t="s">
        <v>1608</v>
      </c>
      <c r="LY99">
        <v>1.9999999999999999E-6</v>
      </c>
      <c r="LZ99">
        <v>0</v>
      </c>
      <c r="MA99">
        <v>0</v>
      </c>
      <c r="MB99">
        <v>22.394541</v>
      </c>
      <c r="MC99">
        <v>4119104.7538729999</v>
      </c>
      <c r="MD99">
        <v>97.550111000000001</v>
      </c>
      <c r="ME99" t="s">
        <v>1608</v>
      </c>
      <c r="MF99">
        <v>25</v>
      </c>
      <c r="MG99">
        <v>0.219419</v>
      </c>
      <c r="MH99">
        <v>2397.2111629999999</v>
      </c>
      <c r="MI99">
        <v>349102828522</v>
      </c>
      <c r="MJ99">
        <v>1524969</v>
      </c>
      <c r="MK99">
        <v>17689640400000</v>
      </c>
      <c r="ML99">
        <v>258729959</v>
      </c>
      <c r="MM99">
        <v>18039001958481</v>
      </c>
      <c r="MN99">
        <v>3.1000000000000001E-5</v>
      </c>
      <c r="MO99">
        <v>0</v>
      </c>
      <c r="MP99">
        <v>4.1E-5</v>
      </c>
      <c r="MQ99" t="s">
        <v>3241</v>
      </c>
      <c r="MR99">
        <v>2353675.0622669999</v>
      </c>
      <c r="MS99">
        <v>7.0666000000000007E-2</v>
      </c>
      <c r="MT99">
        <v>819723.50492900005</v>
      </c>
      <c r="MU99">
        <v>2321.9489229999999</v>
      </c>
      <c r="MV99">
        <v>3175720.516119</v>
      </c>
      <c r="MW99">
        <v>80.428039999999996</v>
      </c>
      <c r="MX99" t="s">
        <v>3244</v>
      </c>
      <c r="MY99">
        <v>6.9999999999999999E-6</v>
      </c>
      <c r="MZ99">
        <v>0</v>
      </c>
      <c r="NA99">
        <v>9.0000000000000002E-6</v>
      </c>
      <c r="NB99">
        <v>12.282878</v>
      </c>
      <c r="NC99">
        <v>2963272.973942</v>
      </c>
      <c r="ND99">
        <v>74.705695000000006</v>
      </c>
      <c r="NE99" t="s">
        <v>3244</v>
      </c>
      <c r="NF99" t="s">
        <v>1607</v>
      </c>
      <c r="NG99" t="s">
        <v>1607</v>
      </c>
      <c r="NH99" t="s">
        <v>1607</v>
      </c>
      <c r="NI99" t="s">
        <v>1607</v>
      </c>
      <c r="NJ99" t="s">
        <v>1607</v>
      </c>
      <c r="NK99" t="s">
        <v>1607</v>
      </c>
      <c r="NL99" t="s">
        <v>1607</v>
      </c>
      <c r="NM99" t="s">
        <v>1607</v>
      </c>
      <c r="NN99" t="s">
        <v>1607</v>
      </c>
      <c r="NO99" t="s">
        <v>3245</v>
      </c>
      <c r="NP99" t="s">
        <v>1607</v>
      </c>
      <c r="NQ99" t="s">
        <v>1607</v>
      </c>
      <c r="NR99" t="s">
        <v>1607</v>
      </c>
      <c r="NS99" t="s">
        <v>1607</v>
      </c>
      <c r="NT99" t="s">
        <v>1607</v>
      </c>
      <c r="NU99" t="s">
        <v>3245</v>
      </c>
      <c r="NV99" t="s">
        <v>1607</v>
      </c>
      <c r="NW99" t="s">
        <v>1607</v>
      </c>
      <c r="NX99" t="s">
        <v>1607</v>
      </c>
      <c r="NY99" t="s">
        <v>1607</v>
      </c>
      <c r="NZ99" t="s">
        <v>1607</v>
      </c>
      <c r="OA99" t="s">
        <v>3245</v>
      </c>
      <c r="OB99" t="s">
        <v>1607</v>
      </c>
      <c r="OC99" t="s">
        <v>1607</v>
      </c>
      <c r="OD99" t="s">
        <v>1607</v>
      </c>
      <c r="OE99" t="s">
        <v>1607</v>
      </c>
      <c r="OF99" t="s">
        <v>1607</v>
      </c>
      <c r="OG99" t="s">
        <v>1607</v>
      </c>
      <c r="OH99" t="s">
        <v>1607</v>
      </c>
      <c r="OI99" t="s">
        <v>1607</v>
      </c>
      <c r="OJ99" t="s">
        <v>1607</v>
      </c>
      <c r="OK99" t="s">
        <v>3240</v>
      </c>
      <c r="OL99" t="s">
        <v>1607</v>
      </c>
      <c r="OM99" t="s">
        <v>1607</v>
      </c>
      <c r="ON99" t="s">
        <v>1607</v>
      </c>
      <c r="OO99" t="s">
        <v>1607</v>
      </c>
      <c r="OP99" t="s">
        <v>1607</v>
      </c>
      <c r="OQ99" t="s">
        <v>3240</v>
      </c>
      <c r="OR99" t="s">
        <v>1607</v>
      </c>
      <c r="OS99" t="s">
        <v>1607</v>
      </c>
      <c r="OT99" t="s">
        <v>1607</v>
      </c>
      <c r="OU99" t="s">
        <v>1607</v>
      </c>
      <c r="OV99" t="s">
        <v>1607</v>
      </c>
      <c r="OW99" t="s">
        <v>3240</v>
      </c>
      <c r="OX99" t="s">
        <v>1607</v>
      </c>
      <c r="OY99">
        <v>7.6000000000000004E-5</v>
      </c>
      <c r="OZ99">
        <v>18.0688</v>
      </c>
      <c r="PA99">
        <v>11329286750.6675</v>
      </c>
      <c r="PB99">
        <v>43710.736106999997</v>
      </c>
      <c r="PC99">
        <v>507044538840.38397</v>
      </c>
      <c r="PD99">
        <v>24530158.692632001</v>
      </c>
      <c r="PE99">
        <v>518398355749.742</v>
      </c>
      <c r="PF99">
        <v>0.4</v>
      </c>
      <c r="PG99">
        <v>3.0000000000000001E-5</v>
      </c>
      <c r="PH99">
        <v>1.3579000000000001E-2</v>
      </c>
      <c r="PI99" t="s">
        <v>3239</v>
      </c>
      <c r="PJ99">
        <v>232572.798434</v>
      </c>
      <c r="PK99">
        <v>5.1E-5</v>
      </c>
      <c r="PL99">
        <v>590.62910899999997</v>
      </c>
      <c r="PM99">
        <v>51.588808</v>
      </c>
      <c r="PN99">
        <v>233215.016351</v>
      </c>
      <c r="PO99">
        <v>73.942093999999997</v>
      </c>
      <c r="PP99" t="s">
        <v>3239</v>
      </c>
      <c r="PQ99">
        <v>9.9999999999999995E-7</v>
      </c>
      <c r="PR99">
        <v>0</v>
      </c>
      <c r="PS99">
        <v>0</v>
      </c>
      <c r="PT99">
        <v>10.435889</v>
      </c>
      <c r="PU99">
        <v>201153.43357699999</v>
      </c>
      <c r="PV99">
        <v>70.855869999999996</v>
      </c>
      <c r="PW99" t="s">
        <v>3239</v>
      </c>
      <c r="PX99">
        <v>24.31467</v>
      </c>
      <c r="PY99">
        <v>3.606827</v>
      </c>
      <c r="PZ99">
        <v>1000.636216</v>
      </c>
      <c r="QA99">
        <v>349102827430.19202</v>
      </c>
      <c r="QB99">
        <v>1524968.9876870001</v>
      </c>
      <c r="QC99">
        <v>17689640257169.301</v>
      </c>
      <c r="QD99">
        <v>258729959</v>
      </c>
      <c r="QE99">
        <v>18039001814558.5</v>
      </c>
      <c r="QF99">
        <v>0</v>
      </c>
      <c r="QG99">
        <v>0</v>
      </c>
      <c r="QH99">
        <v>0</v>
      </c>
      <c r="QI99" t="s">
        <v>3241</v>
      </c>
      <c r="QJ99">
        <v>129522.67400499999</v>
      </c>
      <c r="QK99">
        <v>2.6565999999999999E-2</v>
      </c>
      <c r="QL99">
        <v>308162.01571200002</v>
      </c>
      <c r="QM99">
        <v>64.373116999999993</v>
      </c>
      <c r="QN99">
        <v>437749.06283399998</v>
      </c>
      <c r="QO99">
        <v>91.550604000000007</v>
      </c>
      <c r="QP99" t="s">
        <v>1608</v>
      </c>
      <c r="QQ99">
        <v>0</v>
      </c>
      <c r="QR99">
        <v>0</v>
      </c>
      <c r="QS99">
        <v>0</v>
      </c>
      <c r="QT99">
        <v>12.627668999999999</v>
      </c>
      <c r="QU99">
        <v>418184.04394200002</v>
      </c>
      <c r="QV99">
        <v>89.945912000000007</v>
      </c>
      <c r="QW99" t="s">
        <v>1608</v>
      </c>
      <c r="QX99" s="11">
        <v>44986</v>
      </c>
      <c r="QY99" t="s">
        <v>3369</v>
      </c>
      <c r="QZ99">
        <v>2305626.1648940002</v>
      </c>
      <c r="RA99">
        <v>4154281772.6043401</v>
      </c>
    </row>
    <row r="100" spans="1:469" x14ac:dyDescent="0.35">
      <c r="A100">
        <v>1901</v>
      </c>
      <c r="B100" t="s">
        <v>3238</v>
      </c>
      <c r="C100" t="s">
        <v>1396</v>
      </c>
      <c r="D100" t="s">
        <v>1297</v>
      </c>
      <c r="E100" t="s">
        <v>1298</v>
      </c>
      <c r="F100">
        <v>37</v>
      </c>
      <c r="G100" t="s">
        <v>1397</v>
      </c>
      <c r="H100" t="s">
        <v>1153</v>
      </c>
      <c r="I100">
        <v>19</v>
      </c>
      <c r="J100">
        <v>37019</v>
      </c>
      <c r="K100">
        <v>136245</v>
      </c>
      <c r="L100">
        <v>29944769692</v>
      </c>
      <c r="M100">
        <v>52847384</v>
      </c>
      <c r="N100">
        <v>1060.138363</v>
      </c>
      <c r="O100">
        <v>163797089.345934</v>
      </c>
      <c r="P100">
        <v>97.041043999999999</v>
      </c>
      <c r="Q100" t="s">
        <v>1608</v>
      </c>
      <c r="R100">
        <v>97</v>
      </c>
      <c r="S100">
        <v>97.523985999999994</v>
      </c>
      <c r="T100" t="s">
        <v>1608</v>
      </c>
      <c r="U100">
        <v>98</v>
      </c>
      <c r="V100">
        <v>163208322.784343</v>
      </c>
      <c r="W100">
        <v>147288207.89179599</v>
      </c>
      <c r="X100">
        <v>1.281361</v>
      </c>
      <c r="Y100">
        <v>14863793.086603001</v>
      </c>
      <c r="Z100">
        <v>1056321.8059449999</v>
      </c>
      <c r="AA100">
        <v>4.9189999999999998E-3</v>
      </c>
      <c r="AB100">
        <v>9.0000000000000002E-6</v>
      </c>
      <c r="AC100">
        <v>1.9987999999999999E-2</v>
      </c>
      <c r="AD100">
        <v>98.019188999999997</v>
      </c>
      <c r="AE100">
        <v>97.454661000000002</v>
      </c>
      <c r="AF100">
        <v>40.830002</v>
      </c>
      <c r="AG100" t="s">
        <v>3244</v>
      </c>
      <c r="AH100">
        <v>14</v>
      </c>
      <c r="AI100">
        <v>64.930000000000007</v>
      </c>
      <c r="AJ100" t="s">
        <v>1608</v>
      </c>
      <c r="AK100">
        <v>88</v>
      </c>
      <c r="AL100">
        <v>2.6553079999999998</v>
      </c>
      <c r="AM100">
        <v>1.0036069999999999</v>
      </c>
      <c r="AN100" t="s">
        <v>1607</v>
      </c>
      <c r="AO100" t="s">
        <v>1607</v>
      </c>
      <c r="AP100" t="s">
        <v>1607</v>
      </c>
      <c r="AQ100" t="s">
        <v>1607</v>
      </c>
      <c r="AR100" t="s">
        <v>1607</v>
      </c>
      <c r="AS100" t="s">
        <v>1607</v>
      </c>
      <c r="AT100" t="s">
        <v>1607</v>
      </c>
      <c r="AU100" t="s">
        <v>1607</v>
      </c>
      <c r="AV100" t="s">
        <v>1607</v>
      </c>
      <c r="AW100" t="s">
        <v>3240</v>
      </c>
      <c r="AX100" t="s">
        <v>1607</v>
      </c>
      <c r="AY100" t="s">
        <v>1607</v>
      </c>
      <c r="AZ100" t="s">
        <v>1607</v>
      </c>
      <c r="BA100" t="s">
        <v>1607</v>
      </c>
      <c r="BB100" t="s">
        <v>1607</v>
      </c>
      <c r="BC100" t="s">
        <v>3240</v>
      </c>
      <c r="BD100" t="s">
        <v>1607</v>
      </c>
      <c r="BE100" t="s">
        <v>1607</v>
      </c>
      <c r="BF100" t="s">
        <v>1607</v>
      </c>
      <c r="BG100" t="s">
        <v>1607</v>
      </c>
      <c r="BH100" t="s">
        <v>1607</v>
      </c>
      <c r="BI100" t="s">
        <v>3240</v>
      </c>
      <c r="BJ100" t="s">
        <v>1607</v>
      </c>
      <c r="BK100">
        <v>3.6828110000000001</v>
      </c>
      <c r="BL100">
        <v>10.653460000000001</v>
      </c>
      <c r="BM100">
        <v>6986357419.3984203</v>
      </c>
      <c r="BN100">
        <v>16816.602189000001</v>
      </c>
      <c r="BO100">
        <v>195072585393.953</v>
      </c>
      <c r="BP100">
        <v>202058942813.35101</v>
      </c>
      <c r="BQ100">
        <v>2.6999999999999999E-5</v>
      </c>
      <c r="BR100">
        <v>1.9999999999999999E-6</v>
      </c>
      <c r="BS100" t="s">
        <v>3241</v>
      </c>
      <c r="BT100">
        <v>28449.474312999999</v>
      </c>
      <c r="BU100">
        <v>5.228E-3</v>
      </c>
      <c r="BV100">
        <v>60640.750469999999</v>
      </c>
      <c r="BW100">
        <v>89090.224782999998</v>
      </c>
      <c r="BX100">
        <v>49.230769000000002</v>
      </c>
      <c r="BY100" t="s">
        <v>3239</v>
      </c>
      <c r="BZ100">
        <v>9.9999999999999995E-7</v>
      </c>
      <c r="CA100">
        <v>0</v>
      </c>
      <c r="CB100">
        <v>59.316239000000003</v>
      </c>
      <c r="CC100">
        <v>75918.791970000006</v>
      </c>
      <c r="CD100">
        <v>45.472836999999998</v>
      </c>
      <c r="CE100" t="s">
        <v>3239</v>
      </c>
      <c r="CF100">
        <v>0</v>
      </c>
      <c r="CG100">
        <v>0</v>
      </c>
      <c r="CH100">
        <v>885.07415000000003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9.9999999999999995E-7</v>
      </c>
      <c r="CO100">
        <v>3.0000000000000001E-6</v>
      </c>
      <c r="CP100">
        <v>4.3100000000000001E-4</v>
      </c>
      <c r="CQ100" t="s">
        <v>3242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 t="s">
        <v>3243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 t="s">
        <v>3242</v>
      </c>
      <c r="DF100">
        <v>210</v>
      </c>
      <c r="DG100">
        <v>6.2563029999999999</v>
      </c>
      <c r="DH100">
        <v>885.07415000000003</v>
      </c>
      <c r="DI100">
        <v>16380801.418306001</v>
      </c>
      <c r="DJ100">
        <v>16380801.418306001</v>
      </c>
      <c r="DK100">
        <v>4.9700000000000005E-4</v>
      </c>
      <c r="DL100" t="s">
        <v>3244</v>
      </c>
      <c r="DM100">
        <v>61419.250890000003</v>
      </c>
      <c r="DN100">
        <v>61419.250890000003</v>
      </c>
      <c r="DO100">
        <v>62.003722000000003</v>
      </c>
      <c r="DP100" t="s">
        <v>3239</v>
      </c>
      <c r="DQ100">
        <v>1.1620000000000001E-3</v>
      </c>
      <c r="DR100">
        <v>65.601737</v>
      </c>
      <c r="DS100">
        <v>79944.337608000002</v>
      </c>
      <c r="DT100">
        <v>62.328985000000003</v>
      </c>
      <c r="DU100" t="s">
        <v>3239</v>
      </c>
      <c r="DV100" t="s">
        <v>1607</v>
      </c>
      <c r="DW100">
        <v>7.8399999999999997E-4</v>
      </c>
      <c r="DX100">
        <v>885.07415000000003</v>
      </c>
      <c r="DY100">
        <v>29944328000</v>
      </c>
      <c r="DZ100">
        <v>136693</v>
      </c>
      <c r="EA100">
        <v>1585638800000</v>
      </c>
      <c r="EB100">
        <v>1615583128000</v>
      </c>
      <c r="EC100">
        <v>3.5390999999999999E-2</v>
      </c>
      <c r="ED100">
        <v>1.26E-4</v>
      </c>
      <c r="EE100" t="s">
        <v>3239</v>
      </c>
      <c r="EF100">
        <v>831365.6</v>
      </c>
      <c r="EG100">
        <v>1.3528999999999999E-2</v>
      </c>
      <c r="EH100">
        <v>156933.57174000001</v>
      </c>
      <c r="EI100">
        <v>988299.17174000002</v>
      </c>
      <c r="EJ100">
        <v>78.675332999999995</v>
      </c>
      <c r="EK100" t="s">
        <v>3239</v>
      </c>
      <c r="EL100">
        <v>2.8E-5</v>
      </c>
      <c r="EM100">
        <v>0</v>
      </c>
      <c r="EN100">
        <v>61.869390000000003</v>
      </c>
      <c r="EO100">
        <v>1008657.481013</v>
      </c>
      <c r="EP100">
        <v>79.382755000000003</v>
      </c>
      <c r="EQ100" t="s">
        <v>3239</v>
      </c>
      <c r="ER100">
        <v>70</v>
      </c>
      <c r="ES100">
        <v>2.456162</v>
      </c>
      <c r="ET100">
        <v>885.07415000000003</v>
      </c>
      <c r="EU100">
        <v>29944769692</v>
      </c>
      <c r="EV100">
        <v>136245</v>
      </c>
      <c r="EW100">
        <v>1580442000000</v>
      </c>
      <c r="EX100">
        <v>52847384</v>
      </c>
      <c r="EY100">
        <v>1610439617076</v>
      </c>
      <c r="EZ100">
        <v>0</v>
      </c>
      <c r="FA100">
        <v>0</v>
      </c>
      <c r="FB100">
        <v>3.1999999999999999E-5</v>
      </c>
      <c r="FC100" t="s">
        <v>3241</v>
      </c>
      <c r="FD100">
        <v>8973.1391600000006</v>
      </c>
      <c r="FE100">
        <v>2.4099999999999998E-3</v>
      </c>
      <c r="FF100">
        <v>27957.010998000002</v>
      </c>
      <c r="FG100">
        <v>4104.6312029999999</v>
      </c>
      <c r="FH100">
        <v>41034.781361000001</v>
      </c>
      <c r="FI100">
        <v>34.987592999999997</v>
      </c>
      <c r="FJ100" t="s">
        <v>3241</v>
      </c>
      <c r="FK100">
        <v>0</v>
      </c>
      <c r="FL100">
        <v>0</v>
      </c>
      <c r="FM100">
        <v>7.7999999999999999E-5</v>
      </c>
      <c r="FN100">
        <v>15.756824</v>
      </c>
      <c r="FO100">
        <v>44654.817944000002</v>
      </c>
      <c r="FP100">
        <v>31.180401</v>
      </c>
      <c r="FQ100" t="s">
        <v>3241</v>
      </c>
      <c r="FR100">
        <v>13.953756</v>
      </c>
      <c r="FS100">
        <v>0.95901000000000003</v>
      </c>
      <c r="FT100">
        <v>885.07415000000003</v>
      </c>
      <c r="FU100">
        <v>29944768616.233101</v>
      </c>
      <c r="FV100">
        <v>136244.96825199999</v>
      </c>
      <c r="FW100">
        <v>1580441631726.21</v>
      </c>
      <c r="FX100">
        <v>52847384</v>
      </c>
      <c r="FY100">
        <v>1610439247726.4399</v>
      </c>
      <c r="FZ100">
        <v>9.9999999999999995E-7</v>
      </c>
      <c r="GA100">
        <v>9.9999999999999995E-7</v>
      </c>
      <c r="GB100">
        <v>6.0000000000000002E-6</v>
      </c>
      <c r="GC100" t="s">
        <v>3239</v>
      </c>
      <c r="GD100">
        <v>13894.070991000001</v>
      </c>
      <c r="GE100">
        <v>9.4228000000000006E-2</v>
      </c>
      <c r="GF100">
        <v>1093043.326502</v>
      </c>
      <c r="GG100">
        <v>301.93249900000001</v>
      </c>
      <c r="GH100">
        <v>1107239.329992</v>
      </c>
      <c r="GI100">
        <v>91.643454000000006</v>
      </c>
      <c r="GJ100" t="s">
        <v>3244</v>
      </c>
      <c r="GK100">
        <v>0</v>
      </c>
      <c r="GL100">
        <v>9.9999999999999995E-7</v>
      </c>
      <c r="GM100">
        <v>6.0000000000000002E-6</v>
      </c>
      <c r="GN100">
        <v>71.711544000000004</v>
      </c>
      <c r="GO100">
        <v>1211044.932337</v>
      </c>
      <c r="GP100">
        <v>90.804963000000001</v>
      </c>
      <c r="GQ100" t="s">
        <v>3244</v>
      </c>
      <c r="GR100">
        <v>71</v>
      </c>
      <c r="GS100">
        <v>0.38242399999999999</v>
      </c>
      <c r="GT100">
        <v>885.07415000000003</v>
      </c>
      <c r="GU100">
        <v>29944652197.4664</v>
      </c>
      <c r="GV100">
        <v>136244.77512599999</v>
      </c>
      <c r="GW100">
        <v>1580439391467.3799</v>
      </c>
      <c r="GX100">
        <v>52847384</v>
      </c>
      <c r="GY100">
        <v>1610436891048.8501</v>
      </c>
      <c r="GZ100">
        <v>1.2215999999999999E-2</v>
      </c>
      <c r="HA100">
        <v>9.0000000000000002E-6</v>
      </c>
      <c r="HB100">
        <v>4.6024000000000002E-2</v>
      </c>
      <c r="HC100" t="s">
        <v>1670</v>
      </c>
      <c r="HD100">
        <v>140456837.00281399</v>
      </c>
      <c r="HE100">
        <v>0.49363200000000002</v>
      </c>
      <c r="HF100">
        <v>5726129.979909</v>
      </c>
      <c r="HG100">
        <v>907474.60851499997</v>
      </c>
      <c r="HH100">
        <v>147090441.59123799</v>
      </c>
      <c r="HI100">
        <v>98.832684999999998</v>
      </c>
      <c r="HJ100" t="s">
        <v>1608</v>
      </c>
      <c r="HK100">
        <v>4.6909999999999999E-3</v>
      </c>
      <c r="HL100">
        <v>3.9999999999999998E-6</v>
      </c>
      <c r="HM100">
        <v>1.7172E-2</v>
      </c>
      <c r="HN100">
        <v>98.184175999999994</v>
      </c>
      <c r="HO100">
        <v>147064050.530341</v>
      </c>
      <c r="HP100">
        <v>98.384925999999993</v>
      </c>
      <c r="HQ100" t="s">
        <v>1608</v>
      </c>
      <c r="HR100">
        <v>32</v>
      </c>
      <c r="HS100">
        <v>0.56804500000000002</v>
      </c>
      <c r="HT100">
        <v>885.07415000000003</v>
      </c>
      <c r="HU100">
        <v>29611410372.822201</v>
      </c>
      <c r="HV100">
        <v>135340.541245</v>
      </c>
      <c r="HW100">
        <v>1569950278439.3201</v>
      </c>
      <c r="HX100">
        <v>1599561688812.1399</v>
      </c>
      <c r="HY100">
        <v>4.6E-5</v>
      </c>
      <c r="HZ100">
        <v>0</v>
      </c>
      <c r="IA100" t="s">
        <v>3244</v>
      </c>
      <c r="IB100">
        <v>670096.02177200001</v>
      </c>
      <c r="IC100">
        <v>4.2859999999999999E-3</v>
      </c>
      <c r="ID100">
        <v>49714.538699999997</v>
      </c>
      <c r="IE100">
        <v>719810.56047200004</v>
      </c>
      <c r="IF100">
        <v>92.405062999999998</v>
      </c>
      <c r="IG100" t="s">
        <v>1608</v>
      </c>
      <c r="IH100">
        <v>2.1999999999999999E-5</v>
      </c>
      <c r="II100">
        <v>0</v>
      </c>
      <c r="IJ100">
        <v>67.055295999999998</v>
      </c>
      <c r="IK100">
        <v>741741.99665099999</v>
      </c>
      <c r="IL100">
        <v>91.472352000000001</v>
      </c>
      <c r="IM100" t="s">
        <v>1608</v>
      </c>
      <c r="IN100">
        <v>0</v>
      </c>
      <c r="IO100">
        <v>1.023E-2</v>
      </c>
      <c r="IP100">
        <v>1.6550959999999999</v>
      </c>
      <c r="IQ100">
        <v>703310528.24280202</v>
      </c>
      <c r="IR100">
        <v>3255.757693</v>
      </c>
      <c r="IS100">
        <v>37766789234.364098</v>
      </c>
      <c r="IT100">
        <v>38470099762.606903</v>
      </c>
      <c r="IU100">
        <v>6.4000000000000005E-4</v>
      </c>
      <c r="IV100">
        <v>4.6E-5</v>
      </c>
      <c r="IW100" t="s">
        <v>3239</v>
      </c>
      <c r="IX100">
        <v>4500</v>
      </c>
      <c r="IY100">
        <v>1.5E-3</v>
      </c>
      <c r="IZ100">
        <v>17400</v>
      </c>
      <c r="JA100">
        <v>21900</v>
      </c>
      <c r="JB100">
        <v>26.731432000000002</v>
      </c>
      <c r="JC100" t="s">
        <v>3239</v>
      </c>
      <c r="JD100">
        <v>0</v>
      </c>
      <c r="JE100">
        <v>0</v>
      </c>
      <c r="JF100">
        <v>10.466938000000001</v>
      </c>
      <c r="JG100">
        <v>23620.609914000001</v>
      </c>
      <c r="JH100">
        <v>34.757469</v>
      </c>
      <c r="JI100" t="s">
        <v>3239</v>
      </c>
      <c r="JJ100">
        <v>1327</v>
      </c>
      <c r="JK100">
        <v>72.223918999999995</v>
      </c>
      <c r="JL100">
        <v>885.07415000000003</v>
      </c>
      <c r="JM100">
        <v>29944769692</v>
      </c>
      <c r="JN100">
        <v>136245</v>
      </c>
      <c r="JO100">
        <v>1580442000000</v>
      </c>
      <c r="JP100">
        <v>1610386769692</v>
      </c>
      <c r="JQ100">
        <v>0</v>
      </c>
      <c r="JR100">
        <v>0</v>
      </c>
      <c r="JS100" t="s">
        <v>3244</v>
      </c>
      <c r="JT100">
        <v>111456.814722</v>
      </c>
      <c r="JU100">
        <v>5.6491E-2</v>
      </c>
      <c r="JV100">
        <v>655291.73305499996</v>
      </c>
      <c r="JW100">
        <v>766748.54777599999</v>
      </c>
      <c r="JX100">
        <v>93.146718000000007</v>
      </c>
      <c r="JY100" t="s">
        <v>1608</v>
      </c>
      <c r="JZ100">
        <v>3.9999999999999998E-6</v>
      </c>
      <c r="KA100">
        <v>0</v>
      </c>
      <c r="KB100">
        <v>73.938224000000005</v>
      </c>
      <c r="KC100">
        <v>833282.805376</v>
      </c>
      <c r="KD100">
        <v>92.953667999999993</v>
      </c>
      <c r="KE100" t="s">
        <v>1608</v>
      </c>
      <c r="KF100">
        <v>51</v>
      </c>
      <c r="KG100">
        <v>2.125</v>
      </c>
      <c r="KH100">
        <v>7.6595630000000003</v>
      </c>
      <c r="KI100">
        <v>5059498915.0427799</v>
      </c>
      <c r="KJ100">
        <v>12006.484209</v>
      </c>
      <c r="KK100">
        <v>139275216829.19901</v>
      </c>
      <c r="KL100">
        <v>3300847.5932180001</v>
      </c>
      <c r="KM100">
        <v>144338016591.83499</v>
      </c>
      <c r="KN100">
        <v>3.1999999999999999E-5</v>
      </c>
      <c r="KO100">
        <v>1.2E-5</v>
      </c>
      <c r="KP100">
        <v>7.6620000000000004E-3</v>
      </c>
      <c r="KQ100" t="s">
        <v>3241</v>
      </c>
      <c r="KR100">
        <v>345469.96456599998</v>
      </c>
      <c r="KS100">
        <v>0.298817</v>
      </c>
      <c r="KT100">
        <v>3466282.4843250001</v>
      </c>
      <c r="KU100">
        <v>53744.121715000001</v>
      </c>
      <c r="KV100">
        <v>3865496.570605</v>
      </c>
      <c r="KW100">
        <v>91.272052000000002</v>
      </c>
      <c r="KX100" t="s">
        <v>3244</v>
      </c>
      <c r="KY100">
        <v>1.2E-5</v>
      </c>
      <c r="KZ100">
        <v>1.9999999999999999E-6</v>
      </c>
      <c r="LA100">
        <v>1.0169999999999999E-3</v>
      </c>
      <c r="LB100">
        <v>82.667905000000005</v>
      </c>
      <c r="LC100">
        <v>3588887.8842500001</v>
      </c>
      <c r="LD100">
        <v>88.609609000000006</v>
      </c>
      <c r="LE100" t="s">
        <v>3244</v>
      </c>
      <c r="LF100">
        <v>55</v>
      </c>
      <c r="LG100">
        <v>1.9220139999999999</v>
      </c>
      <c r="LH100">
        <v>885.07415000000003</v>
      </c>
      <c r="LI100">
        <v>29944769692</v>
      </c>
      <c r="LJ100">
        <v>136245</v>
      </c>
      <c r="LK100">
        <v>1580442000000</v>
      </c>
      <c r="LL100">
        <v>52847384</v>
      </c>
      <c r="LM100">
        <v>1610439617076</v>
      </c>
      <c r="LN100">
        <v>9.9999999999999995E-7</v>
      </c>
      <c r="LO100">
        <v>0</v>
      </c>
      <c r="LP100">
        <v>2.7099999999999997E-4</v>
      </c>
      <c r="LQ100" t="s">
        <v>3239</v>
      </c>
      <c r="LR100">
        <v>61614.457119999999</v>
      </c>
      <c r="LS100">
        <v>5.9166000000000003E-2</v>
      </c>
      <c r="LT100">
        <v>686323.15922000003</v>
      </c>
      <c r="LU100">
        <v>27291.285655</v>
      </c>
      <c r="LV100">
        <v>775228.90199499996</v>
      </c>
      <c r="LW100">
        <v>77.605458999999996</v>
      </c>
      <c r="LX100" t="s">
        <v>3244</v>
      </c>
      <c r="LY100">
        <v>1.9999999999999999E-6</v>
      </c>
      <c r="LZ100">
        <v>0</v>
      </c>
      <c r="MA100">
        <v>5.1599999999999997E-4</v>
      </c>
      <c r="MB100">
        <v>42.617865999999999</v>
      </c>
      <c r="MC100">
        <v>840794.82161300001</v>
      </c>
      <c r="MD100">
        <v>75.182946000000001</v>
      </c>
      <c r="ME100" t="s">
        <v>3244</v>
      </c>
      <c r="MF100">
        <v>31</v>
      </c>
      <c r="MG100">
        <v>0.36150399999999999</v>
      </c>
      <c r="MH100">
        <v>1060.138363</v>
      </c>
      <c r="MI100">
        <v>29944769692</v>
      </c>
      <c r="MJ100">
        <v>136245</v>
      </c>
      <c r="MK100">
        <v>1580442000000</v>
      </c>
      <c r="ML100">
        <v>52847384</v>
      </c>
      <c r="MM100">
        <v>1610439617076</v>
      </c>
      <c r="MN100">
        <v>1.46E-4</v>
      </c>
      <c r="MO100">
        <v>3.9999999999999998E-6</v>
      </c>
      <c r="MP100">
        <v>5.5000000000000002E-5</v>
      </c>
      <c r="MQ100" t="s">
        <v>3239</v>
      </c>
      <c r="MR100">
        <v>1582673.6260619999</v>
      </c>
      <c r="MS100">
        <v>0.20694899999999999</v>
      </c>
      <c r="MT100">
        <v>2400613.2765580001</v>
      </c>
      <c r="MU100">
        <v>1051.178954</v>
      </c>
      <c r="MV100">
        <v>3984338.0815750002</v>
      </c>
      <c r="MW100">
        <v>84.274193999999994</v>
      </c>
      <c r="MX100" t="s">
        <v>3244</v>
      </c>
      <c r="MY100">
        <v>5.3000000000000001E-5</v>
      </c>
      <c r="MZ100">
        <v>1.9999999999999999E-6</v>
      </c>
      <c r="NA100">
        <v>2.0000000000000002E-5</v>
      </c>
      <c r="NB100">
        <v>40.012407000000003</v>
      </c>
      <c r="NC100">
        <v>4266792.9123480003</v>
      </c>
      <c r="ND100">
        <v>81.959911000000005</v>
      </c>
      <c r="NE100" t="s">
        <v>3244</v>
      </c>
      <c r="NF100" t="s">
        <v>1607</v>
      </c>
      <c r="NG100" t="s">
        <v>1607</v>
      </c>
      <c r="NH100" t="s">
        <v>1607</v>
      </c>
      <c r="NI100" t="s">
        <v>1607</v>
      </c>
      <c r="NJ100" t="s">
        <v>1607</v>
      </c>
      <c r="NK100" t="s">
        <v>1607</v>
      </c>
      <c r="NL100" t="s">
        <v>1607</v>
      </c>
      <c r="NM100" t="s">
        <v>1607</v>
      </c>
      <c r="NN100" t="s">
        <v>1607</v>
      </c>
      <c r="NO100" t="s">
        <v>3245</v>
      </c>
      <c r="NP100" t="s">
        <v>1607</v>
      </c>
      <c r="NQ100" t="s">
        <v>1607</v>
      </c>
      <c r="NR100" t="s">
        <v>1607</v>
      </c>
      <c r="NS100" t="s">
        <v>1607</v>
      </c>
      <c r="NT100" t="s">
        <v>1607</v>
      </c>
      <c r="NU100" t="s">
        <v>3245</v>
      </c>
      <c r="NV100" t="s">
        <v>1607</v>
      </c>
      <c r="NW100" t="s">
        <v>1607</v>
      </c>
      <c r="NX100" t="s">
        <v>1607</v>
      </c>
      <c r="NY100" t="s">
        <v>1607</v>
      </c>
      <c r="NZ100" t="s">
        <v>1607</v>
      </c>
      <c r="OA100" t="s">
        <v>3245</v>
      </c>
      <c r="OB100" t="s">
        <v>1607</v>
      </c>
      <c r="OC100" t="s">
        <v>1607</v>
      </c>
      <c r="OD100" t="s">
        <v>1607</v>
      </c>
      <c r="OE100" t="s">
        <v>1607</v>
      </c>
      <c r="OF100" t="s">
        <v>1607</v>
      </c>
      <c r="OG100" t="s">
        <v>1607</v>
      </c>
      <c r="OH100" t="s">
        <v>1607</v>
      </c>
      <c r="OI100" t="s">
        <v>1607</v>
      </c>
      <c r="OJ100" t="s">
        <v>1607</v>
      </c>
      <c r="OK100" t="s">
        <v>3240</v>
      </c>
      <c r="OL100" t="s">
        <v>1607</v>
      </c>
      <c r="OM100" t="s">
        <v>1607</v>
      </c>
      <c r="ON100" t="s">
        <v>1607</v>
      </c>
      <c r="OO100" t="s">
        <v>1607</v>
      </c>
      <c r="OP100" t="s">
        <v>1607</v>
      </c>
      <c r="OQ100" t="s">
        <v>3240</v>
      </c>
      <c r="OR100" t="s">
        <v>1607</v>
      </c>
      <c r="OS100" t="s">
        <v>1607</v>
      </c>
      <c r="OT100" t="s">
        <v>1607</v>
      </c>
      <c r="OU100" t="s">
        <v>1607</v>
      </c>
      <c r="OV100" t="s">
        <v>1607</v>
      </c>
      <c r="OW100" t="s">
        <v>3240</v>
      </c>
      <c r="OX100" t="s">
        <v>1607</v>
      </c>
      <c r="OY100">
        <v>1.175E-3</v>
      </c>
      <c r="OZ100">
        <v>31.942422000000001</v>
      </c>
      <c r="PA100">
        <v>7287335090.6364298</v>
      </c>
      <c r="PB100">
        <v>37553.447421999997</v>
      </c>
      <c r="PC100">
        <v>435619990097.87402</v>
      </c>
      <c r="PD100">
        <v>18895408.498459</v>
      </c>
      <c r="PE100">
        <v>442926220597.01001</v>
      </c>
      <c r="PF100">
        <v>0.4</v>
      </c>
      <c r="PG100">
        <v>6.0400000000000004E-4</v>
      </c>
      <c r="PH100">
        <v>3.4417000000000003E-2</v>
      </c>
      <c r="PI100" t="s">
        <v>3239</v>
      </c>
      <c r="PJ100">
        <v>3166911.2608289998</v>
      </c>
      <c r="PK100">
        <v>2.7130999999999999E-2</v>
      </c>
      <c r="PL100">
        <v>314714.120375</v>
      </c>
      <c r="PM100">
        <v>860.83925799999997</v>
      </c>
      <c r="PN100">
        <v>3482486.220462</v>
      </c>
      <c r="PO100">
        <v>94.877505999999997</v>
      </c>
      <c r="PP100" t="s">
        <v>3244</v>
      </c>
      <c r="PQ100">
        <v>1.06E-4</v>
      </c>
      <c r="PR100">
        <v>0</v>
      </c>
      <c r="PS100">
        <v>1.5999999999999999E-5</v>
      </c>
      <c r="PT100">
        <v>82.818962999999997</v>
      </c>
      <c r="PU100">
        <v>3785930.1862710002</v>
      </c>
      <c r="PV100">
        <v>94.718422000000004</v>
      </c>
      <c r="PW100" t="s">
        <v>3244</v>
      </c>
      <c r="PX100">
        <v>8.1178659999999994</v>
      </c>
      <c r="PY100">
        <v>0.56945100000000004</v>
      </c>
      <c r="PZ100">
        <v>885.07415000000003</v>
      </c>
      <c r="QA100">
        <v>29944768616.233101</v>
      </c>
      <c r="QB100">
        <v>136244.96825199999</v>
      </c>
      <c r="QC100">
        <v>1580441631726.21</v>
      </c>
      <c r="QD100">
        <v>52847384</v>
      </c>
      <c r="QE100">
        <v>1610439247726.4399</v>
      </c>
      <c r="QF100">
        <v>0</v>
      </c>
      <c r="QG100">
        <v>9.9999999999999995E-7</v>
      </c>
      <c r="QH100">
        <v>3.0000000000000001E-6</v>
      </c>
      <c r="QI100" t="s">
        <v>3244</v>
      </c>
      <c r="QJ100">
        <v>5966.4594479999996</v>
      </c>
      <c r="QK100">
        <v>1.7996000000000002E-2</v>
      </c>
      <c r="QL100">
        <v>208749.13475100001</v>
      </c>
      <c r="QM100">
        <v>73.957255000000004</v>
      </c>
      <c r="QN100">
        <v>214789.551454</v>
      </c>
      <c r="QO100">
        <v>83.225008000000003</v>
      </c>
      <c r="QP100" t="s">
        <v>1608</v>
      </c>
      <c r="QQ100">
        <v>0</v>
      </c>
      <c r="QR100">
        <v>0</v>
      </c>
      <c r="QS100">
        <v>9.9999999999999995E-7</v>
      </c>
      <c r="QT100">
        <v>49.148870000000002</v>
      </c>
      <c r="QU100">
        <v>231767.23829899999</v>
      </c>
      <c r="QV100">
        <v>81.737194000000002</v>
      </c>
      <c r="QW100" t="s">
        <v>3244</v>
      </c>
      <c r="QX100" s="11">
        <v>44986</v>
      </c>
      <c r="QY100" t="s">
        <v>3370</v>
      </c>
      <c r="QZ100">
        <v>923566.78618499998</v>
      </c>
      <c r="RA100">
        <v>3244692928.9787998</v>
      </c>
    </row>
    <row r="101" spans="1:469" x14ac:dyDescent="0.35">
      <c r="A101">
        <v>1907</v>
      </c>
      <c r="B101" t="s">
        <v>3238</v>
      </c>
      <c r="C101" t="s">
        <v>3371</v>
      </c>
      <c r="D101" t="s">
        <v>1297</v>
      </c>
      <c r="E101" t="s">
        <v>1298</v>
      </c>
      <c r="F101">
        <v>37</v>
      </c>
      <c r="G101" t="s">
        <v>3372</v>
      </c>
      <c r="H101" t="s">
        <v>1153</v>
      </c>
      <c r="I101">
        <v>31</v>
      </c>
      <c r="J101">
        <v>37031</v>
      </c>
      <c r="K101">
        <v>67625</v>
      </c>
      <c r="L101">
        <v>17407547380</v>
      </c>
      <c r="M101">
        <v>27270548</v>
      </c>
      <c r="N101">
        <v>1343.842727</v>
      </c>
      <c r="O101">
        <v>165620217.222846</v>
      </c>
      <c r="P101">
        <v>97.104676999999995</v>
      </c>
      <c r="Q101" t="s">
        <v>1608</v>
      </c>
      <c r="R101">
        <v>98</v>
      </c>
      <c r="S101">
        <v>97.338284999999999</v>
      </c>
      <c r="T101" t="s">
        <v>1608</v>
      </c>
      <c r="U101">
        <v>97</v>
      </c>
      <c r="V101">
        <v>161073813.62510201</v>
      </c>
      <c r="W101">
        <v>151902464.12459499</v>
      </c>
      <c r="X101">
        <v>0.703789</v>
      </c>
      <c r="Y101">
        <v>8163957.3554779999</v>
      </c>
      <c r="Z101">
        <v>1007392.145029</v>
      </c>
      <c r="AA101">
        <v>8.7259999999999994E-3</v>
      </c>
      <c r="AB101">
        <v>1.0000000000000001E-5</v>
      </c>
      <c r="AC101">
        <v>3.6941000000000002E-2</v>
      </c>
      <c r="AD101">
        <v>99.938100000000006</v>
      </c>
      <c r="AE101">
        <v>99.840916000000007</v>
      </c>
      <c r="AF101">
        <v>40.07</v>
      </c>
      <c r="AG101" t="s">
        <v>3244</v>
      </c>
      <c r="AH101">
        <v>12</v>
      </c>
      <c r="AI101">
        <v>83.099997999999999</v>
      </c>
      <c r="AJ101" t="s">
        <v>1670</v>
      </c>
      <c r="AK101">
        <v>99</v>
      </c>
      <c r="AL101">
        <v>2.727071</v>
      </c>
      <c r="AM101">
        <v>1.0282260000000001</v>
      </c>
      <c r="AN101" t="s">
        <v>1607</v>
      </c>
      <c r="AO101" t="s">
        <v>1607</v>
      </c>
      <c r="AP101" t="s">
        <v>1607</v>
      </c>
      <c r="AQ101" t="s">
        <v>1607</v>
      </c>
      <c r="AR101" t="s">
        <v>1607</v>
      </c>
      <c r="AS101" t="s">
        <v>1607</v>
      </c>
      <c r="AT101" t="s">
        <v>1607</v>
      </c>
      <c r="AU101" t="s">
        <v>1607</v>
      </c>
      <c r="AV101" t="s">
        <v>1607</v>
      </c>
      <c r="AW101" t="s">
        <v>3240</v>
      </c>
      <c r="AX101" t="s">
        <v>1607</v>
      </c>
      <c r="AY101" t="s">
        <v>1607</v>
      </c>
      <c r="AZ101" t="s">
        <v>1607</v>
      </c>
      <c r="BA101" t="s">
        <v>1607</v>
      </c>
      <c r="BB101" t="s">
        <v>1607</v>
      </c>
      <c r="BC101" t="s">
        <v>3240</v>
      </c>
      <c r="BD101" t="s">
        <v>1607</v>
      </c>
      <c r="BE101" t="s">
        <v>1607</v>
      </c>
      <c r="BF101" t="s">
        <v>1607</v>
      </c>
      <c r="BG101" t="s">
        <v>1607</v>
      </c>
      <c r="BH101" t="s">
        <v>1607</v>
      </c>
      <c r="BI101" t="s">
        <v>3240</v>
      </c>
      <c r="BJ101" t="s">
        <v>1607</v>
      </c>
      <c r="BK101">
        <v>3.2893539999999999</v>
      </c>
      <c r="BL101">
        <v>15.904557</v>
      </c>
      <c r="BM101">
        <v>8377716525.2598801</v>
      </c>
      <c r="BN101">
        <v>26663.377122000002</v>
      </c>
      <c r="BO101">
        <v>309295174613.56403</v>
      </c>
      <c r="BP101">
        <v>317672891138.82397</v>
      </c>
      <c r="BQ101">
        <v>2.6999999999999999E-5</v>
      </c>
      <c r="BR101">
        <v>1.9999999999999999E-6</v>
      </c>
      <c r="BS101" t="s">
        <v>3241</v>
      </c>
      <c r="BT101">
        <v>28256.328507999999</v>
      </c>
      <c r="BU101">
        <v>7.5550000000000001E-3</v>
      </c>
      <c r="BV101">
        <v>87642.738985999997</v>
      </c>
      <c r="BW101">
        <v>115899.067495</v>
      </c>
      <c r="BX101">
        <v>51.965812</v>
      </c>
      <c r="BY101" t="s">
        <v>3239</v>
      </c>
      <c r="BZ101">
        <v>1.9999999999999999E-6</v>
      </c>
      <c r="CA101">
        <v>0</v>
      </c>
      <c r="CB101">
        <v>74.017094</v>
      </c>
      <c r="CC101">
        <v>115479.983104</v>
      </c>
      <c r="CD101">
        <v>49.496982000000003</v>
      </c>
      <c r="CE101" t="s">
        <v>3239</v>
      </c>
      <c r="CF101">
        <v>0</v>
      </c>
      <c r="CG101">
        <v>0</v>
      </c>
      <c r="CH101">
        <v>564.50886100000002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9.9999999999999995E-7</v>
      </c>
      <c r="CO101">
        <v>9.9999999999999995E-7</v>
      </c>
      <c r="CP101">
        <v>7.0099999999999997E-3</v>
      </c>
      <c r="CQ101" t="s">
        <v>3242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 t="s">
        <v>3243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 t="s">
        <v>3242</v>
      </c>
      <c r="DF101">
        <v>84</v>
      </c>
      <c r="DG101">
        <v>1.6826639999999999</v>
      </c>
      <c r="DH101">
        <v>564.50886100000002</v>
      </c>
      <c r="DI101">
        <v>16379603.310311999</v>
      </c>
      <c r="DJ101">
        <v>16379603.310311999</v>
      </c>
      <c r="DK101">
        <v>4.9700000000000005E-4</v>
      </c>
      <c r="DL101" t="s">
        <v>3244</v>
      </c>
      <c r="DM101">
        <v>21362.946515</v>
      </c>
      <c r="DN101">
        <v>21362.946515</v>
      </c>
      <c r="DO101">
        <v>50.155087000000002</v>
      </c>
      <c r="DP101" t="s">
        <v>3241</v>
      </c>
      <c r="DQ101">
        <v>7.8299999999999995E-4</v>
      </c>
      <c r="DR101">
        <v>60.514887999999999</v>
      </c>
      <c r="DS101">
        <v>18278.002918999999</v>
      </c>
      <c r="DT101">
        <v>45.720649000000002</v>
      </c>
      <c r="DU101" t="s">
        <v>3241</v>
      </c>
      <c r="DV101" t="s">
        <v>1607</v>
      </c>
      <c r="DW101">
        <v>5.7200000000000003E-4</v>
      </c>
      <c r="DX101">
        <v>564.50886100000002</v>
      </c>
      <c r="DY101">
        <v>17407227000</v>
      </c>
      <c r="DZ101">
        <v>67686</v>
      </c>
      <c r="EA101">
        <v>785157600000</v>
      </c>
      <c r="EB101">
        <v>802564827000</v>
      </c>
      <c r="EC101">
        <v>9.5840000000000005E-3</v>
      </c>
      <c r="ED101">
        <v>2.6999999999999999E-5</v>
      </c>
      <c r="EE101" t="s">
        <v>3241</v>
      </c>
      <c r="EF101">
        <v>95439</v>
      </c>
      <c r="EG101">
        <v>1.054E-3</v>
      </c>
      <c r="EH101">
        <v>12226.817782</v>
      </c>
      <c r="EI101">
        <v>107665.817782</v>
      </c>
      <c r="EJ101">
        <v>45.837201999999998</v>
      </c>
      <c r="EK101" t="s">
        <v>3241</v>
      </c>
      <c r="EL101">
        <v>5.0000000000000004E-6</v>
      </c>
      <c r="EM101">
        <v>0</v>
      </c>
      <c r="EN101">
        <v>29.155059999999999</v>
      </c>
      <c r="EO101">
        <v>113998.461857</v>
      </c>
      <c r="EP101">
        <v>44.607062999999997</v>
      </c>
      <c r="EQ101" t="s">
        <v>3241</v>
      </c>
      <c r="ER101">
        <v>35</v>
      </c>
      <c r="ES101">
        <v>2.4484089999999998</v>
      </c>
      <c r="ET101">
        <v>564.50886100000002</v>
      </c>
      <c r="EU101">
        <v>17407547380</v>
      </c>
      <c r="EV101">
        <v>67625</v>
      </c>
      <c r="EW101">
        <v>784450000000</v>
      </c>
      <c r="EX101">
        <v>27270548</v>
      </c>
      <c r="EY101">
        <v>801884817928</v>
      </c>
      <c r="EZ101">
        <v>9.9999999999999995E-7</v>
      </c>
      <c r="FA101">
        <v>0</v>
      </c>
      <c r="FB101">
        <v>3.6999999999999998E-5</v>
      </c>
      <c r="FC101" t="s">
        <v>3241</v>
      </c>
      <c r="FD101">
        <v>30151.897128000001</v>
      </c>
      <c r="FE101">
        <v>4.019E-3</v>
      </c>
      <c r="FF101">
        <v>46621.12758</v>
      </c>
      <c r="FG101">
        <v>1793.409701</v>
      </c>
      <c r="FH101">
        <v>78566.434410000002</v>
      </c>
      <c r="FI101">
        <v>47.952854000000002</v>
      </c>
      <c r="FJ101" t="s">
        <v>3239</v>
      </c>
      <c r="FK101">
        <v>1.9999999999999999E-6</v>
      </c>
      <c r="FL101">
        <v>0</v>
      </c>
      <c r="FM101">
        <v>6.6000000000000005E-5</v>
      </c>
      <c r="FN101">
        <v>34.708437000000004</v>
      </c>
      <c r="FO101">
        <v>81018.424079999997</v>
      </c>
      <c r="FP101">
        <v>43.461660999999999</v>
      </c>
      <c r="FQ101" t="s">
        <v>3241</v>
      </c>
      <c r="FR101">
        <v>5.4431060000000002</v>
      </c>
      <c r="FS101">
        <v>0.79561999999999999</v>
      </c>
      <c r="FT101">
        <v>564.50886100000002</v>
      </c>
      <c r="FU101">
        <v>17407474003.600498</v>
      </c>
      <c r="FV101">
        <v>67624.143030000007</v>
      </c>
      <c r="FW101">
        <v>784440059147.85999</v>
      </c>
      <c r="FX101">
        <v>27270545.910503998</v>
      </c>
      <c r="FY101">
        <v>801874803697.37097</v>
      </c>
      <c r="FZ101">
        <v>9.9999999999999995E-7</v>
      </c>
      <c r="GA101">
        <v>9.9999999999999995E-7</v>
      </c>
      <c r="GB101">
        <v>6.0000000000000002E-6</v>
      </c>
      <c r="GC101" t="s">
        <v>3239</v>
      </c>
      <c r="GD101">
        <v>7532.8376710000002</v>
      </c>
      <c r="GE101">
        <v>4.2757999999999997E-2</v>
      </c>
      <c r="GF101">
        <v>495994.17419200001</v>
      </c>
      <c r="GG101">
        <v>140.57709199999999</v>
      </c>
      <c r="GH101">
        <v>503667.58895499998</v>
      </c>
      <c r="GI101">
        <v>81.956051000000002</v>
      </c>
      <c r="GJ101" t="s">
        <v>3244</v>
      </c>
      <c r="GK101">
        <v>0</v>
      </c>
      <c r="GL101">
        <v>9.9999999999999995E-7</v>
      </c>
      <c r="GM101">
        <v>5.0000000000000004E-6</v>
      </c>
      <c r="GN101">
        <v>69.699782999999996</v>
      </c>
      <c r="GO101">
        <v>527417.66828900005</v>
      </c>
      <c r="GP101">
        <v>79.319121999999993</v>
      </c>
      <c r="GQ101" t="s">
        <v>3244</v>
      </c>
      <c r="GR101">
        <v>87</v>
      </c>
      <c r="GS101">
        <v>0.70865400000000001</v>
      </c>
      <c r="GT101">
        <v>564.50886100000002</v>
      </c>
      <c r="GU101">
        <v>17407545928.165501</v>
      </c>
      <c r="GV101">
        <v>67624.997317999994</v>
      </c>
      <c r="GW101">
        <v>784449968889.82996</v>
      </c>
      <c r="GX101">
        <v>26854239.966657002</v>
      </c>
      <c r="GY101">
        <v>801884369057.96204</v>
      </c>
      <c r="GZ101">
        <v>1.8945E-2</v>
      </c>
      <c r="HA101">
        <v>9.0000000000000002E-6</v>
      </c>
      <c r="HB101">
        <v>6.8038000000000001E-2</v>
      </c>
      <c r="HC101" t="s">
        <v>1670</v>
      </c>
      <c r="HD101">
        <v>148502537.60340101</v>
      </c>
      <c r="HE101">
        <v>0.29055300000000001</v>
      </c>
      <c r="HF101">
        <v>3370414.180596</v>
      </c>
      <c r="HG101">
        <v>846764.21711099998</v>
      </c>
      <c r="HH101">
        <v>152719716.00110799</v>
      </c>
      <c r="HI101">
        <v>98.875918999999996</v>
      </c>
      <c r="HJ101" t="s">
        <v>1608</v>
      </c>
      <c r="HK101">
        <v>8.5310000000000004E-3</v>
      </c>
      <c r="HL101">
        <v>3.9999999999999998E-6</v>
      </c>
      <c r="HM101">
        <v>3.1050999999999999E-2</v>
      </c>
      <c r="HN101">
        <v>99.913532000000004</v>
      </c>
      <c r="HO101">
        <v>157127009.13726601</v>
      </c>
      <c r="HP101">
        <v>98.564379000000002</v>
      </c>
      <c r="HQ101" t="s">
        <v>1608</v>
      </c>
      <c r="HR101">
        <v>21</v>
      </c>
      <c r="HS101">
        <v>0.71097399999999999</v>
      </c>
      <c r="HT101">
        <v>564.50886100000002</v>
      </c>
      <c r="HU101">
        <v>17049313516.1085</v>
      </c>
      <c r="HV101">
        <v>66769.220400000006</v>
      </c>
      <c r="HW101">
        <v>774522956638.90796</v>
      </c>
      <c r="HX101">
        <v>791572270155.01599</v>
      </c>
      <c r="HY101">
        <v>1.5E-5</v>
      </c>
      <c r="HZ101">
        <v>0</v>
      </c>
      <c r="IA101" t="s">
        <v>3239</v>
      </c>
      <c r="IB101">
        <v>119063.43666399999</v>
      </c>
      <c r="IC101">
        <v>1.477E-3</v>
      </c>
      <c r="ID101">
        <v>17134.923985000001</v>
      </c>
      <c r="IE101">
        <v>136198.36064900001</v>
      </c>
      <c r="IF101">
        <v>67.954696999999996</v>
      </c>
      <c r="IG101" t="s">
        <v>3244</v>
      </c>
      <c r="IH101">
        <v>6.9999999999999999E-6</v>
      </c>
      <c r="II101">
        <v>0</v>
      </c>
      <c r="IJ101">
        <v>38.907395000000001</v>
      </c>
      <c r="IK101">
        <v>145637.73455600001</v>
      </c>
      <c r="IL101">
        <v>66.322451999999998</v>
      </c>
      <c r="IM101" t="s">
        <v>3244</v>
      </c>
      <c r="IN101">
        <v>0</v>
      </c>
      <c r="IO101">
        <v>1.5129999999999999E-2</v>
      </c>
      <c r="IP101">
        <v>1.8922999999999999E-2</v>
      </c>
      <c r="IQ101">
        <v>8407087.5249039996</v>
      </c>
      <c r="IR101">
        <v>29.525372000000001</v>
      </c>
      <c r="IS101">
        <v>342494310.98147398</v>
      </c>
      <c r="IT101">
        <v>350901398.50637901</v>
      </c>
      <c r="IU101">
        <v>5.0000000000000001E-3</v>
      </c>
      <c r="IV101">
        <v>5.0000000000000001E-4</v>
      </c>
      <c r="IW101" t="s">
        <v>1608</v>
      </c>
      <c r="IX101">
        <v>420.354376</v>
      </c>
      <c r="IY101">
        <v>1.4799999999999999E-4</v>
      </c>
      <c r="IZ101">
        <v>1712.4715550000001</v>
      </c>
      <c r="JA101">
        <v>2132.8259309999999</v>
      </c>
      <c r="JB101">
        <v>6.549671</v>
      </c>
      <c r="JC101" t="s">
        <v>3241</v>
      </c>
      <c r="JD101">
        <v>0</v>
      </c>
      <c r="JE101">
        <v>0</v>
      </c>
      <c r="JF101">
        <v>3.6979000000000002</v>
      </c>
      <c r="JG101">
        <v>2289.4720139999999</v>
      </c>
      <c r="JH101">
        <v>6.3925470000000004</v>
      </c>
      <c r="JI101" t="s">
        <v>3241</v>
      </c>
      <c r="JJ101">
        <v>719</v>
      </c>
      <c r="JK101">
        <v>77.738178000000005</v>
      </c>
      <c r="JL101">
        <v>564.50886100000002</v>
      </c>
      <c r="JM101">
        <v>17407547380</v>
      </c>
      <c r="JN101">
        <v>67625</v>
      </c>
      <c r="JO101">
        <v>784450000000</v>
      </c>
      <c r="JP101">
        <v>801857547380</v>
      </c>
      <c r="JQ101">
        <v>0</v>
      </c>
      <c r="JR101">
        <v>0</v>
      </c>
      <c r="JS101" t="s">
        <v>3244</v>
      </c>
      <c r="JT101">
        <v>477.126914</v>
      </c>
      <c r="JU101">
        <v>4.2632000000000003E-2</v>
      </c>
      <c r="JV101">
        <v>494526.26280199998</v>
      </c>
      <c r="JW101">
        <v>495003.38971600001</v>
      </c>
      <c r="JX101">
        <v>87.773488</v>
      </c>
      <c r="JY101" t="s">
        <v>1608</v>
      </c>
      <c r="JZ101">
        <v>0</v>
      </c>
      <c r="KA101">
        <v>9.9999999999999995E-7</v>
      </c>
      <c r="KB101">
        <v>89.543115</v>
      </c>
      <c r="KC101">
        <v>518319.94703699998</v>
      </c>
      <c r="KD101">
        <v>86.969111999999996</v>
      </c>
      <c r="KE101" t="s">
        <v>3244</v>
      </c>
      <c r="KF101">
        <v>29</v>
      </c>
      <c r="KG101">
        <v>1.2083330000000001</v>
      </c>
      <c r="KH101">
        <v>43.201894000000003</v>
      </c>
      <c r="KI101">
        <v>4802043288.8016596</v>
      </c>
      <c r="KJ101">
        <v>15616.021052</v>
      </c>
      <c r="KK101">
        <v>181145844197.936</v>
      </c>
      <c r="KL101">
        <v>13943548.604719</v>
      </c>
      <c r="KM101">
        <v>185961831035.34201</v>
      </c>
      <c r="KN101">
        <v>0</v>
      </c>
      <c r="KO101">
        <v>1.2E-5</v>
      </c>
      <c r="KP101">
        <v>7.6620000000000004E-3</v>
      </c>
      <c r="KQ101" t="s">
        <v>3241</v>
      </c>
      <c r="KR101">
        <v>1496.482859</v>
      </c>
      <c r="KS101">
        <v>0.220998</v>
      </c>
      <c r="KT101">
        <v>2563576.643743</v>
      </c>
      <c r="KU101">
        <v>129094.17136399999</v>
      </c>
      <c r="KV101">
        <v>2694167.2979669999</v>
      </c>
      <c r="KW101">
        <v>87.774682999999996</v>
      </c>
      <c r="KX101" t="s">
        <v>3244</v>
      </c>
      <c r="KY101">
        <v>0</v>
      </c>
      <c r="KZ101">
        <v>3.0000000000000001E-6</v>
      </c>
      <c r="LA101">
        <v>4.7340000000000004E-3</v>
      </c>
      <c r="LB101">
        <v>93.902816000000001</v>
      </c>
      <c r="LC101">
        <v>2629698.4047289998</v>
      </c>
      <c r="LD101">
        <v>85.714286000000001</v>
      </c>
      <c r="LE101" t="s">
        <v>3244</v>
      </c>
      <c r="LF101">
        <v>18</v>
      </c>
      <c r="LG101">
        <v>1.2088190000000001</v>
      </c>
      <c r="LH101">
        <v>564.50886100000002</v>
      </c>
      <c r="LI101">
        <v>17407547380</v>
      </c>
      <c r="LJ101">
        <v>67625</v>
      </c>
      <c r="LK101">
        <v>784450000000</v>
      </c>
      <c r="LL101">
        <v>27270548</v>
      </c>
      <c r="LM101">
        <v>801884817928</v>
      </c>
      <c r="LN101">
        <v>5.0000000000000004E-6</v>
      </c>
      <c r="LO101">
        <v>0</v>
      </c>
      <c r="LP101">
        <v>3.3500000000000001E-4</v>
      </c>
      <c r="LQ101" t="s">
        <v>3239</v>
      </c>
      <c r="LR101">
        <v>69550.401543</v>
      </c>
      <c r="LS101">
        <v>1.8154E-2</v>
      </c>
      <c r="LT101">
        <v>210584.49288800001</v>
      </c>
      <c r="LU101">
        <v>7827.2382770000004</v>
      </c>
      <c r="LV101">
        <v>287962.13270800002</v>
      </c>
      <c r="LW101">
        <v>48.107939999999999</v>
      </c>
      <c r="LX101" t="s">
        <v>3239</v>
      </c>
      <c r="LY101">
        <v>3.9999999999999998E-6</v>
      </c>
      <c r="LZ101">
        <v>0</v>
      </c>
      <c r="MA101">
        <v>2.8699999999999998E-4</v>
      </c>
      <c r="MB101">
        <v>28.473945000000001</v>
      </c>
      <c r="MC101">
        <v>296891.91391399998</v>
      </c>
      <c r="MD101">
        <v>41.329940000000001</v>
      </c>
      <c r="ME101" t="s">
        <v>3239</v>
      </c>
      <c r="MF101">
        <v>70</v>
      </c>
      <c r="MG101">
        <v>0.26789000000000002</v>
      </c>
      <c r="MH101">
        <v>1343.842727</v>
      </c>
      <c r="MI101">
        <v>17407547380</v>
      </c>
      <c r="MJ101">
        <v>67625</v>
      </c>
      <c r="MK101">
        <v>784450000000</v>
      </c>
      <c r="ML101">
        <v>27270548</v>
      </c>
      <c r="MM101">
        <v>801884817928</v>
      </c>
      <c r="MN101">
        <v>1.22E-4</v>
      </c>
      <c r="MO101">
        <v>1.9999999999999999E-6</v>
      </c>
      <c r="MP101">
        <v>2.9E-5</v>
      </c>
      <c r="MQ101" t="s">
        <v>3239</v>
      </c>
      <c r="MR101">
        <v>569604.65239800001</v>
      </c>
      <c r="MS101">
        <v>2.7503E-2</v>
      </c>
      <c r="MT101">
        <v>319033.123464</v>
      </c>
      <c r="MU101">
        <v>210.13769199999999</v>
      </c>
      <c r="MV101">
        <v>888847.91355399997</v>
      </c>
      <c r="MW101">
        <v>47.921835999999999</v>
      </c>
      <c r="MX101" t="s">
        <v>3239</v>
      </c>
      <c r="MY101">
        <v>3.3000000000000003E-5</v>
      </c>
      <c r="MZ101">
        <v>0</v>
      </c>
      <c r="NA101">
        <v>7.9999999999999996E-6</v>
      </c>
      <c r="NB101">
        <v>26.178660000000001</v>
      </c>
      <c r="NC101">
        <v>921432.94096000004</v>
      </c>
      <c r="ND101">
        <v>43.016227000000001</v>
      </c>
      <c r="NE101" t="s">
        <v>3239</v>
      </c>
      <c r="NF101" t="s">
        <v>1607</v>
      </c>
      <c r="NG101" t="s">
        <v>1607</v>
      </c>
      <c r="NH101" t="s">
        <v>1607</v>
      </c>
      <c r="NI101" t="s">
        <v>1607</v>
      </c>
      <c r="NJ101" t="s">
        <v>1607</v>
      </c>
      <c r="NK101" t="s">
        <v>1607</v>
      </c>
      <c r="NL101" t="s">
        <v>1607</v>
      </c>
      <c r="NM101" t="s">
        <v>1607</v>
      </c>
      <c r="NN101" t="s">
        <v>1607</v>
      </c>
      <c r="NO101" t="s">
        <v>3245</v>
      </c>
      <c r="NP101" t="s">
        <v>1607</v>
      </c>
      <c r="NQ101" t="s">
        <v>1607</v>
      </c>
      <c r="NR101" t="s">
        <v>1607</v>
      </c>
      <c r="NS101" t="s">
        <v>1607</v>
      </c>
      <c r="NT101" t="s">
        <v>1607</v>
      </c>
      <c r="NU101" t="s">
        <v>3245</v>
      </c>
      <c r="NV101" t="s">
        <v>1607</v>
      </c>
      <c r="NW101" t="s">
        <v>1607</v>
      </c>
      <c r="NX101" t="s">
        <v>1607</v>
      </c>
      <c r="NY101" t="s">
        <v>1607</v>
      </c>
      <c r="NZ101" t="s">
        <v>1607</v>
      </c>
      <c r="OA101" t="s">
        <v>3245</v>
      </c>
      <c r="OB101" t="s">
        <v>1607</v>
      </c>
      <c r="OC101" t="s">
        <v>1607</v>
      </c>
      <c r="OD101" t="s">
        <v>1607</v>
      </c>
      <c r="OE101" t="s">
        <v>1607</v>
      </c>
      <c r="OF101" t="s">
        <v>1607</v>
      </c>
      <c r="OG101" t="s">
        <v>1607</v>
      </c>
      <c r="OH101" t="s">
        <v>1607</v>
      </c>
      <c r="OI101" t="s">
        <v>1607</v>
      </c>
      <c r="OJ101" t="s">
        <v>1607</v>
      </c>
      <c r="OK101" t="s">
        <v>3240</v>
      </c>
      <c r="OL101" t="s">
        <v>1607</v>
      </c>
      <c r="OM101" t="s">
        <v>1607</v>
      </c>
      <c r="ON101" t="s">
        <v>1607</v>
      </c>
      <c r="OO101" t="s">
        <v>1607</v>
      </c>
      <c r="OP101" t="s">
        <v>1607</v>
      </c>
      <c r="OQ101" t="s">
        <v>3240</v>
      </c>
      <c r="OR101" t="s">
        <v>1607</v>
      </c>
      <c r="OS101" t="s">
        <v>1607</v>
      </c>
      <c r="OT101" t="s">
        <v>1607</v>
      </c>
      <c r="OU101" t="s">
        <v>1607</v>
      </c>
      <c r="OV101" t="s">
        <v>1607</v>
      </c>
      <c r="OW101" t="s">
        <v>3240</v>
      </c>
      <c r="OX101" t="s">
        <v>1607</v>
      </c>
      <c r="OY101">
        <v>2.1489999999999999E-3</v>
      </c>
      <c r="OZ101">
        <v>14.838608000000001</v>
      </c>
      <c r="PA101">
        <v>3367470517.7690301</v>
      </c>
      <c r="PB101">
        <v>14978.524257999999</v>
      </c>
      <c r="PC101">
        <v>173750881396.311</v>
      </c>
      <c r="PD101">
        <v>2267007.449982</v>
      </c>
      <c r="PE101">
        <v>177120618921.53</v>
      </c>
      <c r="PF101">
        <v>0.4</v>
      </c>
      <c r="PG101">
        <v>6.0400000000000004E-4</v>
      </c>
      <c r="PH101">
        <v>2.5173999999999998E-2</v>
      </c>
      <c r="PI101" t="s">
        <v>3239</v>
      </c>
      <c r="PJ101">
        <v>2316771.5695400001</v>
      </c>
      <c r="PK101">
        <v>1.797E-2</v>
      </c>
      <c r="PL101">
        <v>208452.691551</v>
      </c>
      <c r="PM101">
        <v>140.73358099999999</v>
      </c>
      <c r="PN101">
        <v>2525364.9946719999</v>
      </c>
      <c r="PO101">
        <v>93.350301999999999</v>
      </c>
      <c r="PP101" t="s">
        <v>3244</v>
      </c>
      <c r="PQ101">
        <v>1.3300000000000001E-4</v>
      </c>
      <c r="PR101">
        <v>0</v>
      </c>
      <c r="PS101">
        <v>5.0000000000000004E-6</v>
      </c>
      <c r="PT101">
        <v>84.664332999999999</v>
      </c>
      <c r="PU101">
        <v>2604992.2047199998</v>
      </c>
      <c r="PV101">
        <v>92.618516999999997</v>
      </c>
      <c r="PW101" t="s">
        <v>3244</v>
      </c>
      <c r="PX101">
        <v>5.4454320000000003</v>
      </c>
      <c r="PY101">
        <v>0.79544700000000002</v>
      </c>
      <c r="PZ101">
        <v>564.50886100000002</v>
      </c>
      <c r="QA101">
        <v>17062240983.6674</v>
      </c>
      <c r="QB101">
        <v>66633.437376999995</v>
      </c>
      <c r="QC101">
        <v>772947873568.31006</v>
      </c>
      <c r="QD101">
        <v>27246939.228392001</v>
      </c>
      <c r="QE101">
        <v>790037361491.20605</v>
      </c>
      <c r="QF101">
        <v>1.2E-5</v>
      </c>
      <c r="QG101">
        <v>9.9999999999999995E-7</v>
      </c>
      <c r="QH101">
        <v>3.0000000000000001E-6</v>
      </c>
      <c r="QI101" t="s">
        <v>1608</v>
      </c>
      <c r="QJ101">
        <v>161162.43359199999</v>
      </c>
      <c r="QK101">
        <v>2.8969000000000002E-2</v>
      </c>
      <c r="QL101">
        <v>336037.70635300002</v>
      </c>
      <c r="QM101">
        <v>58.713695000000001</v>
      </c>
      <c r="QN101">
        <v>497258.85363999999</v>
      </c>
      <c r="QO101">
        <v>92.819560999999993</v>
      </c>
      <c r="QP101" t="s">
        <v>1608</v>
      </c>
      <c r="QQ101">
        <v>9.0000000000000002E-6</v>
      </c>
      <c r="QR101">
        <v>0</v>
      </c>
      <c r="QS101">
        <v>1.9999999999999999E-6</v>
      </c>
      <c r="QT101">
        <v>78.458681999999996</v>
      </c>
      <c r="QU101">
        <v>517752.92739999999</v>
      </c>
      <c r="QV101">
        <v>92.173083000000005</v>
      </c>
      <c r="QW101" t="s">
        <v>1608</v>
      </c>
      <c r="QX101" s="11">
        <v>44986</v>
      </c>
      <c r="QY101" t="s">
        <v>3373</v>
      </c>
      <c r="QZ101">
        <v>2115537.6330800001</v>
      </c>
      <c r="RA101">
        <v>1956355991.31003</v>
      </c>
    </row>
    <row r="102" spans="1:469" x14ac:dyDescent="0.35">
      <c r="A102">
        <v>1916</v>
      </c>
      <c r="B102" t="s">
        <v>3238</v>
      </c>
      <c r="C102" t="s">
        <v>2507</v>
      </c>
      <c r="D102" t="s">
        <v>1297</v>
      </c>
      <c r="E102" t="s">
        <v>1298</v>
      </c>
      <c r="F102">
        <v>37</v>
      </c>
      <c r="G102" t="s">
        <v>2505</v>
      </c>
      <c r="H102" t="s">
        <v>1153</v>
      </c>
      <c r="I102">
        <v>49</v>
      </c>
      <c r="J102">
        <v>37049</v>
      </c>
      <c r="K102">
        <v>100042</v>
      </c>
      <c r="L102">
        <v>17364285217</v>
      </c>
      <c r="M102">
        <v>82132321</v>
      </c>
      <c r="N102">
        <v>781.08896200000004</v>
      </c>
      <c r="O102">
        <v>138492517.395412</v>
      </c>
      <c r="P102">
        <v>96.404708999999997</v>
      </c>
      <c r="Q102" t="s">
        <v>1608</v>
      </c>
      <c r="R102">
        <v>96</v>
      </c>
      <c r="S102">
        <v>96.224079000000003</v>
      </c>
      <c r="T102" t="s">
        <v>1608</v>
      </c>
      <c r="U102">
        <v>96</v>
      </c>
      <c r="V102">
        <v>113807540.944493</v>
      </c>
      <c r="W102">
        <v>102343800.617761</v>
      </c>
      <c r="X102">
        <v>0.86635700000000004</v>
      </c>
      <c r="Y102">
        <v>10049738.221066</v>
      </c>
      <c r="Z102">
        <v>1414002.1056659999</v>
      </c>
      <c r="AA102">
        <v>5.8939999999999999E-3</v>
      </c>
      <c r="AB102">
        <v>9.0000000000000002E-6</v>
      </c>
      <c r="AC102">
        <v>1.7215999999999999E-2</v>
      </c>
      <c r="AD102">
        <v>98.823893999999996</v>
      </c>
      <c r="AE102">
        <v>99.013681000000005</v>
      </c>
      <c r="AF102">
        <v>86.699996999999996</v>
      </c>
      <c r="AG102" t="s">
        <v>1670</v>
      </c>
      <c r="AH102">
        <v>71</v>
      </c>
      <c r="AI102">
        <v>65.629997000000003</v>
      </c>
      <c r="AJ102" t="s">
        <v>1608</v>
      </c>
      <c r="AK102">
        <v>90</v>
      </c>
      <c r="AL102">
        <v>2.6585160000000001</v>
      </c>
      <c r="AM102">
        <v>1.216901</v>
      </c>
      <c r="AN102" t="s">
        <v>1607</v>
      </c>
      <c r="AO102" t="s">
        <v>1607</v>
      </c>
      <c r="AP102" t="s">
        <v>1607</v>
      </c>
      <c r="AQ102" t="s">
        <v>1607</v>
      </c>
      <c r="AR102" t="s">
        <v>1607</v>
      </c>
      <c r="AS102" t="s">
        <v>1607</v>
      </c>
      <c r="AT102" t="s">
        <v>1607</v>
      </c>
      <c r="AU102" t="s">
        <v>1607</v>
      </c>
      <c r="AV102" t="s">
        <v>1607</v>
      </c>
      <c r="AW102" t="s">
        <v>3240</v>
      </c>
      <c r="AX102" t="s">
        <v>1607</v>
      </c>
      <c r="AY102" t="s">
        <v>1607</v>
      </c>
      <c r="AZ102" t="s">
        <v>1607</v>
      </c>
      <c r="BA102" t="s">
        <v>1607</v>
      </c>
      <c r="BB102" t="s">
        <v>1607</v>
      </c>
      <c r="BC102" t="s">
        <v>3240</v>
      </c>
      <c r="BD102" t="s">
        <v>1607</v>
      </c>
      <c r="BE102" t="s">
        <v>1607</v>
      </c>
      <c r="BF102" t="s">
        <v>1607</v>
      </c>
      <c r="BG102" t="s">
        <v>1607</v>
      </c>
      <c r="BH102" t="s">
        <v>1607</v>
      </c>
      <c r="BI102" t="s">
        <v>3240</v>
      </c>
      <c r="BJ102" t="s">
        <v>1607</v>
      </c>
      <c r="BK102">
        <v>0.727468</v>
      </c>
      <c r="BL102">
        <v>7.7424099999999996</v>
      </c>
      <c r="BM102">
        <v>3380357347.5119901</v>
      </c>
      <c r="BN102">
        <v>18759.641081999998</v>
      </c>
      <c r="BO102">
        <v>217611836554.21799</v>
      </c>
      <c r="BP102">
        <v>220992193901.73001</v>
      </c>
      <c r="BQ102">
        <v>2.6999999999999999E-5</v>
      </c>
      <c r="BR102">
        <v>1.9999999999999999E-6</v>
      </c>
      <c r="BS102" t="s">
        <v>3241</v>
      </c>
      <c r="BT102">
        <v>1047.0284810000001</v>
      </c>
      <c r="BU102">
        <v>5.2400000000000005E-4</v>
      </c>
      <c r="BV102">
        <v>6079.631308</v>
      </c>
      <c r="BW102">
        <v>7126.6597890000003</v>
      </c>
      <c r="BX102">
        <v>31.452991000000001</v>
      </c>
      <c r="BY102" t="s">
        <v>3241</v>
      </c>
      <c r="BZ102">
        <v>0</v>
      </c>
      <c r="CA102">
        <v>0</v>
      </c>
      <c r="CB102">
        <v>46.666666999999997</v>
      </c>
      <c r="CC102">
        <v>8712.3214360000002</v>
      </c>
      <c r="CD102">
        <v>28.571428999999998</v>
      </c>
      <c r="CE102" t="s">
        <v>3241</v>
      </c>
      <c r="CF102">
        <v>0</v>
      </c>
      <c r="CG102">
        <v>0</v>
      </c>
      <c r="CH102">
        <v>729.51523299999997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9.9999999999999995E-7</v>
      </c>
      <c r="CO102">
        <v>9.9999999999999995E-7</v>
      </c>
      <c r="CP102">
        <v>7.0099999999999997E-3</v>
      </c>
      <c r="CQ102" t="s">
        <v>3242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t="s">
        <v>3243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 t="s">
        <v>3242</v>
      </c>
      <c r="DF102">
        <v>189</v>
      </c>
      <c r="DG102">
        <v>4.4298710000000003</v>
      </c>
      <c r="DH102">
        <v>729.51523299999997</v>
      </c>
      <c r="DI102">
        <v>28193561.102502</v>
      </c>
      <c r="DJ102">
        <v>28193561.102502</v>
      </c>
      <c r="DK102">
        <v>4.9700000000000005E-4</v>
      </c>
      <c r="DL102" t="s">
        <v>3244</v>
      </c>
      <c r="DM102">
        <v>82567.891592</v>
      </c>
      <c r="DN102">
        <v>82567.891592</v>
      </c>
      <c r="DO102">
        <v>65.756823999999995</v>
      </c>
      <c r="DP102" t="s">
        <v>3239</v>
      </c>
      <c r="DQ102">
        <v>1.005E-3</v>
      </c>
      <c r="DR102">
        <v>63.585608000000001</v>
      </c>
      <c r="DS102">
        <v>111212.23798000001</v>
      </c>
      <c r="DT102">
        <v>67.387845999999996</v>
      </c>
      <c r="DU102" t="s">
        <v>3239</v>
      </c>
      <c r="DV102" t="s">
        <v>1607</v>
      </c>
      <c r="DW102">
        <v>3.2200000000000002E-4</v>
      </c>
      <c r="DX102">
        <v>729.51523299999997</v>
      </c>
      <c r="DY102">
        <v>17363994000</v>
      </c>
      <c r="DZ102">
        <v>100720</v>
      </c>
      <c r="EA102">
        <v>1168352000000</v>
      </c>
      <c r="EB102">
        <v>1185715994000</v>
      </c>
      <c r="EC102">
        <v>2.4781000000000001E-2</v>
      </c>
      <c r="ED102">
        <v>6.2000000000000003E-5</v>
      </c>
      <c r="EE102" t="s">
        <v>3239</v>
      </c>
      <c r="EF102">
        <v>138614.5</v>
      </c>
      <c r="EG102">
        <v>2.003E-3</v>
      </c>
      <c r="EH102">
        <v>23239.289568</v>
      </c>
      <c r="EI102">
        <v>161853.78956800001</v>
      </c>
      <c r="EJ102">
        <v>52.739089999999997</v>
      </c>
      <c r="EK102" t="s">
        <v>3241</v>
      </c>
      <c r="EL102">
        <v>7.9999999999999996E-6</v>
      </c>
      <c r="EM102">
        <v>0</v>
      </c>
      <c r="EN102">
        <v>35.283194000000002</v>
      </c>
      <c r="EO102">
        <v>205758.606142</v>
      </c>
      <c r="EP102">
        <v>55.552019999999999</v>
      </c>
      <c r="EQ102" t="s">
        <v>3241</v>
      </c>
      <c r="ER102">
        <v>93</v>
      </c>
      <c r="ES102">
        <v>2.9164629999999998</v>
      </c>
      <c r="ET102">
        <v>729.51523299999997</v>
      </c>
      <c r="EU102">
        <v>17364285217</v>
      </c>
      <c r="EV102">
        <v>100042</v>
      </c>
      <c r="EW102">
        <v>1160487200000</v>
      </c>
      <c r="EX102">
        <v>82132321</v>
      </c>
      <c r="EY102">
        <v>1177933617538</v>
      </c>
      <c r="EZ102">
        <v>1.9999999999999999E-6</v>
      </c>
      <c r="FA102">
        <v>0</v>
      </c>
      <c r="FB102">
        <v>3.6999999999999998E-5</v>
      </c>
      <c r="FC102" t="s">
        <v>3239</v>
      </c>
      <c r="FD102">
        <v>70935.688091000004</v>
      </c>
      <c r="FE102">
        <v>8.6280000000000003E-3</v>
      </c>
      <c r="FF102">
        <v>100086.599628</v>
      </c>
      <c r="FG102">
        <v>8644.0801279999996</v>
      </c>
      <c r="FH102">
        <v>179666.36784699999</v>
      </c>
      <c r="FI102">
        <v>65.105458999999996</v>
      </c>
      <c r="FJ102" t="s">
        <v>3239</v>
      </c>
      <c r="FK102">
        <v>3.9999999999999998E-6</v>
      </c>
      <c r="FL102">
        <v>0</v>
      </c>
      <c r="FM102">
        <v>1.05E-4</v>
      </c>
      <c r="FN102">
        <v>45.316377000000003</v>
      </c>
      <c r="FO102">
        <v>220828.94195899999</v>
      </c>
      <c r="FP102">
        <v>64.906141000000005</v>
      </c>
      <c r="FQ102" t="s">
        <v>3239</v>
      </c>
      <c r="FR102">
        <v>18.044363000000001</v>
      </c>
      <c r="FS102">
        <v>1.196286</v>
      </c>
      <c r="FT102">
        <v>729.51523299999997</v>
      </c>
      <c r="FU102">
        <v>17364284928.496498</v>
      </c>
      <c r="FV102">
        <v>100041.997955</v>
      </c>
      <c r="FW102">
        <v>1160487176279.8501</v>
      </c>
      <c r="FX102">
        <v>82132321</v>
      </c>
      <c r="FY102">
        <v>1177933593529.3501</v>
      </c>
      <c r="FZ102">
        <v>9.9999999999999995E-7</v>
      </c>
      <c r="GA102">
        <v>9.9999999999999995E-7</v>
      </c>
      <c r="GB102">
        <v>6.0000000000000002E-6</v>
      </c>
      <c r="GC102" t="s">
        <v>3239</v>
      </c>
      <c r="GD102">
        <v>10522.270187</v>
      </c>
      <c r="GE102">
        <v>8.6878999999999998E-2</v>
      </c>
      <c r="GF102">
        <v>1007792.0026220001</v>
      </c>
      <c r="GG102">
        <v>550.071913</v>
      </c>
      <c r="GH102">
        <v>1018864.344722</v>
      </c>
      <c r="GI102">
        <v>90.869699999999995</v>
      </c>
      <c r="GJ102" t="s">
        <v>3244</v>
      </c>
      <c r="GK102">
        <v>9.9999999999999995E-7</v>
      </c>
      <c r="GL102">
        <v>9.9999999999999995E-7</v>
      </c>
      <c r="GM102">
        <v>6.9999999999999999E-6</v>
      </c>
      <c r="GN102">
        <v>78.118229999999997</v>
      </c>
      <c r="GO102">
        <v>1233741.4596530001</v>
      </c>
      <c r="GP102">
        <v>90.900413999999998</v>
      </c>
      <c r="GQ102" t="s">
        <v>3244</v>
      </c>
      <c r="GR102">
        <v>73</v>
      </c>
      <c r="GS102">
        <v>0.405474</v>
      </c>
      <c r="GT102">
        <v>729.51523299999997</v>
      </c>
      <c r="GU102">
        <v>17364284928.496498</v>
      </c>
      <c r="GV102">
        <v>100041.997955</v>
      </c>
      <c r="GW102">
        <v>1160487176279.8501</v>
      </c>
      <c r="GX102">
        <v>82132321</v>
      </c>
      <c r="GY102">
        <v>1177933593529.3501</v>
      </c>
      <c r="GZ102">
        <v>1.4540000000000001E-2</v>
      </c>
      <c r="HA102">
        <v>9.0000000000000002E-6</v>
      </c>
      <c r="HB102">
        <v>4.3303000000000001E-2</v>
      </c>
      <c r="HC102" t="s">
        <v>1670</v>
      </c>
      <c r="HD102">
        <v>98716485.385077998</v>
      </c>
      <c r="HE102">
        <v>0.34695100000000001</v>
      </c>
      <c r="HF102">
        <v>4024634.8313139998</v>
      </c>
      <c r="HG102">
        <v>1293406.4888530001</v>
      </c>
      <c r="HH102">
        <v>104034526.705245</v>
      </c>
      <c r="HI102">
        <v>97.924773000000002</v>
      </c>
      <c r="HJ102" t="s">
        <v>1608</v>
      </c>
      <c r="HK102">
        <v>5.6849999999999999E-3</v>
      </c>
      <c r="HL102">
        <v>3.0000000000000001E-6</v>
      </c>
      <c r="HM102">
        <v>1.5748000000000002E-2</v>
      </c>
      <c r="HN102">
        <v>99.524427000000003</v>
      </c>
      <c r="HO102">
        <v>126729719.990982</v>
      </c>
      <c r="HP102">
        <v>98.070884000000007</v>
      </c>
      <c r="HQ102" t="s">
        <v>1608</v>
      </c>
      <c r="HR102">
        <v>49</v>
      </c>
      <c r="HS102">
        <v>0.77995899999999996</v>
      </c>
      <c r="HT102">
        <v>729.51523299999997</v>
      </c>
      <c r="HU102">
        <v>17364284928.496498</v>
      </c>
      <c r="HV102">
        <v>100041.997955</v>
      </c>
      <c r="HW102">
        <v>1160487176279.8501</v>
      </c>
      <c r="HX102">
        <v>1177851461208.3501</v>
      </c>
      <c r="HY102">
        <v>1.5E-5</v>
      </c>
      <c r="HZ102">
        <v>0</v>
      </c>
      <c r="IA102" t="s">
        <v>3239</v>
      </c>
      <c r="IB102">
        <v>189017.38764599999</v>
      </c>
      <c r="IC102">
        <v>3.0799999999999998E-3</v>
      </c>
      <c r="ID102">
        <v>35723.035132999998</v>
      </c>
      <c r="IE102">
        <v>224740.42277899999</v>
      </c>
      <c r="IF102">
        <v>78.114590000000007</v>
      </c>
      <c r="IG102" t="s">
        <v>3244</v>
      </c>
      <c r="IH102">
        <v>1.1E-5</v>
      </c>
      <c r="II102">
        <v>0</v>
      </c>
      <c r="IJ102">
        <v>48.067954999999998</v>
      </c>
      <c r="IK102">
        <v>275322.08193500002</v>
      </c>
      <c r="IL102">
        <v>79.213857000000004</v>
      </c>
      <c r="IM102" t="s">
        <v>3244</v>
      </c>
      <c r="IN102">
        <v>0</v>
      </c>
      <c r="IO102">
        <v>1.0707E-2</v>
      </c>
      <c r="IP102">
        <v>0.29912699999999998</v>
      </c>
      <c r="IQ102">
        <v>114820925.796894</v>
      </c>
      <c r="IR102">
        <v>428.035888</v>
      </c>
      <c r="IS102">
        <v>4965216296.2221203</v>
      </c>
      <c r="IT102">
        <v>5080037222.0190201</v>
      </c>
      <c r="IU102">
        <v>3.9189999999999997E-3</v>
      </c>
      <c r="IV102">
        <v>3.5E-4</v>
      </c>
      <c r="IW102" t="s">
        <v>1608</v>
      </c>
      <c r="IX102">
        <v>4500</v>
      </c>
      <c r="IY102">
        <v>1.5E-3</v>
      </c>
      <c r="IZ102">
        <v>17400</v>
      </c>
      <c r="JA102">
        <v>21900</v>
      </c>
      <c r="JB102">
        <v>72.328423999999998</v>
      </c>
      <c r="JC102" t="s">
        <v>3239</v>
      </c>
      <c r="JD102">
        <v>0</v>
      </c>
      <c r="JE102">
        <v>0</v>
      </c>
      <c r="JF102">
        <v>14.102162</v>
      </c>
      <c r="JG102">
        <v>23483.955252</v>
      </c>
      <c r="JH102">
        <v>33.922260999999999</v>
      </c>
      <c r="JI102" t="s">
        <v>3239</v>
      </c>
      <c r="JJ102">
        <v>1446</v>
      </c>
      <c r="JK102">
        <v>70.365084999999993</v>
      </c>
      <c r="JL102">
        <v>729.51523299999997</v>
      </c>
      <c r="JM102">
        <v>17364285217</v>
      </c>
      <c r="JN102">
        <v>100042</v>
      </c>
      <c r="JO102">
        <v>1160487200000</v>
      </c>
      <c r="JP102">
        <v>1177851485217</v>
      </c>
      <c r="JQ102">
        <v>0</v>
      </c>
      <c r="JR102">
        <v>0</v>
      </c>
      <c r="JS102" t="s">
        <v>3244</v>
      </c>
      <c r="JT102">
        <v>42.302134000000002</v>
      </c>
      <c r="JU102">
        <v>8.4367999999999999E-2</v>
      </c>
      <c r="JV102">
        <v>978664.463262</v>
      </c>
      <c r="JW102">
        <v>978706.76539700001</v>
      </c>
      <c r="JX102">
        <v>95.045045000000002</v>
      </c>
      <c r="JY102" t="s">
        <v>1608</v>
      </c>
      <c r="JZ102">
        <v>0</v>
      </c>
      <c r="KA102">
        <v>9.9999999999999995E-7</v>
      </c>
      <c r="KB102">
        <v>95.205920000000006</v>
      </c>
      <c r="KC102">
        <v>1186145.472421</v>
      </c>
      <c r="KD102">
        <v>95.656370999999993</v>
      </c>
      <c r="KE102" t="s">
        <v>1608</v>
      </c>
      <c r="KF102">
        <v>27</v>
      </c>
      <c r="KG102">
        <v>1.125</v>
      </c>
      <c r="KH102">
        <v>8.889189</v>
      </c>
      <c r="KI102">
        <v>2212288837.1636901</v>
      </c>
      <c r="KJ102">
        <v>11915.127268</v>
      </c>
      <c r="KK102">
        <v>138215476312.63699</v>
      </c>
      <c r="KL102">
        <v>5541660.7950400002</v>
      </c>
      <c r="KM102">
        <v>140433306810.59601</v>
      </c>
      <c r="KN102">
        <v>1.9000000000000001E-5</v>
      </c>
      <c r="KO102">
        <v>3.0000000000000001E-6</v>
      </c>
      <c r="KP102">
        <v>4.2900000000000004E-3</v>
      </c>
      <c r="KQ102" t="s">
        <v>3241</v>
      </c>
      <c r="KR102">
        <v>46702.678080999998</v>
      </c>
      <c r="KS102">
        <v>3.8262999999999998E-2</v>
      </c>
      <c r="KT102">
        <v>443854.08192800003</v>
      </c>
      <c r="KU102">
        <v>26745.638041999999</v>
      </c>
      <c r="KV102">
        <v>517302.39805000002</v>
      </c>
      <c r="KW102">
        <v>55.679355999999999</v>
      </c>
      <c r="KX102" t="s">
        <v>3239</v>
      </c>
      <c r="KY102">
        <v>3.0000000000000001E-6</v>
      </c>
      <c r="KZ102">
        <v>0</v>
      </c>
      <c r="LA102">
        <v>3.2600000000000001E-4</v>
      </c>
      <c r="LB102">
        <v>37.944909000000003</v>
      </c>
      <c r="LC102">
        <v>674899.34010000003</v>
      </c>
      <c r="LD102">
        <v>57.842824999999998</v>
      </c>
      <c r="LE102" t="s">
        <v>3239</v>
      </c>
      <c r="LF102">
        <v>37</v>
      </c>
      <c r="LG102">
        <v>1.159548</v>
      </c>
      <c r="LH102">
        <v>729.51523299999997</v>
      </c>
      <c r="LI102">
        <v>17364285217</v>
      </c>
      <c r="LJ102">
        <v>100042</v>
      </c>
      <c r="LK102">
        <v>1160487200000</v>
      </c>
      <c r="LL102">
        <v>82132321</v>
      </c>
      <c r="LM102">
        <v>1177933617538</v>
      </c>
      <c r="LN102">
        <v>9.9999999999999995E-7</v>
      </c>
      <c r="LO102">
        <v>0</v>
      </c>
      <c r="LP102">
        <v>1.9999999999999999E-6</v>
      </c>
      <c r="LQ102" t="s">
        <v>3241</v>
      </c>
      <c r="LR102">
        <v>27209.051269</v>
      </c>
      <c r="LS102">
        <v>3.7569999999999999E-3</v>
      </c>
      <c r="LT102">
        <v>43582.693642999999</v>
      </c>
      <c r="LU102">
        <v>147.776251</v>
      </c>
      <c r="LV102">
        <v>70939.521162999998</v>
      </c>
      <c r="LW102">
        <v>19.137716999999999</v>
      </c>
      <c r="LX102" t="s">
        <v>3239</v>
      </c>
      <c r="LY102">
        <v>1.9999999999999999E-6</v>
      </c>
      <c r="LZ102">
        <v>0</v>
      </c>
      <c r="MA102">
        <v>1.9999999999999999E-6</v>
      </c>
      <c r="MB102">
        <v>8.7158809999999995</v>
      </c>
      <c r="MC102">
        <v>86503.628891</v>
      </c>
      <c r="MD102">
        <v>17.14922</v>
      </c>
      <c r="ME102" t="s">
        <v>3241</v>
      </c>
      <c r="MF102">
        <v>36</v>
      </c>
      <c r="MG102">
        <v>0.48518600000000001</v>
      </c>
      <c r="MH102">
        <v>781.08896200000004</v>
      </c>
      <c r="MI102">
        <v>17364285217</v>
      </c>
      <c r="MJ102">
        <v>100042</v>
      </c>
      <c r="MK102">
        <v>1160487200000</v>
      </c>
      <c r="ML102">
        <v>82132321</v>
      </c>
      <c r="MM102">
        <v>1177933617538</v>
      </c>
      <c r="MN102">
        <v>1.92E-4</v>
      </c>
      <c r="MO102">
        <v>5.0000000000000004E-6</v>
      </c>
      <c r="MP102">
        <v>3.4E-5</v>
      </c>
      <c r="MQ102" t="s">
        <v>3239</v>
      </c>
      <c r="MR102">
        <v>1616037.6721960001</v>
      </c>
      <c r="MS102">
        <v>0.22286300000000001</v>
      </c>
      <c r="MT102">
        <v>2585216.5504569998</v>
      </c>
      <c r="MU102">
        <v>1346.525026</v>
      </c>
      <c r="MV102">
        <v>4202600.7476779995</v>
      </c>
      <c r="MW102">
        <v>84.956575999999998</v>
      </c>
      <c r="MX102" t="s">
        <v>3244</v>
      </c>
      <c r="MY102">
        <v>9.2999999999999997E-5</v>
      </c>
      <c r="MZ102">
        <v>1.9999999999999999E-6</v>
      </c>
      <c r="NA102">
        <v>1.5999999999999999E-5</v>
      </c>
      <c r="NB102">
        <v>51.085608000000001</v>
      </c>
      <c r="NC102">
        <v>5155716.2018630002</v>
      </c>
      <c r="ND102">
        <v>85.237035000000006</v>
      </c>
      <c r="NE102" t="s">
        <v>3244</v>
      </c>
      <c r="NF102" t="s">
        <v>1607</v>
      </c>
      <c r="NG102" t="s">
        <v>1607</v>
      </c>
      <c r="NH102" t="s">
        <v>1607</v>
      </c>
      <c r="NI102" t="s">
        <v>1607</v>
      </c>
      <c r="NJ102" t="s">
        <v>1607</v>
      </c>
      <c r="NK102" t="s">
        <v>1607</v>
      </c>
      <c r="NL102" t="s">
        <v>1607</v>
      </c>
      <c r="NM102" t="s">
        <v>1607</v>
      </c>
      <c r="NN102" t="s">
        <v>1607</v>
      </c>
      <c r="NO102" t="s">
        <v>3245</v>
      </c>
      <c r="NP102" t="s">
        <v>1607</v>
      </c>
      <c r="NQ102" t="s">
        <v>1607</v>
      </c>
      <c r="NR102" t="s">
        <v>1607</v>
      </c>
      <c r="NS102" t="s">
        <v>1607</v>
      </c>
      <c r="NT102" t="s">
        <v>1607</v>
      </c>
      <c r="NU102" t="s">
        <v>3245</v>
      </c>
      <c r="NV102" t="s">
        <v>1607</v>
      </c>
      <c r="NW102" t="s">
        <v>1607</v>
      </c>
      <c r="NX102" t="s">
        <v>1607</v>
      </c>
      <c r="NY102" t="s">
        <v>1607</v>
      </c>
      <c r="NZ102" t="s">
        <v>1607</v>
      </c>
      <c r="OA102" t="s">
        <v>3245</v>
      </c>
      <c r="OB102" t="s">
        <v>1607</v>
      </c>
      <c r="OC102" t="s">
        <v>1607</v>
      </c>
      <c r="OD102" t="s">
        <v>1607</v>
      </c>
      <c r="OE102" t="s">
        <v>1607</v>
      </c>
      <c r="OF102" t="s">
        <v>1607</v>
      </c>
      <c r="OG102" t="s">
        <v>1607</v>
      </c>
      <c r="OH102" t="s">
        <v>1607</v>
      </c>
      <c r="OI102" t="s">
        <v>1607</v>
      </c>
      <c r="OJ102" t="s">
        <v>1607</v>
      </c>
      <c r="OK102" t="s">
        <v>3240</v>
      </c>
      <c r="OL102" t="s">
        <v>1607</v>
      </c>
      <c r="OM102" t="s">
        <v>1607</v>
      </c>
      <c r="ON102" t="s">
        <v>1607</v>
      </c>
      <c r="OO102" t="s">
        <v>1607</v>
      </c>
      <c r="OP102" t="s">
        <v>1607</v>
      </c>
      <c r="OQ102" t="s">
        <v>3240</v>
      </c>
      <c r="OR102" t="s">
        <v>1607</v>
      </c>
      <c r="OS102" t="s">
        <v>1607</v>
      </c>
      <c r="OT102" t="s">
        <v>1607</v>
      </c>
      <c r="OU102" t="s">
        <v>1607</v>
      </c>
      <c r="OV102" t="s">
        <v>1607</v>
      </c>
      <c r="OW102" t="s">
        <v>3240</v>
      </c>
      <c r="OX102" t="s">
        <v>1607</v>
      </c>
      <c r="OY102">
        <v>1.188E-3</v>
      </c>
      <c r="OZ102">
        <v>16.893398000000001</v>
      </c>
      <c r="PA102">
        <v>2473251400.0130401</v>
      </c>
      <c r="PB102">
        <v>16005.475102</v>
      </c>
      <c r="PC102">
        <v>185663511185.854</v>
      </c>
      <c r="PD102">
        <v>11185391.449956</v>
      </c>
      <c r="PE102">
        <v>188147947977.31699</v>
      </c>
      <c r="PF102">
        <v>0.4</v>
      </c>
      <c r="PG102">
        <v>6.0400000000000004E-4</v>
      </c>
      <c r="PH102">
        <v>2.5173999999999998E-2</v>
      </c>
      <c r="PI102" t="s">
        <v>3239</v>
      </c>
      <c r="PJ102">
        <v>1341475.351913</v>
      </c>
      <c r="PK102">
        <v>1.4265E-2</v>
      </c>
      <c r="PL102">
        <v>165470.22252499999</v>
      </c>
      <c r="PM102">
        <v>376.46472199999999</v>
      </c>
      <c r="PN102">
        <v>1507322.0391599999</v>
      </c>
      <c r="PO102">
        <v>90.200445000000002</v>
      </c>
      <c r="PP102" t="s">
        <v>3244</v>
      </c>
      <c r="PQ102">
        <v>7.7000000000000001E-5</v>
      </c>
      <c r="PR102">
        <v>0</v>
      </c>
      <c r="PS102">
        <v>5.0000000000000004E-6</v>
      </c>
      <c r="PT102">
        <v>80.019090000000006</v>
      </c>
      <c r="PU102">
        <v>1610122.316968</v>
      </c>
      <c r="PV102">
        <v>89.500477000000004</v>
      </c>
      <c r="PW102" t="s">
        <v>3244</v>
      </c>
      <c r="PX102">
        <v>17.130154999999998</v>
      </c>
      <c r="PY102">
        <v>1.135677</v>
      </c>
      <c r="PZ102">
        <v>729.51523299999997</v>
      </c>
      <c r="QA102">
        <v>17364284928.496498</v>
      </c>
      <c r="QB102">
        <v>100041.997955</v>
      </c>
      <c r="QC102">
        <v>1160487176279.8501</v>
      </c>
      <c r="QD102">
        <v>82132321</v>
      </c>
      <c r="QE102">
        <v>1177933593529.3501</v>
      </c>
      <c r="QF102">
        <v>1.0000000000000001E-5</v>
      </c>
      <c r="QG102">
        <v>9.9999999999999995E-7</v>
      </c>
      <c r="QH102">
        <v>3.0000000000000001E-6</v>
      </c>
      <c r="QI102" t="s">
        <v>1608</v>
      </c>
      <c r="QJ102">
        <v>181211.302685</v>
      </c>
      <c r="QK102">
        <v>5.3275000000000003E-2</v>
      </c>
      <c r="QL102">
        <v>617994.81967899995</v>
      </c>
      <c r="QM102">
        <v>217.16914</v>
      </c>
      <c r="QN102">
        <v>799423.29150399996</v>
      </c>
      <c r="QO102">
        <v>96.471681000000004</v>
      </c>
      <c r="QP102" t="s">
        <v>1670</v>
      </c>
      <c r="QQ102">
        <v>1.0000000000000001E-5</v>
      </c>
      <c r="QR102">
        <v>9.9999999999999995E-7</v>
      </c>
      <c r="QS102">
        <v>3.0000000000000001E-6</v>
      </c>
      <c r="QT102">
        <v>82.451252999999994</v>
      </c>
      <c r="QU102">
        <v>970350.83982999995</v>
      </c>
      <c r="QV102">
        <v>96.786510000000007</v>
      </c>
      <c r="QW102" t="s">
        <v>1670</v>
      </c>
      <c r="QX102" s="11">
        <v>44986</v>
      </c>
      <c r="QY102" t="s">
        <v>3374</v>
      </c>
      <c r="QZ102">
        <v>632820.68577700004</v>
      </c>
      <c r="RA102">
        <v>2796426077.70994</v>
      </c>
    </row>
    <row r="103" spans="1:469" x14ac:dyDescent="0.35">
      <c r="A103">
        <v>1919</v>
      </c>
      <c r="B103" t="s">
        <v>3238</v>
      </c>
      <c r="C103" t="s">
        <v>3375</v>
      </c>
      <c r="D103" t="s">
        <v>1297</v>
      </c>
      <c r="E103" t="s">
        <v>1298</v>
      </c>
      <c r="F103">
        <v>37</v>
      </c>
      <c r="G103" t="s">
        <v>3376</v>
      </c>
      <c r="H103" t="s">
        <v>1153</v>
      </c>
      <c r="I103">
        <v>55</v>
      </c>
      <c r="J103">
        <v>37055</v>
      </c>
      <c r="K103">
        <v>36860</v>
      </c>
      <c r="L103">
        <v>12597467012</v>
      </c>
      <c r="M103">
        <v>1797100</v>
      </c>
      <c r="N103">
        <v>1557.2980130000001</v>
      </c>
      <c r="O103">
        <v>108560708.006457</v>
      </c>
      <c r="P103">
        <v>95.482023999999996</v>
      </c>
      <c r="Q103" t="s">
        <v>1608</v>
      </c>
      <c r="R103">
        <v>95</v>
      </c>
      <c r="S103">
        <v>95.666976000000005</v>
      </c>
      <c r="T103" t="s">
        <v>1608</v>
      </c>
      <c r="U103">
        <v>95</v>
      </c>
      <c r="V103">
        <v>101895370.312865</v>
      </c>
      <c r="W103">
        <v>98123372.883165002</v>
      </c>
      <c r="X103">
        <v>0.32045299999999999</v>
      </c>
      <c r="Y103">
        <v>3717251.6623459999</v>
      </c>
      <c r="Z103">
        <v>54745.767353000003</v>
      </c>
      <c r="AA103">
        <v>7.7889999999999999E-3</v>
      </c>
      <c r="AB103">
        <v>9.0000000000000002E-6</v>
      </c>
      <c r="AC103">
        <v>3.0463E-2</v>
      </c>
      <c r="AD103">
        <v>99.907149000000004</v>
      </c>
      <c r="AE103">
        <v>99.872732999999997</v>
      </c>
      <c r="AF103">
        <v>27.719999000000001</v>
      </c>
      <c r="AG103" t="s">
        <v>3239</v>
      </c>
      <c r="AH103">
        <v>3</v>
      </c>
      <c r="AI103">
        <v>99.589995999999999</v>
      </c>
      <c r="AJ103" t="s">
        <v>1670</v>
      </c>
      <c r="AK103">
        <v>100</v>
      </c>
      <c r="AL103">
        <v>2.92313</v>
      </c>
      <c r="AM103">
        <v>1.0654140000000001</v>
      </c>
      <c r="AN103" t="s">
        <v>1607</v>
      </c>
      <c r="AO103" t="s">
        <v>1607</v>
      </c>
      <c r="AP103" t="s">
        <v>1607</v>
      </c>
      <c r="AQ103" t="s">
        <v>1607</v>
      </c>
      <c r="AR103" t="s">
        <v>1607</v>
      </c>
      <c r="AS103" t="s">
        <v>1607</v>
      </c>
      <c r="AT103" t="s">
        <v>1607</v>
      </c>
      <c r="AU103" t="s">
        <v>1607</v>
      </c>
      <c r="AV103" t="s">
        <v>1607</v>
      </c>
      <c r="AW103" t="s">
        <v>3240</v>
      </c>
      <c r="AX103" t="s">
        <v>1607</v>
      </c>
      <c r="AY103" t="s">
        <v>1607</v>
      </c>
      <c r="AZ103" t="s">
        <v>1607</v>
      </c>
      <c r="BA103" t="s">
        <v>1607</v>
      </c>
      <c r="BB103" t="s">
        <v>1607</v>
      </c>
      <c r="BC103" t="s">
        <v>3240</v>
      </c>
      <c r="BD103" t="s">
        <v>1607</v>
      </c>
      <c r="BE103" t="s">
        <v>1607</v>
      </c>
      <c r="BF103" t="s">
        <v>1607</v>
      </c>
      <c r="BG103" t="s">
        <v>1607</v>
      </c>
      <c r="BH103" t="s">
        <v>1607</v>
      </c>
      <c r="BI103" t="s">
        <v>3240</v>
      </c>
      <c r="BJ103" t="s">
        <v>1607</v>
      </c>
      <c r="BK103">
        <v>2.936909</v>
      </c>
      <c r="BL103">
        <v>10.882932</v>
      </c>
      <c r="BM103">
        <v>6036268469.8761797</v>
      </c>
      <c r="BN103">
        <v>16260.015127999999</v>
      </c>
      <c r="BO103">
        <v>188616175482.202</v>
      </c>
      <c r="BP103">
        <v>194652443952.078</v>
      </c>
      <c r="BQ103">
        <v>2.2669999999999999E-3</v>
      </c>
      <c r="BR103">
        <v>1.9999999999999999E-6</v>
      </c>
      <c r="BS103" t="s">
        <v>3241</v>
      </c>
      <c r="BT103">
        <v>2291739.7078769999</v>
      </c>
      <c r="BU103">
        <v>6.8310000000000003E-3</v>
      </c>
      <c r="BV103">
        <v>79244.737523999996</v>
      </c>
      <c r="BW103">
        <v>2370984.4454009999</v>
      </c>
      <c r="BX103">
        <v>85.982906</v>
      </c>
      <c r="BY103" t="s">
        <v>3244</v>
      </c>
      <c r="BZ103">
        <v>1.8200000000000001E-4</v>
      </c>
      <c r="CA103">
        <v>0</v>
      </c>
      <c r="CB103">
        <v>86.324786000000003</v>
      </c>
      <c r="CC103">
        <v>2705866.5061280001</v>
      </c>
      <c r="CD103">
        <v>85.311870999999996</v>
      </c>
      <c r="CE103" t="s">
        <v>3244</v>
      </c>
      <c r="CF103">
        <v>0</v>
      </c>
      <c r="CG103">
        <v>0</v>
      </c>
      <c r="CH103">
        <v>422.983993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9.9999999999999995E-7</v>
      </c>
      <c r="CO103">
        <v>9.9999999999999995E-7</v>
      </c>
      <c r="CP103">
        <v>7.0099999999999997E-3</v>
      </c>
      <c r="CQ103" t="s">
        <v>3242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 t="s">
        <v>3243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t="s">
        <v>3242</v>
      </c>
      <c r="DF103">
        <v>7</v>
      </c>
      <c r="DG103">
        <v>0.131689</v>
      </c>
      <c r="DH103">
        <v>422.983993</v>
      </c>
      <c r="DI103">
        <v>818594.92476600001</v>
      </c>
      <c r="DJ103">
        <v>818594.92476600001</v>
      </c>
      <c r="DK103">
        <v>4.9700000000000005E-4</v>
      </c>
      <c r="DL103" t="s">
        <v>3244</v>
      </c>
      <c r="DM103">
        <v>129.486617</v>
      </c>
      <c r="DN103">
        <v>129.486617</v>
      </c>
      <c r="DO103">
        <v>18.765509000000002</v>
      </c>
      <c r="DP103" t="s">
        <v>3241</v>
      </c>
      <c r="DQ103">
        <v>7.2000000000000002E-5</v>
      </c>
      <c r="DR103">
        <v>32.568238000000001</v>
      </c>
      <c r="DS103">
        <v>121.796604</v>
      </c>
      <c r="DT103">
        <v>16.481069000000002</v>
      </c>
      <c r="DU103" t="s">
        <v>3241</v>
      </c>
      <c r="DV103" t="s">
        <v>1607</v>
      </c>
      <c r="DW103">
        <v>3.6200000000000002E-4</v>
      </c>
      <c r="DX103">
        <v>422.983993</v>
      </c>
      <c r="DY103">
        <v>12597347000</v>
      </c>
      <c r="DZ103">
        <v>36915</v>
      </c>
      <c r="EA103">
        <v>428214000000</v>
      </c>
      <c r="EB103">
        <v>440811347000</v>
      </c>
      <c r="EC103">
        <v>2.6949999999999999E-3</v>
      </c>
      <c r="ED103">
        <v>7.9999999999999996E-6</v>
      </c>
      <c r="EE103" t="s">
        <v>3241</v>
      </c>
      <c r="EF103">
        <v>12280.3</v>
      </c>
      <c r="EG103">
        <v>1.0399999999999999E-4</v>
      </c>
      <c r="EH103">
        <v>1204.2695639999999</v>
      </c>
      <c r="EI103">
        <v>13484.569563999999</v>
      </c>
      <c r="EJ103">
        <v>20.643764000000001</v>
      </c>
      <c r="EK103" t="s">
        <v>3241</v>
      </c>
      <c r="EL103">
        <v>9.9999999999999995E-7</v>
      </c>
      <c r="EM103">
        <v>0</v>
      </c>
      <c r="EN103">
        <v>8.5112970000000008</v>
      </c>
      <c r="EO103">
        <v>14325.255337000001</v>
      </c>
      <c r="EP103">
        <v>20.076360000000001</v>
      </c>
      <c r="EQ103" t="s">
        <v>3241</v>
      </c>
      <c r="ER103">
        <v>13</v>
      </c>
      <c r="ES103">
        <v>1.3380970000000001</v>
      </c>
      <c r="ET103">
        <v>422.983993</v>
      </c>
      <c r="EU103">
        <v>12597467012</v>
      </c>
      <c r="EV103">
        <v>36860</v>
      </c>
      <c r="EW103">
        <v>427576000000</v>
      </c>
      <c r="EX103">
        <v>1797100</v>
      </c>
      <c r="EY103">
        <v>440175264112</v>
      </c>
      <c r="EZ103">
        <v>7.9999999999999996E-6</v>
      </c>
      <c r="FA103">
        <v>0</v>
      </c>
      <c r="FB103">
        <v>8.3999999999999995E-5</v>
      </c>
      <c r="FC103" t="s">
        <v>3239</v>
      </c>
      <c r="FD103">
        <v>84173.772960000002</v>
      </c>
      <c r="FE103">
        <v>1.129E-3</v>
      </c>
      <c r="FF103">
        <v>13098.004661000001</v>
      </c>
      <c r="FG103">
        <v>137.90378799999999</v>
      </c>
      <c r="FH103">
        <v>97409.681408999997</v>
      </c>
      <c r="FI103">
        <v>52.605459000000003</v>
      </c>
      <c r="FJ103" t="s">
        <v>3239</v>
      </c>
      <c r="FK103">
        <v>6.9999999999999999E-6</v>
      </c>
      <c r="FL103">
        <v>0</v>
      </c>
      <c r="FM103">
        <v>7.7000000000000001E-5</v>
      </c>
      <c r="FN103">
        <v>31.265509000000002</v>
      </c>
      <c r="FO103">
        <v>96451.862349000003</v>
      </c>
      <c r="FP103">
        <v>47.343302999999999</v>
      </c>
      <c r="FQ103" t="s">
        <v>3239</v>
      </c>
      <c r="FR103">
        <v>5.2086540000000001</v>
      </c>
      <c r="FS103">
        <v>1.1409549999999999</v>
      </c>
      <c r="FT103">
        <v>422.983993</v>
      </c>
      <c r="FU103">
        <v>12597467012</v>
      </c>
      <c r="FV103">
        <v>36860</v>
      </c>
      <c r="FW103">
        <v>427576000000</v>
      </c>
      <c r="FX103">
        <v>1797100</v>
      </c>
      <c r="FY103">
        <v>440175264112</v>
      </c>
      <c r="FZ103">
        <v>9.9999999999999995E-7</v>
      </c>
      <c r="GA103">
        <v>9.9999999999999995E-7</v>
      </c>
      <c r="GB103">
        <v>6.0000000000000002E-6</v>
      </c>
      <c r="GC103" t="s">
        <v>3239</v>
      </c>
      <c r="GD103">
        <v>6623.3341490000003</v>
      </c>
      <c r="GE103">
        <v>3.3874000000000001E-2</v>
      </c>
      <c r="GF103">
        <v>392934.19875899999</v>
      </c>
      <c r="GG103">
        <v>12.448893</v>
      </c>
      <c r="GH103">
        <v>399569.98180100002</v>
      </c>
      <c r="GI103">
        <v>78.056329000000005</v>
      </c>
      <c r="GJ103" t="s">
        <v>3244</v>
      </c>
      <c r="GK103">
        <v>9.9999999999999995E-7</v>
      </c>
      <c r="GL103">
        <v>9.9999999999999995E-7</v>
      </c>
      <c r="GM103">
        <v>6.9999999999999999E-6</v>
      </c>
      <c r="GN103">
        <v>79.325286000000006</v>
      </c>
      <c r="GO103">
        <v>419354.06729500002</v>
      </c>
      <c r="GP103">
        <v>75.851097999999993</v>
      </c>
      <c r="GQ103" t="s">
        <v>3244</v>
      </c>
      <c r="GR103">
        <v>96</v>
      </c>
      <c r="GS103">
        <v>0.62155700000000003</v>
      </c>
      <c r="GT103">
        <v>422.983993</v>
      </c>
      <c r="GU103">
        <v>12597382917.363899</v>
      </c>
      <c r="GV103">
        <v>36859.514544999998</v>
      </c>
      <c r="GW103">
        <v>427570368725.27698</v>
      </c>
      <c r="GX103">
        <v>1794492.883626</v>
      </c>
      <c r="GY103">
        <v>440169546135.52502</v>
      </c>
      <c r="GZ103">
        <v>1.8945E-2</v>
      </c>
      <c r="HA103">
        <v>9.0000000000000002E-6</v>
      </c>
      <c r="HB103">
        <v>6.8038000000000001E-2</v>
      </c>
      <c r="HC103" t="s">
        <v>1670</v>
      </c>
      <c r="HD103">
        <v>90632064.288172007</v>
      </c>
      <c r="HE103">
        <v>0.130385</v>
      </c>
      <c r="HF103">
        <v>1512466.709091</v>
      </c>
      <c r="HG103">
        <v>50104.291730999998</v>
      </c>
      <c r="HH103">
        <v>92194635.288993999</v>
      </c>
      <c r="HI103">
        <v>97.665369999999996</v>
      </c>
      <c r="HJ103" t="s">
        <v>1608</v>
      </c>
      <c r="HK103">
        <v>7.1939999999999999E-3</v>
      </c>
      <c r="HL103">
        <v>3.9999999999999998E-6</v>
      </c>
      <c r="HM103">
        <v>2.7881E-2</v>
      </c>
      <c r="HN103">
        <v>99.827063999999993</v>
      </c>
      <c r="HO103">
        <v>97826519.620131999</v>
      </c>
      <c r="HP103">
        <v>97.577388999999997</v>
      </c>
      <c r="HQ103" t="s">
        <v>1608</v>
      </c>
      <c r="HR103">
        <v>4</v>
      </c>
      <c r="HS103">
        <v>0.20832500000000001</v>
      </c>
      <c r="HT103">
        <v>422.983993</v>
      </c>
      <c r="HU103">
        <v>12518089243.068701</v>
      </c>
      <c r="HV103">
        <v>36514.243919</v>
      </c>
      <c r="HW103">
        <v>423565229458.78302</v>
      </c>
      <c r="HX103">
        <v>436083318701.85199</v>
      </c>
      <c r="HY103">
        <v>1.5E-5</v>
      </c>
      <c r="HZ103">
        <v>0</v>
      </c>
      <c r="IA103" t="s">
        <v>3239</v>
      </c>
      <c r="IB103">
        <v>23303.194874000001</v>
      </c>
      <c r="IC103">
        <v>2.05E-4</v>
      </c>
      <c r="ID103">
        <v>2373.9701490000002</v>
      </c>
      <c r="IE103">
        <v>25677.165022000001</v>
      </c>
      <c r="IF103">
        <v>35.542971000000001</v>
      </c>
      <c r="IG103" t="s">
        <v>3239</v>
      </c>
      <c r="IH103">
        <v>1.9999999999999999E-6</v>
      </c>
      <c r="II103">
        <v>0</v>
      </c>
      <c r="IJ103">
        <v>19.020652999999999</v>
      </c>
      <c r="IK103">
        <v>25317.151131999999</v>
      </c>
      <c r="IL103">
        <v>32.078614000000002</v>
      </c>
      <c r="IM103" t="s">
        <v>3239</v>
      </c>
      <c r="IN103">
        <v>0</v>
      </c>
      <c r="IO103">
        <v>1.5238E-2</v>
      </c>
      <c r="IP103">
        <v>0.47298899999999999</v>
      </c>
      <c r="IQ103">
        <v>308476513.320629</v>
      </c>
      <c r="IR103">
        <v>734.67692699999998</v>
      </c>
      <c r="IS103">
        <v>8522252351.6175604</v>
      </c>
      <c r="IT103">
        <v>8830728864.9381905</v>
      </c>
      <c r="IU103">
        <v>1.459E-3</v>
      </c>
      <c r="IV103">
        <v>2.04E-4</v>
      </c>
      <c r="IW103" t="s">
        <v>3244</v>
      </c>
      <c r="IX103">
        <v>4500</v>
      </c>
      <c r="IY103">
        <v>1.5E-3</v>
      </c>
      <c r="IZ103">
        <v>17400</v>
      </c>
      <c r="JA103">
        <v>21900</v>
      </c>
      <c r="JB103">
        <v>20.557818999999999</v>
      </c>
      <c r="JC103" t="s">
        <v>3239</v>
      </c>
      <c r="JD103">
        <v>0</v>
      </c>
      <c r="JE103">
        <v>0</v>
      </c>
      <c r="JF103">
        <v>29.896584000000001</v>
      </c>
      <c r="JG103">
        <v>19770.370314</v>
      </c>
      <c r="JH103">
        <v>19.241889</v>
      </c>
      <c r="JI103" t="s">
        <v>3239</v>
      </c>
      <c r="JJ103">
        <v>486</v>
      </c>
      <c r="JK103">
        <v>81.192092000000002</v>
      </c>
      <c r="JL103">
        <v>422.983993</v>
      </c>
      <c r="JM103">
        <v>12597467012</v>
      </c>
      <c r="JN103">
        <v>36860</v>
      </c>
      <c r="JO103">
        <v>427576000000</v>
      </c>
      <c r="JP103">
        <v>440173467012</v>
      </c>
      <c r="JQ103">
        <v>0</v>
      </c>
      <c r="JR103">
        <v>0</v>
      </c>
      <c r="JS103" t="s">
        <v>3244</v>
      </c>
      <c r="JT103">
        <v>4534.4732809999996</v>
      </c>
      <c r="JU103">
        <v>2.7161999999999999E-2</v>
      </c>
      <c r="JV103">
        <v>315079.44298699999</v>
      </c>
      <c r="JW103">
        <v>319613.91626700002</v>
      </c>
      <c r="JX103">
        <v>82.078507000000002</v>
      </c>
      <c r="JY103" t="s">
        <v>3244</v>
      </c>
      <c r="JZ103">
        <v>0</v>
      </c>
      <c r="KA103">
        <v>9.9999999999999995E-7</v>
      </c>
      <c r="KB103">
        <v>92.245817000000002</v>
      </c>
      <c r="KC103">
        <v>332179.263791</v>
      </c>
      <c r="KD103">
        <v>79.987129999999993</v>
      </c>
      <c r="KE103" t="s">
        <v>3244</v>
      </c>
      <c r="KF103">
        <v>10</v>
      </c>
      <c r="KG103">
        <v>0.41666700000000001</v>
      </c>
      <c r="KH103">
        <v>7.8210870000000003</v>
      </c>
      <c r="KI103">
        <v>3684797667.1128602</v>
      </c>
      <c r="KJ103">
        <v>9442.1097200000004</v>
      </c>
      <c r="KK103">
        <v>109528472749.687</v>
      </c>
      <c r="KL103">
        <v>1296313.552046</v>
      </c>
      <c r="KM103">
        <v>113214566730.35201</v>
      </c>
      <c r="KN103">
        <v>2.6440000000000001E-3</v>
      </c>
      <c r="KO103">
        <v>1.2E-5</v>
      </c>
      <c r="KP103">
        <v>7.6620000000000004E-3</v>
      </c>
      <c r="KQ103" t="s">
        <v>3239</v>
      </c>
      <c r="KR103">
        <v>4058907.0369930002</v>
      </c>
      <c r="KS103">
        <v>4.6078000000000001E-2</v>
      </c>
      <c r="KT103">
        <v>534499.08392899996</v>
      </c>
      <c r="KU103">
        <v>4138.523091</v>
      </c>
      <c r="KV103">
        <v>4597544.6440129997</v>
      </c>
      <c r="KW103">
        <v>93.005262000000002</v>
      </c>
      <c r="KX103" t="s">
        <v>3244</v>
      </c>
      <c r="KY103">
        <v>3.2200000000000002E-4</v>
      </c>
      <c r="KZ103">
        <v>9.9999999999999995E-7</v>
      </c>
      <c r="LA103">
        <v>2.3029999999999999E-3</v>
      </c>
      <c r="LB103">
        <v>92.479108999999994</v>
      </c>
      <c r="LC103">
        <v>5134616.8383980002</v>
      </c>
      <c r="LD103">
        <v>92.554884000000001</v>
      </c>
      <c r="LE103" t="s">
        <v>3244</v>
      </c>
      <c r="LF103">
        <v>7</v>
      </c>
      <c r="LG103">
        <v>0.73877199999999998</v>
      </c>
      <c r="LH103">
        <v>422.983993</v>
      </c>
      <c r="LI103">
        <v>12597467012</v>
      </c>
      <c r="LJ103">
        <v>36860</v>
      </c>
      <c r="LK103">
        <v>427576000000</v>
      </c>
      <c r="LL103">
        <v>1797100</v>
      </c>
      <c r="LM103">
        <v>440175264112</v>
      </c>
      <c r="LN103">
        <v>3.9999999999999998E-6</v>
      </c>
      <c r="LO103">
        <v>9.9999999999999995E-7</v>
      </c>
      <c r="LP103">
        <v>2.2499999999999999E-4</v>
      </c>
      <c r="LQ103" t="s">
        <v>3239</v>
      </c>
      <c r="LR103">
        <v>24777.268184</v>
      </c>
      <c r="LS103">
        <v>1.0869E-2</v>
      </c>
      <c r="LT103">
        <v>126082.720466</v>
      </c>
      <c r="LU103">
        <v>197.693454</v>
      </c>
      <c r="LV103">
        <v>151057.68210400001</v>
      </c>
      <c r="LW103">
        <v>30.831265999999999</v>
      </c>
      <c r="LX103" t="s">
        <v>3239</v>
      </c>
      <c r="LY103">
        <v>1.9999999999999999E-6</v>
      </c>
      <c r="LZ103">
        <v>0</v>
      </c>
      <c r="MA103">
        <v>1.1E-4</v>
      </c>
      <c r="MB103">
        <v>29.776675000000001</v>
      </c>
      <c r="MC103">
        <v>154243.21344600001</v>
      </c>
      <c r="MD103">
        <v>25.707922</v>
      </c>
      <c r="ME103" t="s">
        <v>3239</v>
      </c>
      <c r="MF103">
        <v>32</v>
      </c>
      <c r="MG103">
        <v>0.12338499999999999</v>
      </c>
      <c r="MH103">
        <v>1557.2980130000001</v>
      </c>
      <c r="MI103">
        <v>12597467012</v>
      </c>
      <c r="MJ103">
        <v>36860</v>
      </c>
      <c r="MK103">
        <v>427576000000</v>
      </c>
      <c r="ML103">
        <v>1797100</v>
      </c>
      <c r="MM103">
        <v>440175264112</v>
      </c>
      <c r="MN103">
        <v>2.7300000000000002E-4</v>
      </c>
      <c r="MO103">
        <v>1.0000000000000001E-5</v>
      </c>
      <c r="MP103">
        <v>3.6000000000000001E-5</v>
      </c>
      <c r="MQ103" t="s">
        <v>3244</v>
      </c>
      <c r="MR103">
        <v>423746.60896099999</v>
      </c>
      <c r="MS103">
        <v>4.7094999999999998E-2</v>
      </c>
      <c r="MT103">
        <v>546304.13031299994</v>
      </c>
      <c r="MU103">
        <v>7.9233900000000004</v>
      </c>
      <c r="MV103">
        <v>970058.66266399994</v>
      </c>
      <c r="MW103">
        <v>50.310174000000004</v>
      </c>
      <c r="MX103" t="s">
        <v>3239</v>
      </c>
      <c r="MY103">
        <v>3.4E-5</v>
      </c>
      <c r="MZ103">
        <v>9.9999999999999995E-7</v>
      </c>
      <c r="NA103">
        <v>3.9999999999999998E-6</v>
      </c>
      <c r="NB103">
        <v>35.235731999999999</v>
      </c>
      <c r="NC103">
        <v>978554.56117</v>
      </c>
      <c r="ND103">
        <v>44.479796</v>
      </c>
      <c r="NE103" t="s">
        <v>3239</v>
      </c>
      <c r="NF103" t="s">
        <v>1607</v>
      </c>
      <c r="NG103" t="s">
        <v>1607</v>
      </c>
      <c r="NH103" t="s">
        <v>1607</v>
      </c>
      <c r="NI103" t="s">
        <v>1607</v>
      </c>
      <c r="NJ103" t="s">
        <v>1607</v>
      </c>
      <c r="NK103" t="s">
        <v>1607</v>
      </c>
      <c r="NL103" t="s">
        <v>1607</v>
      </c>
      <c r="NM103" t="s">
        <v>1607</v>
      </c>
      <c r="NN103" t="s">
        <v>1607</v>
      </c>
      <c r="NO103" t="s">
        <v>3245</v>
      </c>
      <c r="NP103" t="s">
        <v>1607</v>
      </c>
      <c r="NQ103" t="s">
        <v>1607</v>
      </c>
      <c r="NR103" t="s">
        <v>1607</v>
      </c>
      <c r="NS103" t="s">
        <v>1607</v>
      </c>
      <c r="NT103" t="s">
        <v>1607</v>
      </c>
      <c r="NU103" t="s">
        <v>3245</v>
      </c>
      <c r="NV103" t="s">
        <v>1607</v>
      </c>
      <c r="NW103" t="s">
        <v>1607</v>
      </c>
      <c r="NX103" t="s">
        <v>1607</v>
      </c>
      <c r="NY103" t="s">
        <v>1607</v>
      </c>
      <c r="NZ103" t="s">
        <v>1607</v>
      </c>
      <c r="OA103" t="s">
        <v>3245</v>
      </c>
      <c r="OB103" t="s">
        <v>1607</v>
      </c>
      <c r="OC103" t="s">
        <v>1607</v>
      </c>
      <c r="OD103" t="s">
        <v>1607</v>
      </c>
      <c r="OE103" t="s">
        <v>1607</v>
      </c>
      <c r="OF103" t="s">
        <v>1607</v>
      </c>
      <c r="OG103" t="s">
        <v>1607</v>
      </c>
      <c r="OH103" t="s">
        <v>1607</v>
      </c>
      <c r="OI103" t="s">
        <v>1607</v>
      </c>
      <c r="OJ103" t="s">
        <v>1607</v>
      </c>
      <c r="OK103" t="s">
        <v>3240</v>
      </c>
      <c r="OL103" t="s">
        <v>1607</v>
      </c>
      <c r="OM103" t="s">
        <v>1607</v>
      </c>
      <c r="ON103" t="s">
        <v>1607</v>
      </c>
      <c r="OO103" t="s">
        <v>1607</v>
      </c>
      <c r="OP103" t="s">
        <v>1607</v>
      </c>
      <c r="OQ103" t="s">
        <v>3240</v>
      </c>
      <c r="OR103" t="s">
        <v>1607</v>
      </c>
      <c r="OS103" t="s">
        <v>1607</v>
      </c>
      <c r="OT103" t="s">
        <v>1607</v>
      </c>
      <c r="OU103" t="s">
        <v>1607</v>
      </c>
      <c r="OV103" t="s">
        <v>1607</v>
      </c>
      <c r="OW103" t="s">
        <v>3240</v>
      </c>
      <c r="OX103" t="s">
        <v>1607</v>
      </c>
      <c r="OY103">
        <v>1.0740000000000001E-3</v>
      </c>
      <c r="OZ103">
        <v>5.8461020000000001</v>
      </c>
      <c r="PA103">
        <v>2154818169.1187</v>
      </c>
      <c r="PB103">
        <v>7706.0342680000003</v>
      </c>
      <c r="PC103">
        <v>89389997509.872299</v>
      </c>
      <c r="PD103">
        <v>538962.50091299997</v>
      </c>
      <c r="PE103">
        <v>91545354641.491806</v>
      </c>
      <c r="PF103">
        <v>0.4</v>
      </c>
      <c r="PG103">
        <v>6.0400000000000004E-4</v>
      </c>
      <c r="PH103">
        <v>1.3579000000000001E-2</v>
      </c>
      <c r="PI103" t="s">
        <v>3239</v>
      </c>
      <c r="PJ103">
        <v>518253.43004399998</v>
      </c>
      <c r="PK103">
        <v>3.6319999999999998E-3</v>
      </c>
      <c r="PL103">
        <v>42136.167045000002</v>
      </c>
      <c r="PM103">
        <v>13.474754000000001</v>
      </c>
      <c r="PN103">
        <v>560403.07184400002</v>
      </c>
      <c r="PO103">
        <v>82.691695999999993</v>
      </c>
      <c r="PP103" t="s">
        <v>3239</v>
      </c>
      <c r="PQ103">
        <v>4.1E-5</v>
      </c>
      <c r="PR103">
        <v>0</v>
      </c>
      <c r="PS103">
        <v>6.9999999999999999E-6</v>
      </c>
      <c r="PT103">
        <v>73.496658999999994</v>
      </c>
      <c r="PU103">
        <v>670987.13772799994</v>
      </c>
      <c r="PV103">
        <v>82.882596000000007</v>
      </c>
      <c r="PW103" t="s">
        <v>3239</v>
      </c>
      <c r="PX103">
        <v>4.0869450000000001</v>
      </c>
      <c r="PY103">
        <v>0.88850499999999999</v>
      </c>
      <c r="PZ103">
        <v>422.983993</v>
      </c>
      <c r="QA103">
        <v>12456877279.758499</v>
      </c>
      <c r="QB103">
        <v>36533.772324999998</v>
      </c>
      <c r="QC103">
        <v>423791758972.64099</v>
      </c>
      <c r="QD103">
        <v>1795644.708787</v>
      </c>
      <c r="QE103">
        <v>436250431897.10797</v>
      </c>
      <c r="QF103">
        <v>3.9999999999999998E-6</v>
      </c>
      <c r="QG103">
        <v>3.0000000000000001E-6</v>
      </c>
      <c r="QH103">
        <v>3.0000000000000001E-6</v>
      </c>
      <c r="QI103" t="s">
        <v>1608</v>
      </c>
      <c r="QJ103">
        <v>38469.467669999998</v>
      </c>
      <c r="QK103">
        <v>1.1589E-2</v>
      </c>
      <c r="QL103">
        <v>134428.22785900001</v>
      </c>
      <c r="QM103">
        <v>4.0216339999999997</v>
      </c>
      <c r="QN103">
        <v>172901.71716299999</v>
      </c>
      <c r="QO103">
        <v>79.696687999999995</v>
      </c>
      <c r="QP103" t="s">
        <v>3244</v>
      </c>
      <c r="QQ103">
        <v>3.0000000000000001E-6</v>
      </c>
      <c r="QR103">
        <v>0</v>
      </c>
      <c r="QS103">
        <v>1.9999999999999999E-6</v>
      </c>
      <c r="QT103">
        <v>71.742495000000005</v>
      </c>
      <c r="QU103">
        <v>182400.36263300001</v>
      </c>
      <c r="QV103">
        <v>77.887369000000007</v>
      </c>
      <c r="QW103" t="s">
        <v>3244</v>
      </c>
      <c r="QX103" s="11">
        <v>44986</v>
      </c>
      <c r="QY103" t="s">
        <v>3377</v>
      </c>
      <c r="QZ103">
        <v>1222943.5347800001</v>
      </c>
      <c r="RA103">
        <v>1490113973.8587401</v>
      </c>
    </row>
    <row r="104" spans="1:469" x14ac:dyDescent="0.35">
      <c r="A104">
        <v>1956</v>
      </c>
      <c r="B104" t="s">
        <v>3238</v>
      </c>
      <c r="C104" t="s">
        <v>1357</v>
      </c>
      <c r="D104" t="s">
        <v>1297</v>
      </c>
      <c r="E104" t="s">
        <v>1298</v>
      </c>
      <c r="F104">
        <v>37</v>
      </c>
      <c r="G104" t="s">
        <v>1358</v>
      </c>
      <c r="H104" t="s">
        <v>1153</v>
      </c>
      <c r="I104">
        <v>129</v>
      </c>
      <c r="J104">
        <v>37129</v>
      </c>
      <c r="K104">
        <v>225344</v>
      </c>
      <c r="L104">
        <v>51260309582</v>
      </c>
      <c r="M104">
        <v>5535212</v>
      </c>
      <c r="N104">
        <v>332.17913499999997</v>
      </c>
      <c r="O104">
        <v>283543106.02541</v>
      </c>
      <c r="P104">
        <v>98.504613000000006</v>
      </c>
      <c r="Q104" t="s">
        <v>1608</v>
      </c>
      <c r="R104">
        <v>100</v>
      </c>
      <c r="S104">
        <v>98.700092999999995</v>
      </c>
      <c r="T104" t="s">
        <v>1608</v>
      </c>
      <c r="U104">
        <v>100</v>
      </c>
      <c r="V104">
        <v>267100436.796931</v>
      </c>
      <c r="W104">
        <v>246889632.84070101</v>
      </c>
      <c r="X104">
        <v>1.731679</v>
      </c>
      <c r="Y104">
        <v>20087472.308453001</v>
      </c>
      <c r="Z104">
        <v>123331.64777700001</v>
      </c>
      <c r="AA104">
        <v>4.816E-3</v>
      </c>
      <c r="AB104">
        <v>7.9999999999999996E-6</v>
      </c>
      <c r="AC104">
        <v>2.2280999999999999E-2</v>
      </c>
      <c r="AD104">
        <v>97.059734000000006</v>
      </c>
      <c r="AE104">
        <v>97.677378000000004</v>
      </c>
      <c r="AF104">
        <v>46.18</v>
      </c>
      <c r="AG104" t="s">
        <v>3244</v>
      </c>
      <c r="AH104">
        <v>21</v>
      </c>
      <c r="AI104">
        <v>82.269997000000004</v>
      </c>
      <c r="AJ104" t="s">
        <v>1670</v>
      </c>
      <c r="AK104">
        <v>97</v>
      </c>
      <c r="AL104">
        <v>2.72295</v>
      </c>
      <c r="AM104">
        <v>1.0615600000000001</v>
      </c>
      <c r="AN104" t="s">
        <v>1607</v>
      </c>
      <c r="AO104" t="s">
        <v>1607</v>
      </c>
      <c r="AP104" t="s">
        <v>1607</v>
      </c>
      <c r="AQ104" t="s">
        <v>1607</v>
      </c>
      <c r="AR104" t="s">
        <v>1607</v>
      </c>
      <c r="AS104" t="s">
        <v>1607</v>
      </c>
      <c r="AT104" t="s">
        <v>1607</v>
      </c>
      <c r="AU104" t="s">
        <v>1607</v>
      </c>
      <c r="AV104" t="s">
        <v>1607</v>
      </c>
      <c r="AW104" t="s">
        <v>3240</v>
      </c>
      <c r="AX104" t="s">
        <v>1607</v>
      </c>
      <c r="AY104" t="s">
        <v>1607</v>
      </c>
      <c r="AZ104" t="s">
        <v>1607</v>
      </c>
      <c r="BA104" t="s">
        <v>1607</v>
      </c>
      <c r="BB104" t="s">
        <v>1607</v>
      </c>
      <c r="BC104" t="s">
        <v>3240</v>
      </c>
      <c r="BD104" t="s">
        <v>1607</v>
      </c>
      <c r="BE104" t="s">
        <v>1607</v>
      </c>
      <c r="BF104" t="s">
        <v>1607</v>
      </c>
      <c r="BG104" t="s">
        <v>1607</v>
      </c>
      <c r="BH104" t="s">
        <v>1607</v>
      </c>
      <c r="BI104" t="s">
        <v>3240</v>
      </c>
      <c r="BJ104" t="s">
        <v>1607</v>
      </c>
      <c r="BK104">
        <v>3.6869999999999998</v>
      </c>
      <c r="BL104">
        <v>9.7795690000000004</v>
      </c>
      <c r="BM104">
        <v>9874445197.0949497</v>
      </c>
      <c r="BN104">
        <v>31030.417183000001</v>
      </c>
      <c r="BO104">
        <v>359952839324.95398</v>
      </c>
      <c r="BP104">
        <v>369827284522.04901</v>
      </c>
      <c r="BQ104">
        <v>2.6999999999999999E-5</v>
      </c>
      <c r="BR104">
        <v>1.9999999999999999E-6</v>
      </c>
      <c r="BS104" t="s">
        <v>3241</v>
      </c>
      <c r="BT104">
        <v>42852.048131000003</v>
      </c>
      <c r="BU104">
        <v>9.7850000000000003E-3</v>
      </c>
      <c r="BV104">
        <v>113511.700295</v>
      </c>
      <c r="BW104">
        <v>156363.74842600001</v>
      </c>
      <c r="BX104">
        <v>55.213675000000002</v>
      </c>
      <c r="BY104" t="s">
        <v>3239</v>
      </c>
      <c r="BZ104">
        <v>9.9999999999999995E-7</v>
      </c>
      <c r="CA104">
        <v>0</v>
      </c>
      <c r="CB104">
        <v>61.367521000000004</v>
      </c>
      <c r="CC104">
        <v>147158.32012799999</v>
      </c>
      <c r="CD104">
        <v>51.710262</v>
      </c>
      <c r="CE104" t="s">
        <v>3239</v>
      </c>
      <c r="CF104">
        <v>0</v>
      </c>
      <c r="CG104">
        <v>0</v>
      </c>
      <c r="CH104">
        <v>213.92045100000001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9.9999999999999995E-7</v>
      </c>
      <c r="CO104">
        <v>9.9999999999999995E-7</v>
      </c>
      <c r="CP104">
        <v>7.0099999999999997E-3</v>
      </c>
      <c r="CQ104" t="s">
        <v>3242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 t="s">
        <v>3243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 t="s">
        <v>3242</v>
      </c>
      <c r="DF104">
        <v>154</v>
      </c>
      <c r="DG104">
        <v>4.3407590000000003</v>
      </c>
      <c r="DH104">
        <v>213.92045100000001</v>
      </c>
      <c r="DI104">
        <v>4420390.3115400001</v>
      </c>
      <c r="DJ104">
        <v>4420390.3115400001</v>
      </c>
      <c r="DK104">
        <v>4.9700000000000005E-4</v>
      </c>
      <c r="DL104" t="s">
        <v>3244</v>
      </c>
      <c r="DM104">
        <v>15299.766952</v>
      </c>
      <c r="DN104">
        <v>15299.766952</v>
      </c>
      <c r="DO104">
        <v>46.464019999999998</v>
      </c>
      <c r="DP104" t="s">
        <v>3241</v>
      </c>
      <c r="DQ104">
        <v>2.764E-3</v>
      </c>
      <c r="DR104">
        <v>79.342432000000002</v>
      </c>
      <c r="DS104">
        <v>18541.755483000001</v>
      </c>
      <c r="DT104">
        <v>45.943365999999997</v>
      </c>
      <c r="DU104" t="s">
        <v>3241</v>
      </c>
      <c r="DV104" t="s">
        <v>1607</v>
      </c>
      <c r="DW104">
        <v>6.6600000000000003E-4</v>
      </c>
      <c r="DX104">
        <v>213.92045100000001</v>
      </c>
      <c r="DY104">
        <v>51259672000</v>
      </c>
      <c r="DZ104">
        <v>225702</v>
      </c>
      <c r="EA104">
        <v>2618143200000</v>
      </c>
      <c r="EB104">
        <v>2669402872000</v>
      </c>
      <c r="EC104">
        <v>2.9714999999999998E-2</v>
      </c>
      <c r="ED104">
        <v>9.3999999999999994E-5</v>
      </c>
      <c r="EE104" t="s">
        <v>3239</v>
      </c>
      <c r="EF104">
        <v>1014078.4</v>
      </c>
      <c r="EG104">
        <v>1.4102999999999999E-2</v>
      </c>
      <c r="EH104">
        <v>163598.19341000001</v>
      </c>
      <c r="EI104">
        <v>1177676.59341</v>
      </c>
      <c r="EJ104">
        <v>80.656143999999998</v>
      </c>
      <c r="EK104" t="s">
        <v>3239</v>
      </c>
      <c r="EL104">
        <v>2.0000000000000002E-5</v>
      </c>
      <c r="EM104">
        <v>0</v>
      </c>
      <c r="EN104">
        <v>55.246054000000001</v>
      </c>
      <c r="EO104">
        <v>1296562.7485750001</v>
      </c>
      <c r="EP104">
        <v>81.864461000000006</v>
      </c>
      <c r="EQ104" t="s">
        <v>3239</v>
      </c>
      <c r="ER104">
        <v>55</v>
      </c>
      <c r="ES104">
        <v>2.4998420000000001</v>
      </c>
      <c r="ET104">
        <v>213.92045100000001</v>
      </c>
      <c r="EU104">
        <v>51260309582</v>
      </c>
      <c r="EV104">
        <v>225344</v>
      </c>
      <c r="EW104">
        <v>2613990400000</v>
      </c>
      <c r="EX104">
        <v>5535212</v>
      </c>
      <c r="EY104">
        <v>2665256244794</v>
      </c>
      <c r="EZ104">
        <v>0</v>
      </c>
      <c r="FA104">
        <v>0</v>
      </c>
      <c r="FB104">
        <v>3.6999999999999998E-5</v>
      </c>
      <c r="FC104" t="s">
        <v>3241</v>
      </c>
      <c r="FD104">
        <v>1949.274302</v>
      </c>
      <c r="FE104">
        <v>1.7913999999999999E-2</v>
      </c>
      <c r="FF104">
        <v>207799.118093</v>
      </c>
      <c r="FG104">
        <v>492.03312</v>
      </c>
      <c r="FH104">
        <v>210240.42551500001</v>
      </c>
      <c r="FI104">
        <v>68.083127000000005</v>
      </c>
      <c r="FJ104" t="s">
        <v>3239</v>
      </c>
      <c r="FK104">
        <v>0</v>
      </c>
      <c r="FL104">
        <v>0</v>
      </c>
      <c r="FM104">
        <v>8.8999999999999995E-5</v>
      </c>
      <c r="FN104">
        <v>61.569479000000001</v>
      </c>
      <c r="FO104">
        <v>226927.57503599999</v>
      </c>
      <c r="FP104">
        <v>65.478842</v>
      </c>
      <c r="FQ104" t="s">
        <v>3239</v>
      </c>
      <c r="FR104">
        <v>9.8311060000000001</v>
      </c>
      <c r="FS104">
        <v>0.94107200000000002</v>
      </c>
      <c r="FT104">
        <v>213.92045100000001</v>
      </c>
      <c r="FU104">
        <v>51260275410.177399</v>
      </c>
      <c r="FV104">
        <v>225343.92397199999</v>
      </c>
      <c r="FW104">
        <v>2613989518076.9399</v>
      </c>
      <c r="FX104">
        <v>5535212</v>
      </c>
      <c r="FY104">
        <v>2665255328699.1099</v>
      </c>
      <c r="FZ104">
        <v>9.9999999999999995E-7</v>
      </c>
      <c r="GA104">
        <v>9.9999999999999995E-7</v>
      </c>
      <c r="GB104">
        <v>6.0000000000000002E-6</v>
      </c>
      <c r="GC104" t="s">
        <v>3239</v>
      </c>
      <c r="GD104">
        <v>25944.693018999998</v>
      </c>
      <c r="GE104">
        <v>0.166295</v>
      </c>
      <c r="GF104">
        <v>1929024.7600680001</v>
      </c>
      <c r="GG104">
        <v>32.456601999999997</v>
      </c>
      <c r="GH104">
        <v>1955001.9096880001</v>
      </c>
      <c r="GI104">
        <v>94.769420999999994</v>
      </c>
      <c r="GJ104" t="s">
        <v>1608</v>
      </c>
      <c r="GK104">
        <v>9.9999999999999995E-7</v>
      </c>
      <c r="GL104">
        <v>9.9999999999999995E-7</v>
      </c>
      <c r="GM104">
        <v>6.0000000000000002E-6</v>
      </c>
      <c r="GN104">
        <v>73.444754000000003</v>
      </c>
      <c r="GO104">
        <v>2129764.1719089998</v>
      </c>
      <c r="GP104">
        <v>94.591155000000001</v>
      </c>
      <c r="GQ104" t="s">
        <v>3244</v>
      </c>
      <c r="GR104">
        <v>61</v>
      </c>
      <c r="GS104">
        <v>0.39674300000000001</v>
      </c>
      <c r="GT104">
        <v>213.92045100000001</v>
      </c>
      <c r="GU104">
        <v>51259827175.966103</v>
      </c>
      <c r="GV104">
        <v>225340.88340799999</v>
      </c>
      <c r="GW104">
        <v>2613954247534.1401</v>
      </c>
      <c r="GX104">
        <v>5535212</v>
      </c>
      <c r="GY104">
        <v>2665219609922.1001</v>
      </c>
      <c r="GZ104">
        <v>1.2215999999999999E-2</v>
      </c>
      <c r="HA104">
        <v>9.0000000000000002E-6</v>
      </c>
      <c r="HB104">
        <v>4.6024000000000002E-2</v>
      </c>
      <c r="HC104" t="s">
        <v>1670</v>
      </c>
      <c r="HD104">
        <v>237980760.081305</v>
      </c>
      <c r="HE104">
        <v>0.81168600000000002</v>
      </c>
      <c r="HF104">
        <v>9415560.4534300007</v>
      </c>
      <c r="HG104">
        <v>96773.471768999996</v>
      </c>
      <c r="HH104">
        <v>247493094.00650299</v>
      </c>
      <c r="HI104">
        <v>99.437959000000006</v>
      </c>
      <c r="HJ104" t="s">
        <v>1670</v>
      </c>
      <c r="HK104">
        <v>4.6430000000000004E-3</v>
      </c>
      <c r="HL104">
        <v>3.9999999999999998E-6</v>
      </c>
      <c r="HM104">
        <v>1.7482999999999999E-2</v>
      </c>
      <c r="HN104">
        <v>98.011240999999998</v>
      </c>
      <c r="HO104">
        <v>262605950.23807901</v>
      </c>
      <c r="HP104">
        <v>99.371915999999999</v>
      </c>
      <c r="HQ104" t="s">
        <v>1670</v>
      </c>
      <c r="HR104">
        <v>31</v>
      </c>
      <c r="HS104">
        <v>0.70197500000000002</v>
      </c>
      <c r="HT104">
        <v>213.92045100000001</v>
      </c>
      <c r="HU104">
        <v>50937625870.442703</v>
      </c>
      <c r="HV104">
        <v>223988.55980700001</v>
      </c>
      <c r="HW104">
        <v>2598267293758.3799</v>
      </c>
      <c r="HX104">
        <v>2649204919628.8301</v>
      </c>
      <c r="HY104">
        <v>6.0999999999999999E-5</v>
      </c>
      <c r="HZ104">
        <v>0</v>
      </c>
      <c r="IA104" t="s">
        <v>3244</v>
      </c>
      <c r="IB104">
        <v>2123796.7459840002</v>
      </c>
      <c r="IC104">
        <v>6.3810000000000004E-3</v>
      </c>
      <c r="ID104">
        <v>74016.412723000001</v>
      </c>
      <c r="IE104">
        <v>2197813.1587069998</v>
      </c>
      <c r="IF104">
        <v>98.001332000000005</v>
      </c>
      <c r="IG104" t="s">
        <v>1670</v>
      </c>
      <c r="IH104">
        <v>4.1E-5</v>
      </c>
      <c r="II104">
        <v>0</v>
      </c>
      <c r="IJ104">
        <v>78.980680000000007</v>
      </c>
      <c r="IK104">
        <v>2338029.5079839998</v>
      </c>
      <c r="IL104">
        <v>97.768154999999993</v>
      </c>
      <c r="IM104" t="s">
        <v>1670</v>
      </c>
      <c r="IN104">
        <v>0</v>
      </c>
      <c r="IO104">
        <v>1.0418E-2</v>
      </c>
      <c r="IP104">
        <v>5.3845999999999998E-2</v>
      </c>
      <c r="IQ104">
        <v>47004036.673009001</v>
      </c>
      <c r="IR104">
        <v>4.3065610000000003</v>
      </c>
      <c r="IS104">
        <v>49956107.114620999</v>
      </c>
      <c r="IT104">
        <v>96960143.787630007</v>
      </c>
      <c r="IU104">
        <v>5.0000000000000001E-3</v>
      </c>
      <c r="IV104">
        <v>5.0000000000000001E-4</v>
      </c>
      <c r="IW104" t="s">
        <v>1670</v>
      </c>
      <c r="IX104">
        <v>2350.201834</v>
      </c>
      <c r="IY104">
        <v>2.1999999999999999E-5</v>
      </c>
      <c r="IZ104">
        <v>249.78053600000001</v>
      </c>
      <c r="JA104">
        <v>2599.9823689999998</v>
      </c>
      <c r="JB104">
        <v>7.1764340000000004</v>
      </c>
      <c r="JC104" t="s">
        <v>3241</v>
      </c>
      <c r="JD104">
        <v>0</v>
      </c>
      <c r="JE104">
        <v>0</v>
      </c>
      <c r="JF104">
        <v>2.789094</v>
      </c>
      <c r="JG104">
        <v>3460.3057749999998</v>
      </c>
      <c r="JH104">
        <v>7.5811109999999999</v>
      </c>
      <c r="JI104" t="s">
        <v>3241</v>
      </c>
      <c r="JJ104">
        <v>1214</v>
      </c>
      <c r="JK104">
        <v>85.669049000000001</v>
      </c>
      <c r="JL104">
        <v>213.92045100000001</v>
      </c>
      <c r="JM104">
        <v>51260309582</v>
      </c>
      <c r="JN104">
        <v>225344</v>
      </c>
      <c r="JO104">
        <v>2613990400000</v>
      </c>
      <c r="JP104">
        <v>2665250709582</v>
      </c>
      <c r="JQ104">
        <v>0</v>
      </c>
      <c r="JR104">
        <v>0</v>
      </c>
      <c r="JS104" t="s">
        <v>3244</v>
      </c>
      <c r="JT104">
        <v>120651.558475</v>
      </c>
      <c r="JU104">
        <v>0.19168399999999999</v>
      </c>
      <c r="JV104">
        <v>2223533.5618409999</v>
      </c>
      <c r="JW104">
        <v>2344185.1203160002</v>
      </c>
      <c r="JX104">
        <v>98.712998999999996</v>
      </c>
      <c r="JY104" t="s">
        <v>1670</v>
      </c>
      <c r="JZ104">
        <v>1.9999999999999999E-6</v>
      </c>
      <c r="KA104">
        <v>9.9999999999999995E-7</v>
      </c>
      <c r="KB104">
        <v>94.079794000000007</v>
      </c>
      <c r="KC104">
        <v>2553250.7937460002</v>
      </c>
      <c r="KD104">
        <v>98.745174000000006</v>
      </c>
      <c r="KE104" t="s">
        <v>1608</v>
      </c>
      <c r="KF104">
        <v>68</v>
      </c>
      <c r="KG104">
        <v>2.8333330000000001</v>
      </c>
      <c r="KH104">
        <v>5.9557029999999997</v>
      </c>
      <c r="KI104">
        <v>6353176691.9160995</v>
      </c>
      <c r="KJ104">
        <v>18352.487594999999</v>
      </c>
      <c r="KK104">
        <v>212888856096.91101</v>
      </c>
      <c r="KL104">
        <v>352152.41476399999</v>
      </c>
      <c r="KM104">
        <v>219242384941.242</v>
      </c>
      <c r="KN104">
        <v>3.6000000000000001E-5</v>
      </c>
      <c r="KO104">
        <v>0</v>
      </c>
      <c r="KP104">
        <v>7.6620000000000004E-3</v>
      </c>
      <c r="KQ104" t="s">
        <v>3241</v>
      </c>
      <c r="KR104">
        <v>646739.40495400003</v>
      </c>
      <c r="KS104">
        <v>8.8260000000000005E-3</v>
      </c>
      <c r="KT104">
        <v>102382.435937</v>
      </c>
      <c r="KU104">
        <v>7644.9544980000001</v>
      </c>
      <c r="KV104">
        <v>756766.79538899998</v>
      </c>
      <c r="KW104">
        <v>65.057258000000004</v>
      </c>
      <c r="KX104" t="s">
        <v>3239</v>
      </c>
      <c r="KY104">
        <v>1.2999999999999999E-5</v>
      </c>
      <c r="KZ104">
        <v>0</v>
      </c>
      <c r="LA104">
        <v>1.3810000000000001E-3</v>
      </c>
      <c r="LB104">
        <v>23.429279000000001</v>
      </c>
      <c r="LC104">
        <v>712773.04934699996</v>
      </c>
      <c r="LD104">
        <v>58.988227999999999</v>
      </c>
      <c r="LE104" t="s">
        <v>3239</v>
      </c>
      <c r="LF104">
        <v>36</v>
      </c>
      <c r="LG104">
        <v>1.6367769999999999</v>
      </c>
      <c r="LH104">
        <v>213.92045100000001</v>
      </c>
      <c r="LI104">
        <v>51260309582</v>
      </c>
      <c r="LJ104">
        <v>225344</v>
      </c>
      <c r="LK104">
        <v>2613990400000</v>
      </c>
      <c r="LL104">
        <v>5535212</v>
      </c>
      <c r="LM104">
        <v>2665256244794</v>
      </c>
      <c r="LN104">
        <v>1.9999999999999999E-6</v>
      </c>
      <c r="LO104">
        <v>0</v>
      </c>
      <c r="LP104">
        <v>3.3500000000000001E-4</v>
      </c>
      <c r="LQ104" t="s">
        <v>3241</v>
      </c>
      <c r="LR104">
        <v>180952.69495500001</v>
      </c>
      <c r="LS104">
        <v>1.453E-2</v>
      </c>
      <c r="LT104">
        <v>168542.90779299999</v>
      </c>
      <c r="LU104">
        <v>2926.9994980000001</v>
      </c>
      <c r="LV104">
        <v>352422.60224500002</v>
      </c>
      <c r="LW104">
        <v>54.218361999999999</v>
      </c>
      <c r="LX104" t="s">
        <v>3239</v>
      </c>
      <c r="LY104">
        <v>3.9999999999999998E-6</v>
      </c>
      <c r="LZ104">
        <v>0</v>
      </c>
      <c r="MA104">
        <v>5.2899999999999996E-4</v>
      </c>
      <c r="MB104">
        <v>13.430521000000001</v>
      </c>
      <c r="MC104">
        <v>377350.07806799997</v>
      </c>
      <c r="MD104">
        <v>49.347757000000001</v>
      </c>
      <c r="ME104" t="s">
        <v>3239</v>
      </c>
      <c r="MF104">
        <v>27</v>
      </c>
      <c r="MG104">
        <v>9.6569000000000002E-2</v>
      </c>
      <c r="MH104">
        <v>332.17913499999997</v>
      </c>
      <c r="MI104">
        <v>51260309582</v>
      </c>
      <c r="MJ104">
        <v>225344</v>
      </c>
      <c r="MK104">
        <v>2613990400000</v>
      </c>
      <c r="ML104">
        <v>5535212</v>
      </c>
      <c r="MM104">
        <v>2665256244794</v>
      </c>
      <c r="MN104">
        <v>5.6999999999999998E-4</v>
      </c>
      <c r="MO104">
        <v>2.0000000000000002E-5</v>
      </c>
      <c r="MP104">
        <v>2.12E-4</v>
      </c>
      <c r="MQ104" t="s">
        <v>1608</v>
      </c>
      <c r="MR104">
        <v>2823707.3299750001</v>
      </c>
      <c r="MS104">
        <v>0.43879000000000001</v>
      </c>
      <c r="MT104">
        <v>5089958.302104</v>
      </c>
      <c r="MU104">
        <v>113.546959</v>
      </c>
      <c r="MV104">
        <v>7913779.1790380003</v>
      </c>
      <c r="MW104">
        <v>92.710918000000007</v>
      </c>
      <c r="MX104" t="s">
        <v>1608</v>
      </c>
      <c r="MY104">
        <v>5.5000000000000002E-5</v>
      </c>
      <c r="MZ104">
        <v>1.9999999999999999E-6</v>
      </c>
      <c r="NA104">
        <v>2.0999999999999999E-5</v>
      </c>
      <c r="NB104">
        <v>44.913150999999999</v>
      </c>
      <c r="NC104">
        <v>8492318.2009510007</v>
      </c>
      <c r="ND104">
        <v>92.077633000000006</v>
      </c>
      <c r="NE104" t="s">
        <v>3244</v>
      </c>
      <c r="NF104" t="s">
        <v>1607</v>
      </c>
      <c r="NG104" t="s">
        <v>1607</v>
      </c>
      <c r="NH104" t="s">
        <v>1607</v>
      </c>
      <c r="NI104" t="s">
        <v>1607</v>
      </c>
      <c r="NJ104" t="s">
        <v>1607</v>
      </c>
      <c r="NK104" t="s">
        <v>1607</v>
      </c>
      <c r="NL104" t="s">
        <v>1607</v>
      </c>
      <c r="NM104" t="s">
        <v>1607</v>
      </c>
      <c r="NN104" t="s">
        <v>1607</v>
      </c>
      <c r="NO104" t="s">
        <v>3245</v>
      </c>
      <c r="NP104" t="s">
        <v>1607</v>
      </c>
      <c r="NQ104" t="s">
        <v>1607</v>
      </c>
      <c r="NR104" t="s">
        <v>1607</v>
      </c>
      <c r="NS104" t="s">
        <v>1607</v>
      </c>
      <c r="NT104" t="s">
        <v>1607</v>
      </c>
      <c r="NU104" t="s">
        <v>3245</v>
      </c>
      <c r="NV104" t="s">
        <v>1607</v>
      </c>
      <c r="NW104" t="s">
        <v>1607</v>
      </c>
      <c r="NX104" t="s">
        <v>1607</v>
      </c>
      <c r="NY104" t="s">
        <v>1607</v>
      </c>
      <c r="NZ104" t="s">
        <v>1607</v>
      </c>
      <c r="OA104" t="s">
        <v>3245</v>
      </c>
      <c r="OB104" t="s">
        <v>1607</v>
      </c>
      <c r="OC104" t="s">
        <v>1607</v>
      </c>
      <c r="OD104" t="s">
        <v>1607</v>
      </c>
      <c r="OE104" t="s">
        <v>1607</v>
      </c>
      <c r="OF104" t="s">
        <v>1607</v>
      </c>
      <c r="OG104" t="s">
        <v>1607</v>
      </c>
      <c r="OH104" t="s">
        <v>1607</v>
      </c>
      <c r="OI104" t="s">
        <v>1607</v>
      </c>
      <c r="OJ104" t="s">
        <v>1607</v>
      </c>
      <c r="OK104" t="s">
        <v>3240</v>
      </c>
      <c r="OL104" t="s">
        <v>1607</v>
      </c>
      <c r="OM104" t="s">
        <v>1607</v>
      </c>
      <c r="ON104" t="s">
        <v>1607</v>
      </c>
      <c r="OO104" t="s">
        <v>1607</v>
      </c>
      <c r="OP104" t="s">
        <v>1607</v>
      </c>
      <c r="OQ104" t="s">
        <v>3240</v>
      </c>
      <c r="OR104" t="s">
        <v>1607</v>
      </c>
      <c r="OS104" t="s">
        <v>1607</v>
      </c>
      <c r="OT104" t="s">
        <v>1607</v>
      </c>
      <c r="OU104" t="s">
        <v>1607</v>
      </c>
      <c r="OV104" t="s">
        <v>1607</v>
      </c>
      <c r="OW104" t="s">
        <v>3240</v>
      </c>
      <c r="OX104" t="s">
        <v>1607</v>
      </c>
      <c r="OY104">
        <v>7.5600000000000005E-4</v>
      </c>
      <c r="OZ104">
        <v>9.0872460000000004</v>
      </c>
      <c r="PA104">
        <v>6257349344.4413099</v>
      </c>
      <c r="PB104">
        <v>29113.846452999998</v>
      </c>
      <c r="PC104">
        <v>337720618853.216</v>
      </c>
      <c r="PD104">
        <v>1334682.5615749999</v>
      </c>
      <c r="PE104">
        <v>343979302880.21899</v>
      </c>
      <c r="PF104">
        <v>0.4</v>
      </c>
      <c r="PG104">
        <v>6.0400000000000004E-4</v>
      </c>
      <c r="PH104">
        <v>2.5173999999999998E-2</v>
      </c>
      <c r="PI104" t="s">
        <v>3239</v>
      </c>
      <c r="PJ104">
        <v>1601184.6402749999</v>
      </c>
      <c r="PK104">
        <v>1.1821E-2</v>
      </c>
      <c r="PL104">
        <v>137124.51015399999</v>
      </c>
      <c r="PM104">
        <v>40.741120000000002</v>
      </c>
      <c r="PN104">
        <v>1738349.8915500001</v>
      </c>
      <c r="PO104">
        <v>91.123131000000001</v>
      </c>
      <c r="PP104" t="s">
        <v>3244</v>
      </c>
      <c r="PQ104">
        <v>3.1000000000000001E-5</v>
      </c>
      <c r="PR104">
        <v>0</v>
      </c>
      <c r="PS104">
        <v>6.9999999999999999E-6</v>
      </c>
      <c r="PT104">
        <v>70.283169000000001</v>
      </c>
      <c r="PU104">
        <v>1793273.4432979999</v>
      </c>
      <c r="PV104">
        <v>90.423163000000002</v>
      </c>
      <c r="PW104" t="s">
        <v>3244</v>
      </c>
      <c r="PX104">
        <v>5.7402129999999998</v>
      </c>
      <c r="PY104">
        <v>0.54971300000000001</v>
      </c>
      <c r="PZ104">
        <v>213.92045100000001</v>
      </c>
      <c r="QA104">
        <v>51260275410.177399</v>
      </c>
      <c r="QB104">
        <v>225343.92397199999</v>
      </c>
      <c r="QC104">
        <v>2613989518076.9302</v>
      </c>
      <c r="QD104">
        <v>5535212</v>
      </c>
      <c r="QE104">
        <v>2665255328699.1099</v>
      </c>
      <c r="QF104">
        <v>1.2E-5</v>
      </c>
      <c r="QG104">
        <v>0</v>
      </c>
      <c r="QH104">
        <v>3.0000000000000001E-6</v>
      </c>
      <c r="QI104" t="s">
        <v>1608</v>
      </c>
      <c r="QJ104">
        <v>324665.76749400003</v>
      </c>
      <c r="QK104">
        <v>3.9842000000000002E-2</v>
      </c>
      <c r="QL104">
        <v>462170.17207099998</v>
      </c>
      <c r="QM104">
        <v>7.6772580000000001</v>
      </c>
      <c r="QN104">
        <v>786843.61682300002</v>
      </c>
      <c r="QO104">
        <v>96.316929999999999</v>
      </c>
      <c r="QP104" t="s">
        <v>1670</v>
      </c>
      <c r="QQ104">
        <v>6.0000000000000002E-6</v>
      </c>
      <c r="QR104">
        <v>0</v>
      </c>
      <c r="QS104">
        <v>9.9999999999999995E-7</v>
      </c>
      <c r="QT104">
        <v>61.714638999999998</v>
      </c>
      <c r="QU104">
        <v>847745.83702900005</v>
      </c>
      <c r="QV104">
        <v>96.245625000000004</v>
      </c>
      <c r="QW104" t="s">
        <v>1608</v>
      </c>
      <c r="QX104" s="11">
        <v>44986</v>
      </c>
      <c r="QY104" t="s">
        <v>3378</v>
      </c>
      <c r="QZ104">
        <v>481303.34479100001</v>
      </c>
      <c r="RA104">
        <v>762539909.04929805</v>
      </c>
    </row>
    <row r="105" spans="1:469" x14ac:dyDescent="0.35">
      <c r="A105">
        <v>1958</v>
      </c>
      <c r="B105" t="s">
        <v>3238</v>
      </c>
      <c r="C105" t="s">
        <v>1296</v>
      </c>
      <c r="D105" t="s">
        <v>1297</v>
      </c>
      <c r="E105" t="s">
        <v>1298</v>
      </c>
      <c r="F105">
        <v>37</v>
      </c>
      <c r="G105" t="s">
        <v>1299</v>
      </c>
      <c r="H105" t="s">
        <v>1153</v>
      </c>
      <c r="I105">
        <v>133</v>
      </c>
      <c r="J105">
        <v>37133</v>
      </c>
      <c r="K105">
        <v>202949</v>
      </c>
      <c r="L105">
        <v>30154796841</v>
      </c>
      <c r="M105">
        <v>196789977</v>
      </c>
      <c r="N105">
        <v>914.33174899999995</v>
      </c>
      <c r="O105">
        <v>227096892.29088801</v>
      </c>
      <c r="P105">
        <v>97.931911999999997</v>
      </c>
      <c r="Q105" t="s">
        <v>1608</v>
      </c>
      <c r="R105">
        <v>99</v>
      </c>
      <c r="S105">
        <v>98.328691000000006</v>
      </c>
      <c r="T105" t="s">
        <v>1608</v>
      </c>
      <c r="U105">
        <v>99</v>
      </c>
      <c r="V105">
        <v>206394178.33213201</v>
      </c>
      <c r="W105">
        <v>183770371.90201101</v>
      </c>
      <c r="X105">
        <v>1.638126</v>
      </c>
      <c r="Y105">
        <v>19002264.521318</v>
      </c>
      <c r="Z105">
        <v>3621541.9088030001</v>
      </c>
      <c r="AA105">
        <v>6.0939999999999996E-3</v>
      </c>
      <c r="AB105">
        <v>7.9999999999999996E-6</v>
      </c>
      <c r="AC105">
        <v>1.8402999999999999E-2</v>
      </c>
      <c r="AD105">
        <v>98.669143000000005</v>
      </c>
      <c r="AE105">
        <v>97.963729000000001</v>
      </c>
      <c r="AF105">
        <v>77.209998999999996</v>
      </c>
      <c r="AG105" t="s">
        <v>1608</v>
      </c>
      <c r="AH105">
        <v>58</v>
      </c>
      <c r="AI105">
        <v>63.18</v>
      </c>
      <c r="AJ105" t="s">
        <v>1608</v>
      </c>
      <c r="AK105">
        <v>87</v>
      </c>
      <c r="AL105">
        <v>2.6495709999999999</v>
      </c>
      <c r="AM105">
        <v>1.1003069999999999</v>
      </c>
      <c r="AN105" t="s">
        <v>1607</v>
      </c>
      <c r="AO105" t="s">
        <v>1607</v>
      </c>
      <c r="AP105" t="s">
        <v>1607</v>
      </c>
      <c r="AQ105" t="s">
        <v>1607</v>
      </c>
      <c r="AR105" t="s">
        <v>1607</v>
      </c>
      <c r="AS105" t="s">
        <v>1607</v>
      </c>
      <c r="AT105" t="s">
        <v>1607</v>
      </c>
      <c r="AU105" t="s">
        <v>1607</v>
      </c>
      <c r="AV105" t="s">
        <v>1607</v>
      </c>
      <c r="AW105" t="s">
        <v>3240</v>
      </c>
      <c r="AX105" t="s">
        <v>1607</v>
      </c>
      <c r="AY105" t="s">
        <v>1607</v>
      </c>
      <c r="AZ105" t="s">
        <v>1607</v>
      </c>
      <c r="BA105" t="s">
        <v>1607</v>
      </c>
      <c r="BB105" t="s">
        <v>1607</v>
      </c>
      <c r="BC105" t="s">
        <v>3240</v>
      </c>
      <c r="BD105" t="s">
        <v>1607</v>
      </c>
      <c r="BE105" t="s">
        <v>1607</v>
      </c>
      <c r="BF105" t="s">
        <v>1607</v>
      </c>
      <c r="BG105" t="s">
        <v>1607</v>
      </c>
      <c r="BH105" t="s">
        <v>1607</v>
      </c>
      <c r="BI105" t="s">
        <v>3240</v>
      </c>
      <c r="BJ105" t="s">
        <v>1607</v>
      </c>
      <c r="BK105">
        <v>3.2585359999999999</v>
      </c>
      <c r="BL105">
        <v>5.184323</v>
      </c>
      <c r="BM105">
        <v>2698692925.7695799</v>
      </c>
      <c r="BN105">
        <v>11076.919792000001</v>
      </c>
      <c r="BO105">
        <v>128492269591.013</v>
      </c>
      <c r="BP105">
        <v>131190962516.783</v>
      </c>
      <c r="BQ105">
        <v>2.6999999999999999E-5</v>
      </c>
      <c r="BR105">
        <v>1.9999999999999999E-6</v>
      </c>
      <c r="BS105" t="s">
        <v>3241</v>
      </c>
      <c r="BT105">
        <v>18271.296971</v>
      </c>
      <c r="BU105">
        <v>3.6819999999999999E-3</v>
      </c>
      <c r="BV105">
        <v>42714.750447999999</v>
      </c>
      <c r="BW105">
        <v>60986.047418000002</v>
      </c>
      <c r="BX105">
        <v>47.008547</v>
      </c>
      <c r="BY105" t="s">
        <v>3239</v>
      </c>
      <c r="BZ105">
        <v>9.9999999999999995E-7</v>
      </c>
      <c r="CA105">
        <v>0</v>
      </c>
      <c r="CB105">
        <v>51.282051000000003</v>
      </c>
      <c r="CC105">
        <v>60245.261430999999</v>
      </c>
      <c r="CD105">
        <v>44.466800999999997</v>
      </c>
      <c r="CE105" t="s">
        <v>3241</v>
      </c>
      <c r="CF105">
        <v>0</v>
      </c>
      <c r="CG105">
        <v>0</v>
      </c>
      <c r="CH105">
        <v>787.64232400000003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9.9999999999999995E-7</v>
      </c>
      <c r="CO105">
        <v>9.9999999999999995E-7</v>
      </c>
      <c r="CP105">
        <v>7.0099999999999997E-3</v>
      </c>
      <c r="CQ105" t="s">
        <v>3242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 t="s">
        <v>3243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 t="s">
        <v>3242</v>
      </c>
      <c r="DF105">
        <v>210</v>
      </c>
      <c r="DG105">
        <v>6.5685140000000004</v>
      </c>
      <c r="DH105">
        <v>787.64232400000003</v>
      </c>
      <c r="DI105">
        <v>23115455.060139999</v>
      </c>
      <c r="DJ105">
        <v>23115455.060139999</v>
      </c>
      <c r="DK105">
        <v>4.9700000000000005E-4</v>
      </c>
      <c r="DL105" t="s">
        <v>3244</v>
      </c>
      <c r="DM105">
        <v>91598.093664</v>
      </c>
      <c r="DN105">
        <v>91598.093664</v>
      </c>
      <c r="DO105">
        <v>67.121588000000003</v>
      </c>
      <c r="DP105" t="s">
        <v>3239</v>
      </c>
      <c r="DQ105">
        <v>4.6500000000000003E-4</v>
      </c>
      <c r="DR105">
        <v>54.590570999999997</v>
      </c>
      <c r="DS105">
        <v>96201.728512000002</v>
      </c>
      <c r="DT105">
        <v>65.192491000000004</v>
      </c>
      <c r="DU105" t="s">
        <v>3239</v>
      </c>
      <c r="DV105" t="s">
        <v>1607</v>
      </c>
      <c r="DW105">
        <v>4.1300000000000001E-4</v>
      </c>
      <c r="DX105">
        <v>787.64232400000003</v>
      </c>
      <c r="DY105">
        <v>30154379000</v>
      </c>
      <c r="DZ105">
        <v>204576</v>
      </c>
      <c r="EA105">
        <v>2373081600000</v>
      </c>
      <c r="EB105">
        <v>2403235979000</v>
      </c>
      <c r="EC105">
        <v>2.6870000000000002E-2</v>
      </c>
      <c r="ED105">
        <v>5.5999999999999999E-5</v>
      </c>
      <c r="EE105" t="s">
        <v>3239</v>
      </c>
      <c r="EF105">
        <v>334644.09999999998</v>
      </c>
      <c r="EG105">
        <v>4.7299999999999998E-3</v>
      </c>
      <c r="EH105">
        <v>54864.896872999998</v>
      </c>
      <c r="EI105">
        <v>389508.996873</v>
      </c>
      <c r="EJ105">
        <v>67.657071999999999</v>
      </c>
      <c r="EK105" t="s">
        <v>3239</v>
      </c>
      <c r="EL105">
        <v>1.1E-5</v>
      </c>
      <c r="EM105">
        <v>0</v>
      </c>
      <c r="EN105">
        <v>42.277932999999997</v>
      </c>
      <c r="EO105">
        <v>441714.09126399999</v>
      </c>
      <c r="EP105">
        <v>68.183263999999994</v>
      </c>
      <c r="EQ105" t="s">
        <v>3239</v>
      </c>
      <c r="ER105">
        <v>84</v>
      </c>
      <c r="ES105">
        <v>2.8477700000000001</v>
      </c>
      <c r="ET105">
        <v>787.64232400000003</v>
      </c>
      <c r="EU105">
        <v>30154796841</v>
      </c>
      <c r="EV105">
        <v>202949</v>
      </c>
      <c r="EW105">
        <v>2354208400000</v>
      </c>
      <c r="EX105">
        <v>196789977</v>
      </c>
      <c r="EY105">
        <v>2384559986818</v>
      </c>
      <c r="EZ105">
        <v>9.9999999999999995E-7</v>
      </c>
      <c r="FA105">
        <v>0</v>
      </c>
      <c r="FB105">
        <v>3.6999999999999998E-5</v>
      </c>
      <c r="FC105" t="s">
        <v>3241</v>
      </c>
      <c r="FD105">
        <v>71934.001174000005</v>
      </c>
      <c r="FE105">
        <v>1.6716999999999999E-2</v>
      </c>
      <c r="FF105">
        <v>193914.043359</v>
      </c>
      <c r="FG105">
        <v>20591.603634999999</v>
      </c>
      <c r="FH105">
        <v>286439.64816699998</v>
      </c>
      <c r="FI105">
        <v>73.883375000000001</v>
      </c>
      <c r="FJ105" t="s">
        <v>3239</v>
      </c>
      <c r="FK105">
        <v>1.9999999999999999E-6</v>
      </c>
      <c r="FL105">
        <v>0</v>
      </c>
      <c r="FM105">
        <v>1.05E-4</v>
      </c>
      <c r="FN105">
        <v>47.797767</v>
      </c>
      <c r="FO105">
        <v>311288.06075200002</v>
      </c>
      <c r="FP105">
        <v>71.937639000000004</v>
      </c>
      <c r="FQ105" t="s">
        <v>3239</v>
      </c>
      <c r="FR105">
        <v>17.484279000000001</v>
      </c>
      <c r="FS105">
        <v>1.143316</v>
      </c>
      <c r="FT105">
        <v>787.64232400000003</v>
      </c>
      <c r="FU105">
        <v>30154796174.862598</v>
      </c>
      <c r="FV105">
        <v>202948.99555399999</v>
      </c>
      <c r="FW105">
        <v>2354208348429.1802</v>
      </c>
      <c r="FX105">
        <v>196789977</v>
      </c>
      <c r="FY105">
        <v>2384559934581.04</v>
      </c>
      <c r="FZ105">
        <v>9.9999999999999995E-7</v>
      </c>
      <c r="GA105">
        <v>9.9999999999999995E-7</v>
      </c>
      <c r="GB105">
        <v>6.0000000000000002E-6</v>
      </c>
      <c r="GC105" t="s">
        <v>3239</v>
      </c>
      <c r="GD105">
        <v>17974.721071</v>
      </c>
      <c r="GE105">
        <v>0.17371800000000001</v>
      </c>
      <c r="GF105">
        <v>2015125.9655790001</v>
      </c>
      <c r="GG105">
        <v>1304.052782</v>
      </c>
      <c r="GH105">
        <v>2034404.7394320001</v>
      </c>
      <c r="GI105">
        <v>95.109872999999993</v>
      </c>
      <c r="GJ105" t="s">
        <v>1608</v>
      </c>
      <c r="GK105">
        <v>9.9999999999999995E-7</v>
      </c>
      <c r="GL105">
        <v>9.9999999999999995E-7</v>
      </c>
      <c r="GM105">
        <v>6.9999999999999999E-6</v>
      </c>
      <c r="GN105">
        <v>77.746827999999994</v>
      </c>
      <c r="GO105">
        <v>2214864.5461419998</v>
      </c>
      <c r="GP105">
        <v>94.750238999999993</v>
      </c>
      <c r="GQ105" t="s">
        <v>3244</v>
      </c>
      <c r="GR105">
        <v>65</v>
      </c>
      <c r="GS105">
        <v>0.39747500000000002</v>
      </c>
      <c r="GT105">
        <v>787.64232400000003</v>
      </c>
      <c r="GU105">
        <v>30154796174.862598</v>
      </c>
      <c r="GV105">
        <v>202948.99555399999</v>
      </c>
      <c r="GW105">
        <v>2354208348429.1802</v>
      </c>
      <c r="GX105">
        <v>196789977</v>
      </c>
      <c r="GY105">
        <v>2384559934581.04</v>
      </c>
      <c r="GZ105">
        <v>1.5218000000000001E-2</v>
      </c>
      <c r="HA105">
        <v>9.0000000000000002E-6</v>
      </c>
      <c r="HB105">
        <v>4.539E-2</v>
      </c>
      <c r="HC105" t="s">
        <v>1670</v>
      </c>
      <c r="HD105">
        <v>178686811.09341401</v>
      </c>
      <c r="HE105">
        <v>0.746058</v>
      </c>
      <c r="HF105">
        <v>8654275.7124129999</v>
      </c>
      <c r="HG105">
        <v>3346354.5627919999</v>
      </c>
      <c r="HH105">
        <v>190687441.36861899</v>
      </c>
      <c r="HI105">
        <v>99.135322000000002</v>
      </c>
      <c r="HJ105" t="s">
        <v>1608</v>
      </c>
      <c r="HK105">
        <v>5.9259999999999998E-3</v>
      </c>
      <c r="HL105">
        <v>3.9999999999999998E-6</v>
      </c>
      <c r="HM105">
        <v>1.7004999999999999E-2</v>
      </c>
      <c r="HN105">
        <v>99.697362999999996</v>
      </c>
      <c r="HO105">
        <v>209964218.08033401</v>
      </c>
      <c r="HP105">
        <v>99.013009999999994</v>
      </c>
      <c r="HQ105" t="s">
        <v>1608</v>
      </c>
      <c r="HR105">
        <v>39</v>
      </c>
      <c r="HS105">
        <v>0.66968000000000005</v>
      </c>
      <c r="HT105">
        <v>787.64232400000003</v>
      </c>
      <c r="HU105">
        <v>30123585274.608299</v>
      </c>
      <c r="HV105">
        <v>202701.91003299999</v>
      </c>
      <c r="HW105">
        <v>2351342156380.6201</v>
      </c>
      <c r="HX105">
        <v>2381465741655.23</v>
      </c>
      <c r="HY105">
        <v>1.5E-5</v>
      </c>
      <c r="HZ105">
        <v>0</v>
      </c>
      <c r="IA105" t="s">
        <v>3239</v>
      </c>
      <c r="IB105">
        <v>241477.979322</v>
      </c>
      <c r="IC105">
        <v>4.7460000000000002E-3</v>
      </c>
      <c r="ID105">
        <v>55058.670636000003</v>
      </c>
      <c r="IE105">
        <v>296536.64995799999</v>
      </c>
      <c r="IF105">
        <v>82.411726000000002</v>
      </c>
      <c r="IG105" t="s">
        <v>3244</v>
      </c>
      <c r="IH105">
        <v>7.9999999999999996E-6</v>
      </c>
      <c r="II105">
        <v>0</v>
      </c>
      <c r="IJ105">
        <v>40.539639999999999</v>
      </c>
      <c r="IK105">
        <v>325312.88221299998</v>
      </c>
      <c r="IL105">
        <v>82.111924999999999</v>
      </c>
      <c r="IM105" t="s">
        <v>3244</v>
      </c>
      <c r="IN105">
        <v>0</v>
      </c>
      <c r="IO105">
        <v>1.0463999999999999E-2</v>
      </c>
      <c r="IP105">
        <v>0.30302200000000001</v>
      </c>
      <c r="IQ105">
        <v>269404846.66297102</v>
      </c>
      <c r="IR105">
        <v>1323.0772469999999</v>
      </c>
      <c r="IS105">
        <v>15347696067.168301</v>
      </c>
      <c r="IT105">
        <v>15617100913.831301</v>
      </c>
      <c r="IU105">
        <v>1.67E-3</v>
      </c>
      <c r="IV105">
        <v>1.13E-4</v>
      </c>
      <c r="IW105" t="s">
        <v>3244</v>
      </c>
      <c r="IX105">
        <v>4500</v>
      </c>
      <c r="IY105">
        <v>1.5E-3</v>
      </c>
      <c r="IZ105">
        <v>17400</v>
      </c>
      <c r="JA105">
        <v>21900</v>
      </c>
      <c r="JB105">
        <v>23.158884</v>
      </c>
      <c r="JC105" t="s">
        <v>3239</v>
      </c>
      <c r="JD105">
        <v>0</v>
      </c>
      <c r="JE105">
        <v>0</v>
      </c>
      <c r="JF105">
        <v>7.991225</v>
      </c>
      <c r="JG105">
        <v>17548.716951999999</v>
      </c>
      <c r="JH105">
        <v>16.093800000000002</v>
      </c>
      <c r="JI105" t="s">
        <v>3239</v>
      </c>
      <c r="JJ105">
        <v>1441</v>
      </c>
      <c r="JK105">
        <v>76.022937999999996</v>
      </c>
      <c r="JL105">
        <v>787.64232400000003</v>
      </c>
      <c r="JM105">
        <v>30154796841</v>
      </c>
      <c r="JN105">
        <v>202949</v>
      </c>
      <c r="JO105">
        <v>2354208400000</v>
      </c>
      <c r="JP105">
        <v>2384363196841</v>
      </c>
      <c r="JQ105">
        <v>0</v>
      </c>
      <c r="JR105">
        <v>0</v>
      </c>
      <c r="JS105" t="s">
        <v>3239</v>
      </c>
      <c r="JT105">
        <v>124454.556364</v>
      </c>
      <c r="JU105">
        <v>6.7553000000000002E-2</v>
      </c>
      <c r="JV105">
        <v>783618.02079099999</v>
      </c>
      <c r="JW105">
        <v>908072.57715400006</v>
      </c>
      <c r="JX105">
        <v>94.498069000000001</v>
      </c>
      <c r="JY105" t="s">
        <v>1608</v>
      </c>
      <c r="JZ105">
        <v>3.9999999999999998E-6</v>
      </c>
      <c r="KA105">
        <v>0</v>
      </c>
      <c r="KB105">
        <v>63.191763000000002</v>
      </c>
      <c r="KC105">
        <v>994097.20663000003</v>
      </c>
      <c r="KD105">
        <v>94.465894000000006</v>
      </c>
      <c r="KE105" t="s">
        <v>1608</v>
      </c>
      <c r="KF105">
        <v>35</v>
      </c>
      <c r="KG105">
        <v>1.4583330000000001</v>
      </c>
      <c r="KH105">
        <v>3.2921649999999998</v>
      </c>
      <c r="KI105">
        <v>1741202501.09412</v>
      </c>
      <c r="KJ105">
        <v>7021.1910630000002</v>
      </c>
      <c r="KK105">
        <v>81445816327.739807</v>
      </c>
      <c r="KL105">
        <v>4094901.3120249999</v>
      </c>
      <c r="KM105">
        <v>83191113730.145996</v>
      </c>
      <c r="KN105">
        <v>1.6899999999999999E-4</v>
      </c>
      <c r="KO105">
        <v>1.2E-5</v>
      </c>
      <c r="KP105">
        <v>1.1358E-2</v>
      </c>
      <c r="KQ105" t="s">
        <v>3241</v>
      </c>
      <c r="KR105">
        <v>429967.833491</v>
      </c>
      <c r="KS105">
        <v>0.119922</v>
      </c>
      <c r="KT105">
        <v>1391094.8992029999</v>
      </c>
      <c r="KU105">
        <v>67828.086095000006</v>
      </c>
      <c r="KV105">
        <v>1888890.8187889999</v>
      </c>
      <c r="KW105">
        <v>82.977406000000002</v>
      </c>
      <c r="KX105" t="s">
        <v>3244</v>
      </c>
      <c r="KY105">
        <v>1.4E-5</v>
      </c>
      <c r="KZ105">
        <v>9.9999999999999995E-7</v>
      </c>
      <c r="LA105">
        <v>3.4499999999999998E-4</v>
      </c>
      <c r="LB105">
        <v>48.653668000000003</v>
      </c>
      <c r="LC105">
        <v>1998787.2297479999</v>
      </c>
      <c r="LD105">
        <v>81.164492999999993</v>
      </c>
      <c r="LE105" t="s">
        <v>3244</v>
      </c>
      <c r="LF105">
        <v>39</v>
      </c>
      <c r="LG105">
        <v>1.32891</v>
      </c>
      <c r="LH105">
        <v>787.64232400000003</v>
      </c>
      <c r="LI105">
        <v>30154796841</v>
      </c>
      <c r="LJ105">
        <v>202949</v>
      </c>
      <c r="LK105">
        <v>2354208400000</v>
      </c>
      <c r="LL105">
        <v>196789977</v>
      </c>
      <c r="LM105">
        <v>2384559986818</v>
      </c>
      <c r="LN105">
        <v>9.9999999999999995E-7</v>
      </c>
      <c r="LO105">
        <v>0</v>
      </c>
      <c r="LP105">
        <v>3.3500000000000001E-4</v>
      </c>
      <c r="LQ105" t="s">
        <v>3241</v>
      </c>
      <c r="LR105">
        <v>29521.051686999999</v>
      </c>
      <c r="LS105">
        <v>9.6959999999999998E-3</v>
      </c>
      <c r="LT105">
        <v>112474.661914</v>
      </c>
      <c r="LU105">
        <v>86932.546692000004</v>
      </c>
      <c r="LV105">
        <v>228928.260293</v>
      </c>
      <c r="LW105">
        <v>40.570720000000001</v>
      </c>
      <c r="LX105" t="s">
        <v>3239</v>
      </c>
      <c r="LY105">
        <v>9.9999999999999995E-7</v>
      </c>
      <c r="LZ105">
        <v>0</v>
      </c>
      <c r="MA105">
        <v>4.4200000000000001E-4</v>
      </c>
      <c r="MB105">
        <v>33.343671999999998</v>
      </c>
      <c r="MC105">
        <v>248462.56340499999</v>
      </c>
      <c r="MD105">
        <v>36.302894999999999</v>
      </c>
      <c r="ME105" t="s">
        <v>3239</v>
      </c>
      <c r="MF105">
        <v>43</v>
      </c>
      <c r="MG105">
        <v>0.49143500000000001</v>
      </c>
      <c r="MH105">
        <v>914.33174899999995</v>
      </c>
      <c r="MI105">
        <v>30154796841</v>
      </c>
      <c r="MJ105">
        <v>202949</v>
      </c>
      <c r="MK105">
        <v>2354208400000</v>
      </c>
      <c r="ML105">
        <v>196789977</v>
      </c>
      <c r="MM105">
        <v>2384559986818</v>
      </c>
      <c r="MN105">
        <v>9.2999999999999997E-5</v>
      </c>
      <c r="MO105">
        <v>3.9999999999999998E-6</v>
      </c>
      <c r="MP105">
        <v>4.1E-5</v>
      </c>
      <c r="MQ105" t="s">
        <v>3239</v>
      </c>
      <c r="MR105">
        <v>1374273.4758880001</v>
      </c>
      <c r="MS105">
        <v>0.40155999999999997</v>
      </c>
      <c r="MT105">
        <v>4658095.1283099996</v>
      </c>
      <c r="MU105">
        <v>3954.8106109999999</v>
      </c>
      <c r="MV105">
        <v>6036323.4148089997</v>
      </c>
      <c r="MW105">
        <v>89.764268000000001</v>
      </c>
      <c r="MX105" t="s">
        <v>3244</v>
      </c>
      <c r="MY105">
        <v>4.6E-5</v>
      </c>
      <c r="MZ105">
        <v>1.9999999999999999E-6</v>
      </c>
      <c r="NA105">
        <v>2.0000000000000002E-5</v>
      </c>
      <c r="NB105">
        <v>46.681140999999997</v>
      </c>
      <c r="NC105">
        <v>6565613.6626049997</v>
      </c>
      <c r="ND105">
        <v>88.959592999999998</v>
      </c>
      <c r="NE105" t="s">
        <v>3244</v>
      </c>
      <c r="NF105" t="s">
        <v>1607</v>
      </c>
      <c r="NG105" t="s">
        <v>1607</v>
      </c>
      <c r="NH105" t="s">
        <v>1607</v>
      </c>
      <c r="NI105" t="s">
        <v>1607</v>
      </c>
      <c r="NJ105" t="s">
        <v>1607</v>
      </c>
      <c r="NK105" t="s">
        <v>1607</v>
      </c>
      <c r="NL105" t="s">
        <v>1607</v>
      </c>
      <c r="NM105" t="s">
        <v>1607</v>
      </c>
      <c r="NN105" t="s">
        <v>1607</v>
      </c>
      <c r="NO105" t="s">
        <v>3245</v>
      </c>
      <c r="NP105" t="s">
        <v>1607</v>
      </c>
      <c r="NQ105" t="s">
        <v>1607</v>
      </c>
      <c r="NR105" t="s">
        <v>1607</v>
      </c>
      <c r="NS105" t="s">
        <v>1607</v>
      </c>
      <c r="NT105" t="s">
        <v>1607</v>
      </c>
      <c r="NU105" t="s">
        <v>3245</v>
      </c>
      <c r="NV105" t="s">
        <v>1607</v>
      </c>
      <c r="NW105" t="s">
        <v>1607</v>
      </c>
      <c r="NX105" t="s">
        <v>1607</v>
      </c>
      <c r="NY105" t="s">
        <v>1607</v>
      </c>
      <c r="NZ105" t="s">
        <v>1607</v>
      </c>
      <c r="OA105" t="s">
        <v>3245</v>
      </c>
      <c r="OB105" t="s">
        <v>1607</v>
      </c>
      <c r="OC105" t="s">
        <v>1607</v>
      </c>
      <c r="OD105" t="s">
        <v>1607</v>
      </c>
      <c r="OE105" t="s">
        <v>1607</v>
      </c>
      <c r="OF105" t="s">
        <v>1607</v>
      </c>
      <c r="OG105" t="s">
        <v>1607</v>
      </c>
      <c r="OH105" t="s">
        <v>1607</v>
      </c>
      <c r="OI105" t="s">
        <v>1607</v>
      </c>
      <c r="OJ105" t="s">
        <v>1607</v>
      </c>
      <c r="OK105" t="s">
        <v>3240</v>
      </c>
      <c r="OL105" t="s">
        <v>1607</v>
      </c>
      <c r="OM105" t="s">
        <v>1607</v>
      </c>
      <c r="ON105" t="s">
        <v>1607</v>
      </c>
      <c r="OO105" t="s">
        <v>1607</v>
      </c>
      <c r="OP105" t="s">
        <v>1607</v>
      </c>
      <c r="OQ105" t="s">
        <v>3240</v>
      </c>
      <c r="OR105" t="s">
        <v>1607</v>
      </c>
      <c r="OS105" t="s">
        <v>1607</v>
      </c>
      <c r="OT105" t="s">
        <v>1607</v>
      </c>
      <c r="OU105" t="s">
        <v>1607</v>
      </c>
      <c r="OV105" t="s">
        <v>1607</v>
      </c>
      <c r="OW105" t="s">
        <v>3240</v>
      </c>
      <c r="OX105" t="s">
        <v>1607</v>
      </c>
      <c r="OY105">
        <v>1.266E-3</v>
      </c>
      <c r="OZ105">
        <v>28.247809</v>
      </c>
      <c r="PA105">
        <v>5324451030.1149902</v>
      </c>
      <c r="PB105">
        <v>37743.505819999998</v>
      </c>
      <c r="PC105">
        <v>437824667512.18701</v>
      </c>
      <c r="PD105">
        <v>58308172.764207996</v>
      </c>
      <c r="PE105">
        <v>443207426715.065</v>
      </c>
      <c r="PF105">
        <v>0.4</v>
      </c>
      <c r="PG105">
        <v>6.0400000000000004E-4</v>
      </c>
      <c r="PH105">
        <v>2.5173999999999998E-2</v>
      </c>
      <c r="PI105" t="s">
        <v>3241</v>
      </c>
      <c r="PJ105">
        <v>2246041.7809569999</v>
      </c>
      <c r="PK105">
        <v>2.555E-2</v>
      </c>
      <c r="PL105">
        <v>296376.40531599999</v>
      </c>
      <c r="PM105">
        <v>2610.8239050000002</v>
      </c>
      <c r="PN105">
        <v>2545029.010177</v>
      </c>
      <c r="PO105">
        <v>93.477569000000003</v>
      </c>
      <c r="PP105" t="s">
        <v>3244</v>
      </c>
      <c r="PQ105">
        <v>7.3999999999999996E-5</v>
      </c>
      <c r="PR105">
        <v>0</v>
      </c>
      <c r="PS105">
        <v>1.2999999999999999E-5</v>
      </c>
      <c r="PT105">
        <v>79.764555999999999</v>
      </c>
      <c r="PU105">
        <v>2857860.834971</v>
      </c>
      <c r="PV105">
        <v>93.191219000000004</v>
      </c>
      <c r="PW105" t="s">
        <v>3244</v>
      </c>
      <c r="PX105">
        <v>12.007073999999999</v>
      </c>
      <c r="PY105">
        <v>0.77799300000000005</v>
      </c>
      <c r="PZ105">
        <v>787.64232400000003</v>
      </c>
      <c r="QA105">
        <v>30154796174.862598</v>
      </c>
      <c r="QB105">
        <v>202948.99555399999</v>
      </c>
      <c r="QC105">
        <v>2354208348429.1802</v>
      </c>
      <c r="QD105">
        <v>196789977</v>
      </c>
      <c r="QE105">
        <v>2384559934581.04</v>
      </c>
      <c r="QF105">
        <v>9.0000000000000002E-6</v>
      </c>
      <c r="QG105">
        <v>0</v>
      </c>
      <c r="QH105">
        <v>3.0000000000000001E-6</v>
      </c>
      <c r="QI105" t="s">
        <v>1608</v>
      </c>
      <c r="QJ105">
        <v>190500.01167400001</v>
      </c>
      <c r="QK105">
        <v>6.2694E-2</v>
      </c>
      <c r="QL105">
        <v>727251.36647699995</v>
      </c>
      <c r="QM105">
        <v>367.32862699999998</v>
      </c>
      <c r="QN105">
        <v>918118.70677799999</v>
      </c>
      <c r="QO105">
        <v>97.183535000000006</v>
      </c>
      <c r="QP105" t="s">
        <v>1670</v>
      </c>
      <c r="QQ105">
        <v>6.0000000000000002E-6</v>
      </c>
      <c r="QR105">
        <v>0</v>
      </c>
      <c r="QS105">
        <v>1.9999999999999999E-6</v>
      </c>
      <c r="QT105">
        <v>74.311358999999996</v>
      </c>
      <c r="QU105">
        <v>1000677.425929</v>
      </c>
      <c r="QV105">
        <v>96.850143000000003</v>
      </c>
      <c r="QW105" t="s">
        <v>1670</v>
      </c>
      <c r="QX105" s="11">
        <v>44986</v>
      </c>
      <c r="QY105" t="s">
        <v>3379</v>
      </c>
      <c r="QZ105">
        <v>840278.84513599996</v>
      </c>
      <c r="RA105">
        <v>2915068086.33533</v>
      </c>
    </row>
    <row r="106" spans="1:469" x14ac:dyDescent="0.35">
      <c r="A106">
        <v>2187</v>
      </c>
      <c r="B106" t="s">
        <v>3238</v>
      </c>
      <c r="C106" t="s">
        <v>1166</v>
      </c>
      <c r="D106" t="s">
        <v>1167</v>
      </c>
      <c r="E106" t="s">
        <v>1168</v>
      </c>
      <c r="F106">
        <v>40</v>
      </c>
      <c r="G106" t="s">
        <v>1167</v>
      </c>
      <c r="H106" t="s">
        <v>1153</v>
      </c>
      <c r="I106">
        <v>109</v>
      </c>
      <c r="J106">
        <v>40109</v>
      </c>
      <c r="K106">
        <v>795336</v>
      </c>
      <c r="L106">
        <v>128974242845</v>
      </c>
      <c r="M106">
        <v>24599262</v>
      </c>
      <c r="N106">
        <v>725.69492200000002</v>
      </c>
      <c r="O106">
        <v>175227007.02901599</v>
      </c>
      <c r="P106">
        <v>97.263761000000002</v>
      </c>
      <c r="Q106" t="s">
        <v>1608</v>
      </c>
      <c r="R106">
        <v>100</v>
      </c>
      <c r="S106">
        <v>97.090683999999996</v>
      </c>
      <c r="T106" t="s">
        <v>1608</v>
      </c>
      <c r="U106">
        <v>100</v>
      </c>
      <c r="V106">
        <v>149420371.51284</v>
      </c>
      <c r="W106">
        <v>85761774.276846007</v>
      </c>
      <c r="X106">
        <v>5.4560700000000004</v>
      </c>
      <c r="Y106">
        <v>63290415.071514003</v>
      </c>
      <c r="Z106">
        <v>368182.16447999998</v>
      </c>
      <c r="AA106">
        <v>6.6500000000000001E-4</v>
      </c>
      <c r="AB106">
        <v>6.9999999999999999E-6</v>
      </c>
      <c r="AC106">
        <v>1.4966999999999999E-2</v>
      </c>
      <c r="AD106">
        <v>52.460538999999997</v>
      </c>
      <c r="AE106">
        <v>54.215716999999998</v>
      </c>
      <c r="AF106">
        <v>82.5</v>
      </c>
      <c r="AG106" t="s">
        <v>1670</v>
      </c>
      <c r="AH106">
        <v>71.428571000000005</v>
      </c>
      <c r="AI106">
        <v>45.860000999999997</v>
      </c>
      <c r="AJ106" t="s">
        <v>3244</v>
      </c>
      <c r="AK106">
        <v>74.025974000000005</v>
      </c>
      <c r="AL106">
        <v>2.5811549999999999</v>
      </c>
      <c r="AM106">
        <v>1.172712</v>
      </c>
      <c r="AN106" t="s">
        <v>1607</v>
      </c>
      <c r="AO106" t="s">
        <v>1607</v>
      </c>
      <c r="AP106" t="s">
        <v>1607</v>
      </c>
      <c r="AQ106" t="s">
        <v>1607</v>
      </c>
      <c r="AR106" t="s">
        <v>1607</v>
      </c>
      <c r="AS106" t="s">
        <v>1607</v>
      </c>
      <c r="AT106" t="s">
        <v>1607</v>
      </c>
      <c r="AU106" t="s">
        <v>1607</v>
      </c>
      <c r="AV106" t="s">
        <v>1607</v>
      </c>
      <c r="AW106" t="s">
        <v>3240</v>
      </c>
      <c r="AX106" t="s">
        <v>1607</v>
      </c>
      <c r="AY106" t="s">
        <v>1607</v>
      </c>
      <c r="AZ106" t="s">
        <v>1607</v>
      </c>
      <c r="BA106" t="s">
        <v>1607</v>
      </c>
      <c r="BB106" t="s">
        <v>1607</v>
      </c>
      <c r="BC106" t="s">
        <v>3240</v>
      </c>
      <c r="BD106" t="s">
        <v>1607</v>
      </c>
      <c r="BE106" t="s">
        <v>1607</v>
      </c>
      <c r="BF106" t="s">
        <v>1607</v>
      </c>
      <c r="BG106" t="s">
        <v>1607</v>
      </c>
      <c r="BH106" t="s">
        <v>1607</v>
      </c>
      <c r="BI106" t="s">
        <v>3240</v>
      </c>
      <c r="BJ106" t="s">
        <v>1607</v>
      </c>
      <c r="BK106" t="s">
        <v>1607</v>
      </c>
      <c r="BL106" t="s">
        <v>1607</v>
      </c>
      <c r="BM106" t="s">
        <v>1607</v>
      </c>
      <c r="BN106" t="s">
        <v>1607</v>
      </c>
      <c r="BO106" t="s">
        <v>1607</v>
      </c>
      <c r="BP106" t="s">
        <v>1607</v>
      </c>
      <c r="BQ106" t="s">
        <v>1607</v>
      </c>
      <c r="BR106" t="s">
        <v>1607</v>
      </c>
      <c r="BS106" t="s">
        <v>3240</v>
      </c>
      <c r="BT106" t="s">
        <v>1607</v>
      </c>
      <c r="BU106" t="s">
        <v>1607</v>
      </c>
      <c r="BV106" t="s">
        <v>1607</v>
      </c>
      <c r="BW106" t="s">
        <v>1607</v>
      </c>
      <c r="BX106" t="s">
        <v>1607</v>
      </c>
      <c r="BY106" t="s">
        <v>3240</v>
      </c>
      <c r="BZ106" t="s">
        <v>1607</v>
      </c>
      <c r="CA106" t="s">
        <v>1607</v>
      </c>
      <c r="CB106" t="s">
        <v>1607</v>
      </c>
      <c r="CC106" t="s">
        <v>1607</v>
      </c>
      <c r="CD106" t="s">
        <v>1607</v>
      </c>
      <c r="CE106" t="s">
        <v>3240</v>
      </c>
      <c r="CF106">
        <v>3</v>
      </c>
      <c r="CG106">
        <v>0.18575900000000001</v>
      </c>
      <c r="CH106">
        <v>725.69492200000002</v>
      </c>
      <c r="CI106">
        <v>128974242845</v>
      </c>
      <c r="CJ106">
        <v>795336</v>
      </c>
      <c r="CK106">
        <v>9225897600000</v>
      </c>
      <c r="CL106">
        <v>24599262</v>
      </c>
      <c r="CM106">
        <v>9354896442107</v>
      </c>
      <c r="CN106">
        <v>0</v>
      </c>
      <c r="CO106">
        <v>0</v>
      </c>
      <c r="CP106">
        <v>3.385E-3</v>
      </c>
      <c r="CQ106" t="s">
        <v>3241</v>
      </c>
      <c r="CR106">
        <v>2479.8272630000001</v>
      </c>
      <c r="CS106">
        <v>7.0080000000000003E-2</v>
      </c>
      <c r="CT106">
        <v>812933.05381900002</v>
      </c>
      <c r="CU106">
        <v>15467.947753</v>
      </c>
      <c r="CV106">
        <v>830880.82883500005</v>
      </c>
      <c r="CW106">
        <v>92.138656999999995</v>
      </c>
      <c r="CX106" t="s">
        <v>1608</v>
      </c>
      <c r="CY106">
        <v>0</v>
      </c>
      <c r="CZ106">
        <v>0</v>
      </c>
      <c r="DA106">
        <v>6.29E-4</v>
      </c>
      <c r="DB106">
        <v>42.618383999999999</v>
      </c>
      <c r="DC106">
        <v>985430.64137299999</v>
      </c>
      <c r="DD106">
        <v>92.268533000000005</v>
      </c>
      <c r="DE106" t="s">
        <v>1608</v>
      </c>
      <c r="DF106">
        <v>588</v>
      </c>
      <c r="DG106">
        <v>19.709097</v>
      </c>
      <c r="DH106">
        <v>725.69492200000002</v>
      </c>
      <c r="DI106">
        <v>14806177.250304</v>
      </c>
      <c r="DJ106">
        <v>14806177.250304</v>
      </c>
      <c r="DK106">
        <v>5.7700000000000004E-4</v>
      </c>
      <c r="DL106" t="s">
        <v>3244</v>
      </c>
      <c r="DM106">
        <v>175587.63300999999</v>
      </c>
      <c r="DN106">
        <v>175587.63300999999</v>
      </c>
      <c r="DO106">
        <v>75.961538000000004</v>
      </c>
      <c r="DP106" t="s">
        <v>3239</v>
      </c>
      <c r="DQ106">
        <v>7.1380000000000002E-3</v>
      </c>
      <c r="DR106">
        <v>91.035979999999995</v>
      </c>
      <c r="DS106">
        <v>163370.61551599999</v>
      </c>
      <c r="DT106">
        <v>72.701240999999996</v>
      </c>
      <c r="DU106" t="s">
        <v>3239</v>
      </c>
      <c r="DV106" t="s">
        <v>1607</v>
      </c>
      <c r="DW106">
        <v>8.5999999999999998E-4</v>
      </c>
      <c r="DX106">
        <v>725.69492200000002</v>
      </c>
      <c r="DY106">
        <v>128971817000</v>
      </c>
      <c r="DZ106">
        <v>796292</v>
      </c>
      <c r="EA106">
        <v>9236987200000</v>
      </c>
      <c r="EB106">
        <v>9365959017000</v>
      </c>
      <c r="EC106">
        <v>6.5969E-2</v>
      </c>
      <c r="ED106">
        <v>2.7399999999999999E-4</v>
      </c>
      <c r="EE106" t="s">
        <v>3244</v>
      </c>
      <c r="EF106">
        <v>7313951</v>
      </c>
      <c r="EG106">
        <v>0.187281</v>
      </c>
      <c r="EH106">
        <v>2172463.3078620001</v>
      </c>
      <c r="EI106">
        <v>9486414.3078620005</v>
      </c>
      <c r="EJ106">
        <v>95.109872999999993</v>
      </c>
      <c r="EK106" t="s">
        <v>3244</v>
      </c>
      <c r="EL106">
        <v>5.7000000000000003E-5</v>
      </c>
      <c r="EM106">
        <v>0</v>
      </c>
      <c r="EN106">
        <v>74.032807000000005</v>
      </c>
      <c r="EO106">
        <v>11764616.304262999</v>
      </c>
      <c r="EP106">
        <v>95.450207000000006</v>
      </c>
      <c r="EQ106" t="s">
        <v>3244</v>
      </c>
      <c r="ER106">
        <v>402</v>
      </c>
      <c r="ES106">
        <v>11.817771</v>
      </c>
      <c r="ET106">
        <v>725.69492200000002</v>
      </c>
      <c r="EU106">
        <v>128974242845</v>
      </c>
      <c r="EV106">
        <v>795336</v>
      </c>
      <c r="EW106">
        <v>9225897600000</v>
      </c>
      <c r="EX106">
        <v>24599262</v>
      </c>
      <c r="EY106">
        <v>9354896442107</v>
      </c>
      <c r="EZ106">
        <v>2.8E-5</v>
      </c>
      <c r="FA106">
        <v>0</v>
      </c>
      <c r="FB106">
        <v>0</v>
      </c>
      <c r="FC106" t="s">
        <v>3244</v>
      </c>
      <c r="FD106">
        <v>42580132.872638002</v>
      </c>
      <c r="FE106">
        <v>3.2093999999999998E-2</v>
      </c>
      <c r="FF106">
        <v>372296.16649999999</v>
      </c>
      <c r="FG106">
        <v>50.398533999999998</v>
      </c>
      <c r="FH106">
        <v>42952479.437670998</v>
      </c>
      <c r="FI106">
        <v>99.751861000000005</v>
      </c>
      <c r="FJ106" t="s">
        <v>1670</v>
      </c>
      <c r="FK106">
        <v>3.3E-4</v>
      </c>
      <c r="FL106">
        <v>0</v>
      </c>
      <c r="FM106">
        <v>1.9999999999999999E-6</v>
      </c>
      <c r="FN106">
        <v>96.836228000000006</v>
      </c>
      <c r="FO106">
        <v>49098827.775907002</v>
      </c>
      <c r="FP106">
        <v>99.809100000000001</v>
      </c>
      <c r="FQ106" t="s">
        <v>1670</v>
      </c>
      <c r="FR106">
        <v>26</v>
      </c>
      <c r="FS106">
        <v>1.609907</v>
      </c>
      <c r="FT106">
        <v>725.69492200000002</v>
      </c>
      <c r="FU106">
        <v>128974242845</v>
      </c>
      <c r="FV106">
        <v>795336</v>
      </c>
      <c r="FW106">
        <v>9225897600000</v>
      </c>
      <c r="FX106">
        <v>24599262</v>
      </c>
      <c r="FY106">
        <v>9354896442107</v>
      </c>
      <c r="FZ106">
        <v>0</v>
      </c>
      <c r="GA106">
        <v>1.9999999999999999E-6</v>
      </c>
      <c r="GB106">
        <v>9.9999999999999995E-7</v>
      </c>
      <c r="GC106" t="s">
        <v>3239</v>
      </c>
      <c r="GD106">
        <v>123.00198399999999</v>
      </c>
      <c r="GE106">
        <v>2.7035429999999998</v>
      </c>
      <c r="GF106">
        <v>31361095.192049</v>
      </c>
      <c r="GG106">
        <v>35.926659999999998</v>
      </c>
      <c r="GH106">
        <v>31361254.120694</v>
      </c>
      <c r="GI106">
        <v>99.721447999999995</v>
      </c>
      <c r="GJ106" t="s">
        <v>1670</v>
      </c>
      <c r="GK106">
        <v>0</v>
      </c>
      <c r="GL106">
        <v>3.0000000000000001E-6</v>
      </c>
      <c r="GM106">
        <v>9.9999999999999995E-7</v>
      </c>
      <c r="GN106">
        <v>96.966882999999996</v>
      </c>
      <c r="GO106">
        <v>37324777.103611</v>
      </c>
      <c r="GP106">
        <v>99.681832999999997</v>
      </c>
      <c r="GQ106" t="s">
        <v>1670</v>
      </c>
      <c r="GR106">
        <v>2</v>
      </c>
      <c r="GS106">
        <v>1.1688E-2</v>
      </c>
      <c r="GT106">
        <v>725.69492200000002</v>
      </c>
      <c r="GU106">
        <v>128126660800.149</v>
      </c>
      <c r="GV106">
        <v>789922.15977100004</v>
      </c>
      <c r="GW106">
        <v>9163097053339.4297</v>
      </c>
      <c r="GX106">
        <v>24589639.068466</v>
      </c>
      <c r="GY106">
        <v>9291248303778.6504</v>
      </c>
      <c r="GZ106">
        <v>1.9100000000000001E-4</v>
      </c>
      <c r="HA106">
        <v>0</v>
      </c>
      <c r="HB106">
        <v>1.6919999999999999E-3</v>
      </c>
      <c r="HC106" t="s">
        <v>3241</v>
      </c>
      <c r="HD106">
        <v>286015.01111199998</v>
      </c>
      <c r="HE106">
        <v>1E-4</v>
      </c>
      <c r="HF106">
        <v>1156.6997839999999</v>
      </c>
      <c r="HG106">
        <v>486.18620199999998</v>
      </c>
      <c r="HH106">
        <v>287657.89709799999</v>
      </c>
      <c r="HI106">
        <v>54.215305000000001</v>
      </c>
      <c r="HJ106" t="s">
        <v>3241</v>
      </c>
      <c r="HK106">
        <v>1.9999999999999999E-6</v>
      </c>
      <c r="HL106">
        <v>0</v>
      </c>
      <c r="HM106">
        <v>2.0000000000000002E-5</v>
      </c>
      <c r="HN106">
        <v>15.088628999999999</v>
      </c>
      <c r="HO106">
        <v>328589.68184700003</v>
      </c>
      <c r="HP106">
        <v>55.002243</v>
      </c>
      <c r="HQ106" t="s">
        <v>3241</v>
      </c>
      <c r="HR106">
        <v>80</v>
      </c>
      <c r="HS106">
        <v>1.18852</v>
      </c>
      <c r="HT106">
        <v>725.69492200000002</v>
      </c>
      <c r="HU106">
        <v>128940350684.55099</v>
      </c>
      <c r="HV106">
        <v>795080.92578000005</v>
      </c>
      <c r="HW106">
        <v>9222938739043.2695</v>
      </c>
      <c r="HX106">
        <v>9351879089727.8203</v>
      </c>
      <c r="HY106">
        <v>1.2E-5</v>
      </c>
      <c r="HZ106">
        <v>0</v>
      </c>
      <c r="IA106" t="s">
        <v>3241</v>
      </c>
      <c r="IB106">
        <v>1848340.310935</v>
      </c>
      <c r="IC106">
        <v>1.3259E-2</v>
      </c>
      <c r="ID106">
        <v>153801.992917</v>
      </c>
      <c r="IE106">
        <v>2002142.303851</v>
      </c>
      <c r="IF106">
        <v>97.601598999999993</v>
      </c>
      <c r="IG106" t="s">
        <v>1670</v>
      </c>
      <c r="IH106">
        <v>1.4E-5</v>
      </c>
      <c r="II106">
        <v>0</v>
      </c>
      <c r="IJ106">
        <v>54.363757</v>
      </c>
      <c r="IK106">
        <v>2296997.2208429999</v>
      </c>
      <c r="IL106">
        <v>97.668221000000003</v>
      </c>
      <c r="IM106" t="s">
        <v>1670</v>
      </c>
      <c r="IN106">
        <v>0</v>
      </c>
      <c r="IO106">
        <v>0.01</v>
      </c>
      <c r="IP106">
        <v>2.6936300000000002</v>
      </c>
      <c r="IQ106">
        <v>1596772066.7325599</v>
      </c>
      <c r="IR106">
        <v>6590.3470790000001</v>
      </c>
      <c r="IS106">
        <v>76448026111.471695</v>
      </c>
      <c r="IT106">
        <v>78044798178.2043</v>
      </c>
      <c r="IU106">
        <v>2.8200000000000002E-4</v>
      </c>
      <c r="IV106">
        <v>2.3E-5</v>
      </c>
      <c r="IW106" t="s">
        <v>3241</v>
      </c>
      <c r="IX106">
        <v>4500</v>
      </c>
      <c r="IY106">
        <v>1.5E-3</v>
      </c>
      <c r="IZ106">
        <v>17400</v>
      </c>
      <c r="JA106">
        <v>21900</v>
      </c>
      <c r="JB106">
        <v>54.183641000000001</v>
      </c>
      <c r="JC106" t="s">
        <v>3239</v>
      </c>
      <c r="JD106">
        <v>0</v>
      </c>
      <c r="JE106">
        <v>0</v>
      </c>
      <c r="JF106">
        <v>3.3531810000000002</v>
      </c>
      <c r="JG106">
        <v>23228.427695999999</v>
      </c>
      <c r="JH106">
        <v>32.637326999999999</v>
      </c>
      <c r="JI106" t="s">
        <v>3239</v>
      </c>
      <c r="JJ106">
        <v>1980</v>
      </c>
      <c r="JK106">
        <v>89.983076999999994</v>
      </c>
      <c r="JL106">
        <v>725.69492200000002</v>
      </c>
      <c r="JM106">
        <v>128974242845</v>
      </c>
      <c r="JN106">
        <v>795336</v>
      </c>
      <c r="JO106">
        <v>9225897600000</v>
      </c>
      <c r="JP106">
        <v>9354871842845</v>
      </c>
      <c r="JQ106">
        <v>0</v>
      </c>
      <c r="JR106">
        <v>0</v>
      </c>
      <c r="JS106" t="s">
        <v>3241</v>
      </c>
      <c r="JT106">
        <v>234881.97194300001</v>
      </c>
      <c r="JU106">
        <v>7.3573E-2</v>
      </c>
      <c r="JV106">
        <v>853446.67049699998</v>
      </c>
      <c r="JW106">
        <v>1088328.6424400001</v>
      </c>
      <c r="JX106">
        <v>95.656370999999993</v>
      </c>
      <c r="JY106" t="s">
        <v>1608</v>
      </c>
      <c r="JZ106">
        <v>1.9999999999999999E-6</v>
      </c>
      <c r="KA106">
        <v>0</v>
      </c>
      <c r="KB106">
        <v>14.350064</v>
      </c>
      <c r="KC106">
        <v>1280954.0172919999</v>
      </c>
      <c r="KD106">
        <v>96.074646000000001</v>
      </c>
      <c r="KE106" t="s">
        <v>1608</v>
      </c>
      <c r="KF106">
        <v>70</v>
      </c>
      <c r="KG106">
        <v>2.9166669999999999</v>
      </c>
      <c r="KH106">
        <v>18.332080000000001</v>
      </c>
      <c r="KI106">
        <v>2755536354.9723101</v>
      </c>
      <c r="KJ106">
        <v>14768.609327</v>
      </c>
      <c r="KK106">
        <v>171315868190.68399</v>
      </c>
      <c r="KL106">
        <v>9125667.6019020006</v>
      </c>
      <c r="KM106">
        <v>174080530213.259</v>
      </c>
      <c r="KN106">
        <v>5.3000000000000001E-5</v>
      </c>
      <c r="KO106">
        <v>1.9000000000000001E-5</v>
      </c>
      <c r="KP106">
        <v>6.515E-3</v>
      </c>
      <c r="KQ106" t="s">
        <v>3241</v>
      </c>
      <c r="KR106">
        <v>427043.862135</v>
      </c>
      <c r="KS106">
        <v>0.82036799999999999</v>
      </c>
      <c r="KT106">
        <v>9516268.0511969998</v>
      </c>
      <c r="KU106">
        <v>173410.36666299999</v>
      </c>
      <c r="KV106">
        <v>10116722.279995</v>
      </c>
      <c r="KW106">
        <v>96.904983000000001</v>
      </c>
      <c r="KX106" t="s">
        <v>1608</v>
      </c>
      <c r="KY106">
        <v>3.0000000000000001E-6</v>
      </c>
      <c r="KZ106">
        <v>9.9999999999999995E-7</v>
      </c>
      <c r="LA106">
        <v>7.0489999999999997E-3</v>
      </c>
      <c r="LB106">
        <v>71.185391999999993</v>
      </c>
      <c r="LC106">
        <v>12950778.577959999</v>
      </c>
      <c r="LD106">
        <v>97.391028000000006</v>
      </c>
      <c r="LE106" t="s">
        <v>1608</v>
      </c>
      <c r="LF106">
        <v>200</v>
      </c>
      <c r="LG106">
        <v>5.8798149999999998</v>
      </c>
      <c r="LH106">
        <v>725.69492200000002</v>
      </c>
      <c r="LI106">
        <v>128974242845</v>
      </c>
      <c r="LJ106">
        <v>795336</v>
      </c>
      <c r="LK106">
        <v>9225897600000</v>
      </c>
      <c r="LL106">
        <v>24599262</v>
      </c>
      <c r="LM106">
        <v>9354896442107</v>
      </c>
      <c r="LN106">
        <v>1.9999999999999999E-6</v>
      </c>
      <c r="LO106">
        <v>0</v>
      </c>
      <c r="LP106">
        <v>0</v>
      </c>
      <c r="LQ106" t="s">
        <v>3241</v>
      </c>
      <c r="LR106">
        <v>1315290.2944179999</v>
      </c>
      <c r="LS106">
        <v>6.9890999999999995E-2</v>
      </c>
      <c r="LT106">
        <v>810741.03144799999</v>
      </c>
      <c r="LU106">
        <v>3.0715439999999998</v>
      </c>
      <c r="LV106">
        <v>2126034.397411</v>
      </c>
      <c r="LW106">
        <v>93.548387000000005</v>
      </c>
      <c r="LX106" t="s">
        <v>1608</v>
      </c>
      <c r="LY106">
        <v>1.0000000000000001E-5</v>
      </c>
      <c r="LZ106">
        <v>0</v>
      </c>
      <c r="MA106">
        <v>0</v>
      </c>
      <c r="MB106">
        <v>20.967742000000001</v>
      </c>
      <c r="MC106">
        <v>2466410.1519089998</v>
      </c>
      <c r="MD106">
        <v>93.763919999999999</v>
      </c>
      <c r="ME106" t="s">
        <v>1608</v>
      </c>
      <c r="MF106">
        <v>99</v>
      </c>
      <c r="MG106">
        <v>0.82067100000000004</v>
      </c>
      <c r="MH106">
        <v>725.69492200000002</v>
      </c>
      <c r="MI106">
        <v>128974242845</v>
      </c>
      <c r="MJ106">
        <v>795336</v>
      </c>
      <c r="MK106">
        <v>9225897600000</v>
      </c>
      <c r="ML106">
        <v>24599262</v>
      </c>
      <c r="MM106">
        <v>9354896442107</v>
      </c>
      <c r="MN106">
        <v>2.9100000000000003E-4</v>
      </c>
      <c r="MO106">
        <v>1.9999999999999999E-6</v>
      </c>
      <c r="MP106">
        <v>8.2999999999999998E-5</v>
      </c>
      <c r="MQ106" t="s">
        <v>3239</v>
      </c>
      <c r="MR106">
        <v>30845659.010116</v>
      </c>
      <c r="MS106">
        <v>1.4523200000000001</v>
      </c>
      <c r="MT106">
        <v>16846906.269781001</v>
      </c>
      <c r="MU106">
        <v>1672.618432</v>
      </c>
      <c r="MV106">
        <v>47694237.898328997</v>
      </c>
      <c r="MW106">
        <v>99.317617999999996</v>
      </c>
      <c r="MX106" t="s">
        <v>1670</v>
      </c>
      <c r="MY106">
        <v>2.3900000000000001E-4</v>
      </c>
      <c r="MZ106">
        <v>1.9999999999999999E-6</v>
      </c>
      <c r="NA106">
        <v>6.7999999999999999E-5</v>
      </c>
      <c r="NB106">
        <v>77.636476000000002</v>
      </c>
      <c r="NC106">
        <v>55301559.652976997</v>
      </c>
      <c r="ND106">
        <v>99.427299000000005</v>
      </c>
      <c r="NE106" t="s">
        <v>1670</v>
      </c>
      <c r="NF106" t="s">
        <v>1607</v>
      </c>
      <c r="NG106" t="s">
        <v>1607</v>
      </c>
      <c r="NH106" t="s">
        <v>1607</v>
      </c>
      <c r="NI106" t="s">
        <v>1607</v>
      </c>
      <c r="NJ106" t="s">
        <v>1607</v>
      </c>
      <c r="NK106" t="s">
        <v>1607</v>
      </c>
      <c r="NL106" t="s">
        <v>1607</v>
      </c>
      <c r="NM106" t="s">
        <v>1607</v>
      </c>
      <c r="NN106" t="s">
        <v>1607</v>
      </c>
      <c r="NO106" t="s">
        <v>3240</v>
      </c>
      <c r="NP106" t="s">
        <v>1607</v>
      </c>
      <c r="NQ106" t="s">
        <v>1607</v>
      </c>
      <c r="NR106" t="s">
        <v>1607</v>
      </c>
      <c r="NS106" t="s">
        <v>1607</v>
      </c>
      <c r="NT106" t="s">
        <v>1607</v>
      </c>
      <c r="NU106" t="s">
        <v>3240</v>
      </c>
      <c r="NV106" t="s">
        <v>1607</v>
      </c>
      <c r="NW106" t="s">
        <v>1607</v>
      </c>
      <c r="NX106" t="s">
        <v>1607</v>
      </c>
      <c r="NY106" t="s">
        <v>1607</v>
      </c>
      <c r="NZ106" t="s">
        <v>1607</v>
      </c>
      <c r="OA106" t="s">
        <v>3240</v>
      </c>
      <c r="OB106" t="s">
        <v>1607</v>
      </c>
      <c r="OC106" t="s">
        <v>1607</v>
      </c>
      <c r="OD106" t="s">
        <v>1607</v>
      </c>
      <c r="OE106" t="s">
        <v>1607</v>
      </c>
      <c r="OF106" t="s">
        <v>1607</v>
      </c>
      <c r="OG106" t="s">
        <v>1607</v>
      </c>
      <c r="OH106" t="s">
        <v>1607</v>
      </c>
      <c r="OI106" t="s">
        <v>1607</v>
      </c>
      <c r="OJ106" t="s">
        <v>1607</v>
      </c>
      <c r="OK106" t="s">
        <v>3240</v>
      </c>
      <c r="OL106" t="s">
        <v>1607</v>
      </c>
      <c r="OM106" t="s">
        <v>1607</v>
      </c>
      <c r="ON106" t="s">
        <v>1607</v>
      </c>
      <c r="OO106" t="s">
        <v>1607</v>
      </c>
      <c r="OP106" t="s">
        <v>1607</v>
      </c>
      <c r="OQ106" t="s">
        <v>3240</v>
      </c>
      <c r="OR106" t="s">
        <v>1607</v>
      </c>
      <c r="OS106" t="s">
        <v>1607</v>
      </c>
      <c r="OT106" t="s">
        <v>1607</v>
      </c>
      <c r="OU106" t="s">
        <v>1607</v>
      </c>
      <c r="OV106" t="s">
        <v>1607</v>
      </c>
      <c r="OW106" t="s">
        <v>3240</v>
      </c>
      <c r="OX106" t="s">
        <v>1607</v>
      </c>
      <c r="OY106">
        <v>6.3199999999999997E-4</v>
      </c>
      <c r="OZ106">
        <v>19.612521999999998</v>
      </c>
      <c r="PA106">
        <v>8256098774.8485003</v>
      </c>
      <c r="PB106">
        <v>52464.214828999997</v>
      </c>
      <c r="PC106">
        <v>608584892016.479</v>
      </c>
      <c r="PD106">
        <v>3313823.9739919999</v>
      </c>
      <c r="PE106">
        <v>616844304615.30103</v>
      </c>
      <c r="PF106">
        <v>0.4</v>
      </c>
      <c r="PG106">
        <v>4.4099999999999999E-4</v>
      </c>
      <c r="PH106">
        <v>7.0650000000000001E-3</v>
      </c>
      <c r="PI106" t="s">
        <v>3241</v>
      </c>
      <c r="PJ106">
        <v>883802.80542999995</v>
      </c>
      <c r="PK106">
        <v>6.3509999999999999E-3</v>
      </c>
      <c r="PL106">
        <v>73675.463766000001</v>
      </c>
      <c r="PM106">
        <v>32.060366000000002</v>
      </c>
      <c r="PN106">
        <v>957510.329562</v>
      </c>
      <c r="PO106">
        <v>86.573338000000007</v>
      </c>
      <c r="PP106" t="s">
        <v>3244</v>
      </c>
      <c r="PQ106">
        <v>6.9999999999999999E-6</v>
      </c>
      <c r="PR106">
        <v>0</v>
      </c>
      <c r="PS106">
        <v>9.9999999999999995E-7</v>
      </c>
      <c r="PT106">
        <v>54.565702000000002</v>
      </c>
      <c r="PU106">
        <v>862783.90721400001</v>
      </c>
      <c r="PV106">
        <v>84.918867000000006</v>
      </c>
      <c r="PW106" t="s">
        <v>3239</v>
      </c>
      <c r="PX106">
        <v>32</v>
      </c>
      <c r="PY106">
        <v>1.9814240000000001</v>
      </c>
      <c r="PZ106">
        <v>725.69492200000002</v>
      </c>
      <c r="QA106">
        <v>128974242845</v>
      </c>
      <c r="QB106">
        <v>795336</v>
      </c>
      <c r="QC106">
        <v>9225897600000</v>
      </c>
      <c r="QD106">
        <v>24599262</v>
      </c>
      <c r="QE106">
        <v>9354896442107</v>
      </c>
      <c r="QF106">
        <v>0</v>
      </c>
      <c r="QG106">
        <v>0</v>
      </c>
      <c r="QH106">
        <v>2.9E-5</v>
      </c>
      <c r="QI106" t="s">
        <v>3241</v>
      </c>
      <c r="QJ106">
        <v>19554.308873000002</v>
      </c>
      <c r="QK106">
        <v>2.571E-2</v>
      </c>
      <c r="QL106">
        <v>298231.17189400003</v>
      </c>
      <c r="QM106">
        <v>1435.9553149999999</v>
      </c>
      <c r="QN106">
        <v>319221.43608199997</v>
      </c>
      <c r="QO106">
        <v>88.826988999999998</v>
      </c>
      <c r="QP106" t="s">
        <v>1608</v>
      </c>
      <c r="QQ106">
        <v>0</v>
      </c>
      <c r="QR106">
        <v>0</v>
      </c>
      <c r="QS106">
        <v>5.8E-5</v>
      </c>
      <c r="QT106">
        <v>18.229649999999999</v>
      </c>
      <c r="QU106">
        <v>378682.95061</v>
      </c>
      <c r="QV106">
        <v>88.991409000000004</v>
      </c>
      <c r="QW106" t="s">
        <v>1608</v>
      </c>
      <c r="QX106" s="11">
        <v>44986</v>
      </c>
      <c r="QY106" t="s">
        <v>3380</v>
      </c>
      <c r="QZ106">
        <v>213911.06360699999</v>
      </c>
      <c r="RA106">
        <v>2817257527.3175602</v>
      </c>
    </row>
    <row r="107" spans="1:469" x14ac:dyDescent="0.35">
      <c r="A107">
        <v>2204</v>
      </c>
      <c r="B107" t="s">
        <v>3238</v>
      </c>
      <c r="C107" t="s">
        <v>1288</v>
      </c>
      <c r="D107" t="s">
        <v>1167</v>
      </c>
      <c r="E107" t="s">
        <v>1168</v>
      </c>
      <c r="F107">
        <v>40</v>
      </c>
      <c r="G107" t="s">
        <v>1289</v>
      </c>
      <c r="H107" t="s">
        <v>1153</v>
      </c>
      <c r="I107">
        <v>143</v>
      </c>
      <c r="J107">
        <v>40143</v>
      </c>
      <c r="K107">
        <v>668481</v>
      </c>
      <c r="L107">
        <v>115787757744</v>
      </c>
      <c r="M107">
        <v>23914642</v>
      </c>
      <c r="N107">
        <v>592.73863500000004</v>
      </c>
      <c r="O107">
        <v>145166918.695849</v>
      </c>
      <c r="P107">
        <v>96.627426</v>
      </c>
      <c r="Q107" t="s">
        <v>1608</v>
      </c>
      <c r="R107">
        <v>98.701299000000006</v>
      </c>
      <c r="S107">
        <v>96.533580999999998</v>
      </c>
      <c r="T107" t="s">
        <v>1608</v>
      </c>
      <c r="U107">
        <v>98.701299000000006</v>
      </c>
      <c r="V107">
        <v>123444331.976807</v>
      </c>
      <c r="W107">
        <v>38566858.868896</v>
      </c>
      <c r="X107">
        <v>7.2748059999999999</v>
      </c>
      <c r="Y107">
        <v>84387749.648069993</v>
      </c>
      <c r="Z107">
        <v>489723.45984000002</v>
      </c>
      <c r="AA107">
        <v>3.3300000000000002E-4</v>
      </c>
      <c r="AB107">
        <v>1.1E-5</v>
      </c>
      <c r="AC107">
        <v>2.0478E-2</v>
      </c>
      <c r="AD107">
        <v>58.619622</v>
      </c>
      <c r="AE107">
        <v>60.229080000000003</v>
      </c>
      <c r="AF107">
        <v>77.529999000000004</v>
      </c>
      <c r="AG107" t="s">
        <v>1608</v>
      </c>
      <c r="AH107">
        <v>55.844155999999998</v>
      </c>
      <c r="AI107">
        <v>53.689999</v>
      </c>
      <c r="AJ107" t="s">
        <v>3244</v>
      </c>
      <c r="AK107">
        <v>87.012986999999995</v>
      </c>
      <c r="AL107">
        <v>2.6123460000000001</v>
      </c>
      <c r="AM107">
        <v>1.1759710000000001</v>
      </c>
      <c r="AN107" t="s">
        <v>1607</v>
      </c>
      <c r="AO107" t="s">
        <v>1607</v>
      </c>
      <c r="AP107" t="s">
        <v>1607</v>
      </c>
      <c r="AQ107" t="s">
        <v>1607</v>
      </c>
      <c r="AR107" t="s">
        <v>1607</v>
      </c>
      <c r="AS107" t="s">
        <v>1607</v>
      </c>
      <c r="AT107" t="s">
        <v>1607</v>
      </c>
      <c r="AU107" t="s">
        <v>1607</v>
      </c>
      <c r="AV107" t="s">
        <v>1607</v>
      </c>
      <c r="AW107" t="s">
        <v>3240</v>
      </c>
      <c r="AX107" t="s">
        <v>1607</v>
      </c>
      <c r="AY107" t="s">
        <v>1607</v>
      </c>
      <c r="AZ107" t="s">
        <v>1607</v>
      </c>
      <c r="BA107" t="s">
        <v>1607</v>
      </c>
      <c r="BB107" t="s">
        <v>1607</v>
      </c>
      <c r="BC107" t="s">
        <v>3240</v>
      </c>
      <c r="BD107" t="s">
        <v>1607</v>
      </c>
      <c r="BE107" t="s">
        <v>1607</v>
      </c>
      <c r="BF107" t="s">
        <v>1607</v>
      </c>
      <c r="BG107" t="s">
        <v>1607</v>
      </c>
      <c r="BH107" t="s">
        <v>1607</v>
      </c>
      <c r="BI107" t="s">
        <v>3240</v>
      </c>
      <c r="BJ107" t="s">
        <v>1607</v>
      </c>
      <c r="BK107" t="s">
        <v>1607</v>
      </c>
      <c r="BL107" t="s">
        <v>1607</v>
      </c>
      <c r="BM107" t="s">
        <v>1607</v>
      </c>
      <c r="BN107" t="s">
        <v>1607</v>
      </c>
      <c r="BO107" t="s">
        <v>1607</v>
      </c>
      <c r="BP107" t="s">
        <v>1607</v>
      </c>
      <c r="BQ107" t="s">
        <v>1607</v>
      </c>
      <c r="BR107" t="s">
        <v>1607</v>
      </c>
      <c r="BS107" t="s">
        <v>3240</v>
      </c>
      <c r="BT107" t="s">
        <v>1607</v>
      </c>
      <c r="BU107" t="s">
        <v>1607</v>
      </c>
      <c r="BV107" t="s">
        <v>1607</v>
      </c>
      <c r="BW107" t="s">
        <v>1607</v>
      </c>
      <c r="BX107" t="s">
        <v>1607</v>
      </c>
      <c r="BY107" t="s">
        <v>3240</v>
      </c>
      <c r="BZ107" t="s">
        <v>1607</v>
      </c>
      <c r="CA107" t="s">
        <v>1607</v>
      </c>
      <c r="CB107" t="s">
        <v>1607</v>
      </c>
      <c r="CC107" t="s">
        <v>1607</v>
      </c>
      <c r="CD107" t="s">
        <v>1607</v>
      </c>
      <c r="CE107" t="s">
        <v>3240</v>
      </c>
      <c r="CF107">
        <v>2</v>
      </c>
      <c r="CG107">
        <v>0.123839</v>
      </c>
      <c r="CH107">
        <v>592.73863500000004</v>
      </c>
      <c r="CI107">
        <v>115787407533.11301</v>
      </c>
      <c r="CJ107">
        <v>668477.186552</v>
      </c>
      <c r="CK107">
        <v>7754335364002.5</v>
      </c>
      <c r="CL107">
        <v>23914641.993753001</v>
      </c>
      <c r="CM107">
        <v>7870146686177.5996</v>
      </c>
      <c r="CN107">
        <v>9.9999999999999995E-7</v>
      </c>
      <c r="CO107">
        <v>9.9999999999999995E-7</v>
      </c>
      <c r="CP107">
        <v>1.2662E-2</v>
      </c>
      <c r="CQ107" t="s">
        <v>3241</v>
      </c>
      <c r="CR107">
        <v>20093.825906999999</v>
      </c>
      <c r="CS107">
        <v>6.0523E-2</v>
      </c>
      <c r="CT107">
        <v>702072.56006599998</v>
      </c>
      <c r="CU107">
        <v>37498.463483</v>
      </c>
      <c r="CV107">
        <v>759664.84945600003</v>
      </c>
      <c r="CW107">
        <v>91.364902999999998</v>
      </c>
      <c r="CX107" t="s">
        <v>1608</v>
      </c>
      <c r="CY107">
        <v>0</v>
      </c>
      <c r="CZ107">
        <v>0</v>
      </c>
      <c r="DA107">
        <v>1.5679999999999999E-3</v>
      </c>
      <c r="DB107">
        <v>45.589601000000002</v>
      </c>
      <c r="DC107">
        <v>903481.80478400004</v>
      </c>
      <c r="DD107">
        <v>91.600381999999996</v>
      </c>
      <c r="DE107" t="s">
        <v>1608</v>
      </c>
      <c r="DF107">
        <v>497</v>
      </c>
      <c r="DG107">
        <v>15.856935999999999</v>
      </c>
      <c r="DH107">
        <v>592.73863500000004</v>
      </c>
      <c r="DI107">
        <v>17309776.971884001</v>
      </c>
      <c r="DJ107">
        <v>17309776.971884001</v>
      </c>
      <c r="DK107">
        <v>2.8299999999999999E-4</v>
      </c>
      <c r="DL107" t="s">
        <v>3239</v>
      </c>
      <c r="DM107">
        <v>77443.826241999996</v>
      </c>
      <c r="DN107">
        <v>77443.826241999996</v>
      </c>
      <c r="DO107">
        <v>65.074442000000005</v>
      </c>
      <c r="DP107" t="s">
        <v>3239</v>
      </c>
      <c r="DQ107">
        <v>3.238E-3</v>
      </c>
      <c r="DR107">
        <v>81.358560999999995</v>
      </c>
      <c r="DS107">
        <v>84682.398856</v>
      </c>
      <c r="DT107">
        <v>63.474387999999998</v>
      </c>
      <c r="DU107" t="s">
        <v>3239</v>
      </c>
      <c r="DV107" t="s">
        <v>1607</v>
      </c>
      <c r="DW107">
        <v>3.97E-4</v>
      </c>
      <c r="DX107">
        <v>592.73863500000004</v>
      </c>
      <c r="DY107">
        <v>115785829000</v>
      </c>
      <c r="DZ107">
        <v>669279</v>
      </c>
      <c r="EA107">
        <v>7763636400000</v>
      </c>
      <c r="EB107">
        <v>7879422229000</v>
      </c>
      <c r="EC107">
        <v>5.5087999999999998E-2</v>
      </c>
      <c r="ED107">
        <v>2.5900000000000001E-4</v>
      </c>
      <c r="EE107" t="s">
        <v>3244</v>
      </c>
      <c r="EF107">
        <v>2534872</v>
      </c>
      <c r="EG107">
        <v>6.8986000000000006E-2</v>
      </c>
      <c r="EH107">
        <v>800240.31593299995</v>
      </c>
      <c r="EI107">
        <v>3335112.3159329998</v>
      </c>
      <c r="EJ107">
        <v>89.662643000000003</v>
      </c>
      <c r="EK107" t="s">
        <v>3239</v>
      </c>
      <c r="EL107">
        <v>2.1999999999999999E-5</v>
      </c>
      <c r="EM107">
        <v>0</v>
      </c>
      <c r="EN107">
        <v>58.093470000000003</v>
      </c>
      <c r="EO107">
        <v>3991609.2924939999</v>
      </c>
      <c r="EP107">
        <v>91.123131000000001</v>
      </c>
      <c r="EQ107" t="s">
        <v>3239</v>
      </c>
      <c r="ER107">
        <v>335</v>
      </c>
      <c r="ES107">
        <v>9.8357469999999996</v>
      </c>
      <c r="ET107">
        <v>592.73863500000004</v>
      </c>
      <c r="EU107">
        <v>115787757744</v>
      </c>
      <c r="EV107">
        <v>668481</v>
      </c>
      <c r="EW107">
        <v>7754379600000</v>
      </c>
      <c r="EX107">
        <v>23914642</v>
      </c>
      <c r="EY107">
        <v>7870191272386</v>
      </c>
      <c r="EZ107">
        <v>9.0000000000000002E-6</v>
      </c>
      <c r="FA107">
        <v>0</v>
      </c>
      <c r="FB107">
        <v>9.9999999999999995E-7</v>
      </c>
      <c r="FC107" t="s">
        <v>3239</v>
      </c>
      <c r="FD107">
        <v>10174295.159815</v>
      </c>
      <c r="FE107">
        <v>1.2344000000000001E-2</v>
      </c>
      <c r="FF107">
        <v>143189.19781400001</v>
      </c>
      <c r="FG107">
        <v>345.40727299999998</v>
      </c>
      <c r="FH107">
        <v>10317829.764903</v>
      </c>
      <c r="FI107">
        <v>99.317617999999996</v>
      </c>
      <c r="FJ107" t="s">
        <v>1608</v>
      </c>
      <c r="FK107">
        <v>8.7999999999999998E-5</v>
      </c>
      <c r="FL107">
        <v>0</v>
      </c>
      <c r="FM107">
        <v>1.4E-5</v>
      </c>
      <c r="FN107">
        <v>81.947890999999998</v>
      </c>
      <c r="FO107">
        <v>11782610.486057</v>
      </c>
      <c r="FP107">
        <v>99.268214999999998</v>
      </c>
      <c r="FQ107" t="s">
        <v>1608</v>
      </c>
      <c r="FR107">
        <v>169</v>
      </c>
      <c r="FS107">
        <v>10.464396000000001</v>
      </c>
      <c r="FT107">
        <v>592.73863500000004</v>
      </c>
      <c r="FU107">
        <v>115787407533.11301</v>
      </c>
      <c r="FV107">
        <v>668477.186552</v>
      </c>
      <c r="FW107">
        <v>7754335364002.5</v>
      </c>
      <c r="FX107">
        <v>23914641.993751999</v>
      </c>
      <c r="FY107">
        <v>7870146686177.6104</v>
      </c>
      <c r="FZ107">
        <v>0</v>
      </c>
      <c r="GA107">
        <v>9.9999999999999995E-7</v>
      </c>
      <c r="GB107">
        <v>9.9999999999999995E-7</v>
      </c>
      <c r="GC107" t="s">
        <v>3239</v>
      </c>
      <c r="GD107">
        <v>43250.143234000003</v>
      </c>
      <c r="GE107">
        <v>4.3711440000000001</v>
      </c>
      <c r="GF107">
        <v>50705272.618660003</v>
      </c>
      <c r="GG107">
        <v>227.024124</v>
      </c>
      <c r="GH107">
        <v>50748749.786017999</v>
      </c>
      <c r="GI107">
        <v>99.845248999999995</v>
      </c>
      <c r="GJ107" t="s">
        <v>1670</v>
      </c>
      <c r="GK107">
        <v>0</v>
      </c>
      <c r="GL107">
        <v>6.9999999999999999E-6</v>
      </c>
      <c r="GM107">
        <v>9.0000000000000002E-6</v>
      </c>
      <c r="GN107">
        <v>99.907149000000004</v>
      </c>
      <c r="GO107">
        <v>60722712.168972</v>
      </c>
      <c r="GP107">
        <v>99.840916000000007</v>
      </c>
      <c r="GQ107" t="s">
        <v>1670</v>
      </c>
      <c r="GR107">
        <v>0</v>
      </c>
      <c r="GS107">
        <v>8.9870000000000002E-3</v>
      </c>
      <c r="GT107">
        <v>592.73863500000004</v>
      </c>
      <c r="GU107">
        <v>115787757744</v>
      </c>
      <c r="GV107">
        <v>668481</v>
      </c>
      <c r="GW107">
        <v>7754379600000</v>
      </c>
      <c r="GX107">
        <v>23914642</v>
      </c>
      <c r="GY107">
        <v>7870191272386</v>
      </c>
      <c r="GZ107">
        <v>2.7700000000000001E-4</v>
      </c>
      <c r="HA107">
        <v>0</v>
      </c>
      <c r="HB107">
        <v>5.0169999999999998E-3</v>
      </c>
      <c r="HC107" t="s">
        <v>3241</v>
      </c>
      <c r="HD107">
        <v>304581.96029000002</v>
      </c>
      <c r="HE107">
        <v>3.1199999999999999E-4</v>
      </c>
      <c r="HF107">
        <v>3622.5366770000001</v>
      </c>
      <c r="HG107">
        <v>1183.150701</v>
      </c>
      <c r="HH107">
        <v>309387.64766800002</v>
      </c>
      <c r="HI107">
        <v>54.993515000000002</v>
      </c>
      <c r="HJ107" t="s">
        <v>3241</v>
      </c>
      <c r="HK107">
        <v>3.0000000000000001E-6</v>
      </c>
      <c r="HL107">
        <v>0</v>
      </c>
      <c r="HM107">
        <v>4.8999999999999998E-5</v>
      </c>
      <c r="HN107">
        <v>17.336791999999999</v>
      </c>
      <c r="HO107">
        <v>352310.38248899998</v>
      </c>
      <c r="HP107">
        <v>56.168686000000001</v>
      </c>
      <c r="HQ107" t="s">
        <v>3241</v>
      </c>
      <c r="HR107">
        <v>86</v>
      </c>
      <c r="HS107">
        <v>1.2790859999999999</v>
      </c>
      <c r="HT107">
        <v>592.73863500000004</v>
      </c>
      <c r="HU107">
        <v>115776274771.16</v>
      </c>
      <c r="HV107">
        <v>668384.38766699994</v>
      </c>
      <c r="HW107">
        <v>7753258896933.8398</v>
      </c>
      <c r="HX107">
        <v>7869035171704.9902</v>
      </c>
      <c r="HY107">
        <v>5.8999999999999998E-5</v>
      </c>
      <c r="HZ107">
        <v>0</v>
      </c>
      <c r="IA107" t="s">
        <v>3244</v>
      </c>
      <c r="IB107">
        <v>8807182.0901970007</v>
      </c>
      <c r="IC107">
        <v>9.8639999999999995E-3</v>
      </c>
      <c r="ID107">
        <v>114425.896412</v>
      </c>
      <c r="IE107">
        <v>8921607.9866090007</v>
      </c>
      <c r="IF107">
        <v>99.900067000000007</v>
      </c>
      <c r="IG107" t="s">
        <v>1670</v>
      </c>
      <c r="IH107">
        <v>7.6000000000000004E-5</v>
      </c>
      <c r="II107">
        <v>0</v>
      </c>
      <c r="IJ107">
        <v>88.174549999999996</v>
      </c>
      <c r="IK107">
        <v>10182828.300977999</v>
      </c>
      <c r="IL107">
        <v>99.966689000000002</v>
      </c>
      <c r="IM107" t="s">
        <v>1670</v>
      </c>
      <c r="IN107">
        <v>0</v>
      </c>
      <c r="IO107">
        <v>0.01</v>
      </c>
      <c r="IP107">
        <v>15.306264000000001</v>
      </c>
      <c r="IQ107">
        <v>12726366603.072599</v>
      </c>
      <c r="IR107">
        <v>61082.623669000001</v>
      </c>
      <c r="IS107">
        <v>708558434562.03699</v>
      </c>
      <c r="IT107">
        <v>721284801165.11304</v>
      </c>
      <c r="IU107">
        <v>8.25E-4</v>
      </c>
      <c r="IV107">
        <v>1.9999999999999999E-6</v>
      </c>
      <c r="IW107" t="s">
        <v>3241</v>
      </c>
      <c r="IX107">
        <v>105000</v>
      </c>
      <c r="IY107">
        <v>1.5E-3</v>
      </c>
      <c r="IZ107">
        <v>17400</v>
      </c>
      <c r="JA107">
        <v>122400</v>
      </c>
      <c r="JB107">
        <v>83.798181999999997</v>
      </c>
      <c r="JC107" t="s">
        <v>3244</v>
      </c>
      <c r="JD107">
        <v>9.9999999999999995E-7</v>
      </c>
      <c r="JE107">
        <v>0</v>
      </c>
      <c r="JF107">
        <v>28.737072999999999</v>
      </c>
      <c r="JG107">
        <v>132893.001969</v>
      </c>
      <c r="JH107">
        <v>83.970446999999993</v>
      </c>
      <c r="JI107" t="s">
        <v>3244</v>
      </c>
      <c r="JJ107">
        <v>2080</v>
      </c>
      <c r="JK107">
        <v>94.517735000000002</v>
      </c>
      <c r="JL107">
        <v>592.73863500000004</v>
      </c>
      <c r="JM107">
        <v>115787757744</v>
      </c>
      <c r="JN107">
        <v>668481</v>
      </c>
      <c r="JO107">
        <v>7754379600000</v>
      </c>
      <c r="JP107">
        <v>7870167357744</v>
      </c>
      <c r="JQ107">
        <v>0</v>
      </c>
      <c r="JR107">
        <v>0</v>
      </c>
      <c r="JS107" t="s">
        <v>3241</v>
      </c>
      <c r="JT107">
        <v>281100.35986299999</v>
      </c>
      <c r="JU107">
        <v>5.9475E-2</v>
      </c>
      <c r="JV107">
        <v>689906.33208700002</v>
      </c>
      <c r="JW107">
        <v>971006.69195000001</v>
      </c>
      <c r="JX107">
        <v>94.948520000000002</v>
      </c>
      <c r="JY107" t="s">
        <v>1608</v>
      </c>
      <c r="JZ107">
        <v>1.9999999999999999E-6</v>
      </c>
      <c r="KA107">
        <v>0</v>
      </c>
      <c r="KB107">
        <v>19.723295</v>
      </c>
      <c r="KC107">
        <v>1142651.692081</v>
      </c>
      <c r="KD107">
        <v>95.173744999999997</v>
      </c>
      <c r="KE107" t="s">
        <v>1608</v>
      </c>
      <c r="KF107">
        <v>122</v>
      </c>
      <c r="KG107">
        <v>5.0833329999999997</v>
      </c>
      <c r="KH107">
        <v>32.440007999999999</v>
      </c>
      <c r="KI107">
        <v>2421737888.1264601</v>
      </c>
      <c r="KJ107">
        <v>13865.960507</v>
      </c>
      <c r="KK107">
        <v>160845141885.811</v>
      </c>
      <c r="KL107">
        <v>11177621.962564001</v>
      </c>
      <c r="KM107">
        <v>163278057395.901</v>
      </c>
      <c r="KN107">
        <v>1.9000000000000001E-5</v>
      </c>
      <c r="KO107">
        <v>3.0000000000000001E-6</v>
      </c>
      <c r="KP107">
        <v>6.515E-3</v>
      </c>
      <c r="KQ107" t="s">
        <v>3241</v>
      </c>
      <c r="KR107">
        <v>236558.49972299999</v>
      </c>
      <c r="KS107">
        <v>0.194053</v>
      </c>
      <c r="KT107">
        <v>2251020.5213199998</v>
      </c>
      <c r="KU107">
        <v>370187.38810799998</v>
      </c>
      <c r="KV107">
        <v>2857766.4091500002</v>
      </c>
      <c r="KW107">
        <v>88.362735999999998</v>
      </c>
      <c r="KX107" t="s">
        <v>3244</v>
      </c>
      <c r="KY107">
        <v>1.9999999999999999E-6</v>
      </c>
      <c r="KZ107">
        <v>0</v>
      </c>
      <c r="LA107">
        <v>1.5480000000000001E-2</v>
      </c>
      <c r="LB107">
        <v>38.687713000000002</v>
      </c>
      <c r="LC107">
        <v>3532561.288828</v>
      </c>
      <c r="LD107">
        <v>88.482342000000003</v>
      </c>
      <c r="LE107" t="s">
        <v>3244</v>
      </c>
      <c r="LF107">
        <v>239</v>
      </c>
      <c r="LG107">
        <v>7.0140560000000001</v>
      </c>
      <c r="LH107">
        <v>592.73863500000004</v>
      </c>
      <c r="LI107">
        <v>115787757744</v>
      </c>
      <c r="LJ107">
        <v>668481</v>
      </c>
      <c r="LK107">
        <v>7754379600000</v>
      </c>
      <c r="LL107">
        <v>23914642</v>
      </c>
      <c r="LM107">
        <v>7870191272386</v>
      </c>
      <c r="LN107">
        <v>9.9999999999999995E-7</v>
      </c>
      <c r="LO107">
        <v>0</v>
      </c>
      <c r="LP107">
        <v>0</v>
      </c>
      <c r="LQ107" t="s">
        <v>3241</v>
      </c>
      <c r="LR107">
        <v>883568.21545300004</v>
      </c>
      <c r="LS107">
        <v>0.343329</v>
      </c>
      <c r="LT107">
        <v>3982612.0326359998</v>
      </c>
      <c r="LU107">
        <v>6.2612649999999999</v>
      </c>
      <c r="LV107">
        <v>4866186.5093529997</v>
      </c>
      <c r="LW107">
        <v>98.418114000000003</v>
      </c>
      <c r="LX107" t="s">
        <v>1670</v>
      </c>
      <c r="LY107">
        <v>7.9999999999999996E-6</v>
      </c>
      <c r="LZ107">
        <v>9.9999999999999995E-7</v>
      </c>
      <c r="MA107">
        <v>0</v>
      </c>
      <c r="MB107">
        <v>43.734490999999998</v>
      </c>
      <c r="MC107">
        <v>5771229.7019999996</v>
      </c>
      <c r="MD107">
        <v>98.631879999999995</v>
      </c>
      <c r="ME107" t="s">
        <v>1670</v>
      </c>
      <c r="MF107">
        <v>81</v>
      </c>
      <c r="MG107">
        <v>0.69201299999999999</v>
      </c>
      <c r="MH107">
        <v>592.73863500000004</v>
      </c>
      <c r="MI107">
        <v>115787757744</v>
      </c>
      <c r="MJ107">
        <v>668481</v>
      </c>
      <c r="MK107">
        <v>7754379600000</v>
      </c>
      <c r="ML107">
        <v>23914642</v>
      </c>
      <c r="MM107">
        <v>7870191272386</v>
      </c>
      <c r="MN107">
        <v>1.03E-4</v>
      </c>
      <c r="MO107">
        <v>5.0000000000000004E-6</v>
      </c>
      <c r="MP107">
        <v>6.7999999999999999E-5</v>
      </c>
      <c r="MQ107" t="s">
        <v>3239</v>
      </c>
      <c r="MR107">
        <v>8269501.5199790001</v>
      </c>
      <c r="MS107">
        <v>2.1046710000000002</v>
      </c>
      <c r="MT107">
        <v>24414182.053792</v>
      </c>
      <c r="MU107">
        <v>1129.2989170000001</v>
      </c>
      <c r="MV107">
        <v>32684812.872687999</v>
      </c>
      <c r="MW107">
        <v>98.945408999999998</v>
      </c>
      <c r="MX107" t="s">
        <v>1608</v>
      </c>
      <c r="MY107">
        <v>7.1000000000000005E-5</v>
      </c>
      <c r="MZ107">
        <v>3.0000000000000001E-6</v>
      </c>
      <c r="NA107">
        <v>4.6999999999999997E-5</v>
      </c>
      <c r="NB107">
        <v>59.925558000000002</v>
      </c>
      <c r="NC107">
        <v>38678515.818182997</v>
      </c>
      <c r="ND107">
        <v>98.981864000000002</v>
      </c>
      <c r="NE107" t="s">
        <v>1608</v>
      </c>
      <c r="NF107" t="s">
        <v>1607</v>
      </c>
      <c r="NG107" t="s">
        <v>1607</v>
      </c>
      <c r="NH107" t="s">
        <v>1607</v>
      </c>
      <c r="NI107" t="s">
        <v>1607</v>
      </c>
      <c r="NJ107" t="s">
        <v>1607</v>
      </c>
      <c r="NK107" t="s">
        <v>1607</v>
      </c>
      <c r="NL107" t="s">
        <v>1607</v>
      </c>
      <c r="NM107" t="s">
        <v>1607</v>
      </c>
      <c r="NN107" t="s">
        <v>1607</v>
      </c>
      <c r="NO107" t="s">
        <v>3240</v>
      </c>
      <c r="NP107" t="s">
        <v>1607</v>
      </c>
      <c r="NQ107" t="s">
        <v>1607</v>
      </c>
      <c r="NR107" t="s">
        <v>1607</v>
      </c>
      <c r="NS107" t="s">
        <v>1607</v>
      </c>
      <c r="NT107" t="s">
        <v>1607</v>
      </c>
      <c r="NU107" t="s">
        <v>3240</v>
      </c>
      <c r="NV107" t="s">
        <v>1607</v>
      </c>
      <c r="NW107" t="s">
        <v>1607</v>
      </c>
      <c r="NX107" t="s">
        <v>1607</v>
      </c>
      <c r="NY107" t="s">
        <v>1607</v>
      </c>
      <c r="NZ107" t="s">
        <v>1607</v>
      </c>
      <c r="OA107" t="s">
        <v>3240</v>
      </c>
      <c r="OB107" t="s">
        <v>1607</v>
      </c>
      <c r="OC107" t="s">
        <v>1607</v>
      </c>
      <c r="OD107" t="s">
        <v>1607</v>
      </c>
      <c r="OE107" t="s">
        <v>1607</v>
      </c>
      <c r="OF107" t="s">
        <v>1607</v>
      </c>
      <c r="OG107" t="s">
        <v>1607</v>
      </c>
      <c r="OH107" t="s">
        <v>1607</v>
      </c>
      <c r="OI107" t="s">
        <v>1607</v>
      </c>
      <c r="OJ107" t="s">
        <v>1607</v>
      </c>
      <c r="OK107" t="s">
        <v>3240</v>
      </c>
      <c r="OL107" t="s">
        <v>1607</v>
      </c>
      <c r="OM107" t="s">
        <v>1607</v>
      </c>
      <c r="ON107" t="s">
        <v>1607</v>
      </c>
      <c r="OO107" t="s">
        <v>1607</v>
      </c>
      <c r="OP107" t="s">
        <v>1607</v>
      </c>
      <c r="OQ107" t="s">
        <v>3240</v>
      </c>
      <c r="OR107" t="s">
        <v>1607</v>
      </c>
      <c r="OS107" t="s">
        <v>1607</v>
      </c>
      <c r="OT107" t="s">
        <v>1607</v>
      </c>
      <c r="OU107" t="s">
        <v>1607</v>
      </c>
      <c r="OV107" t="s">
        <v>1607</v>
      </c>
      <c r="OW107" t="s">
        <v>3240</v>
      </c>
      <c r="OX107" t="s">
        <v>1607</v>
      </c>
      <c r="OY107">
        <v>3.0950000000000001E-3</v>
      </c>
      <c r="OZ107">
        <v>52.285345999999997</v>
      </c>
      <c r="PA107">
        <v>3891329614.4918399</v>
      </c>
      <c r="PB107">
        <v>21910.982467000002</v>
      </c>
      <c r="PC107">
        <v>254167396611.478</v>
      </c>
      <c r="PD107">
        <v>5539277.0338899996</v>
      </c>
      <c r="PE107">
        <v>258064265503.004</v>
      </c>
      <c r="PF107">
        <v>0.4</v>
      </c>
      <c r="PG107">
        <v>1.76E-4</v>
      </c>
      <c r="PH107">
        <v>1.3579000000000001E-2</v>
      </c>
      <c r="PI107" t="s">
        <v>3241</v>
      </c>
      <c r="PJ107">
        <v>3478671.9911290002</v>
      </c>
      <c r="PK107">
        <v>8.9420000000000003E-3</v>
      </c>
      <c r="PL107">
        <v>103725.324206</v>
      </c>
      <c r="PM107">
        <v>219.39890399999999</v>
      </c>
      <c r="PN107">
        <v>3582616.7142380001</v>
      </c>
      <c r="PO107">
        <v>95.068405999999996</v>
      </c>
      <c r="PP107" t="s">
        <v>3244</v>
      </c>
      <c r="PQ107">
        <v>3.0000000000000001E-5</v>
      </c>
      <c r="PR107">
        <v>0</v>
      </c>
      <c r="PS107">
        <v>9.0000000000000002E-6</v>
      </c>
      <c r="PT107">
        <v>68.533248</v>
      </c>
      <c r="PU107">
        <v>3425600.4641519999</v>
      </c>
      <c r="PV107">
        <v>94.209354000000005</v>
      </c>
      <c r="PW107" t="s">
        <v>3244</v>
      </c>
      <c r="PX107">
        <v>34</v>
      </c>
      <c r="PY107">
        <v>2.1052629999999999</v>
      </c>
      <c r="PZ107">
        <v>592.73863500000004</v>
      </c>
      <c r="QA107">
        <v>115787407533.11301</v>
      </c>
      <c r="QB107">
        <v>668477.186552</v>
      </c>
      <c r="QC107">
        <v>7754335364002.5</v>
      </c>
      <c r="QD107">
        <v>23914641.993751999</v>
      </c>
      <c r="QE107">
        <v>7870146686177.5996</v>
      </c>
      <c r="QF107">
        <v>1.4E-5</v>
      </c>
      <c r="QG107">
        <v>0</v>
      </c>
      <c r="QH107">
        <v>2.9E-5</v>
      </c>
      <c r="QI107" t="s">
        <v>3244</v>
      </c>
      <c r="QJ107">
        <v>3428183.1033069999</v>
      </c>
      <c r="QK107">
        <v>3.9662000000000003E-2</v>
      </c>
      <c r="QL107">
        <v>460080.25846699998</v>
      </c>
      <c r="QM107">
        <v>1483.2408230000001</v>
      </c>
      <c r="QN107">
        <v>3889746.6025970001</v>
      </c>
      <c r="QO107">
        <v>99.907149000000004</v>
      </c>
      <c r="QP107" t="s">
        <v>1670</v>
      </c>
      <c r="QQ107">
        <v>3.0000000000000001E-5</v>
      </c>
      <c r="QR107">
        <v>0</v>
      </c>
      <c r="QS107">
        <v>6.2000000000000003E-5</v>
      </c>
      <c r="QT107">
        <v>79.634788</v>
      </c>
      <c r="QU107">
        <v>4463231.8940059999</v>
      </c>
      <c r="QV107">
        <v>99.90455</v>
      </c>
      <c r="QW107" t="s">
        <v>1670</v>
      </c>
      <c r="QX107" s="11">
        <v>44986</v>
      </c>
      <c r="QY107" t="s">
        <v>3381</v>
      </c>
      <c r="QZ107">
        <v>281526.26669000002</v>
      </c>
      <c r="RA107">
        <v>2334098262.81706</v>
      </c>
    </row>
    <row r="108" spans="1:469" x14ac:dyDescent="0.35">
      <c r="A108">
        <v>2212</v>
      </c>
      <c r="B108" t="s">
        <v>3238</v>
      </c>
      <c r="C108" t="s">
        <v>2317</v>
      </c>
      <c r="D108" t="s">
        <v>1223</v>
      </c>
      <c r="E108" t="s">
        <v>1224</v>
      </c>
      <c r="F108">
        <v>41</v>
      </c>
      <c r="G108" t="s">
        <v>2315</v>
      </c>
      <c r="H108" t="s">
        <v>1153</v>
      </c>
      <c r="I108">
        <v>5</v>
      </c>
      <c r="J108">
        <v>41005</v>
      </c>
      <c r="K108">
        <v>421252</v>
      </c>
      <c r="L108">
        <v>92314250843</v>
      </c>
      <c r="M108">
        <v>431643559</v>
      </c>
      <c r="N108">
        <v>1901.9922670000001</v>
      </c>
      <c r="O108">
        <v>138152572.661906</v>
      </c>
      <c r="P108">
        <v>96.341075000000004</v>
      </c>
      <c r="Q108" t="s">
        <v>1608</v>
      </c>
      <c r="R108">
        <v>88.888889000000006</v>
      </c>
      <c r="S108">
        <v>96.471681000000004</v>
      </c>
      <c r="T108" t="s">
        <v>1608</v>
      </c>
      <c r="U108">
        <v>94.444444000000004</v>
      </c>
      <c r="V108">
        <v>121432617.85262799</v>
      </c>
      <c r="W108">
        <v>86226990.342403993</v>
      </c>
      <c r="X108">
        <v>3.0252810000000001</v>
      </c>
      <c r="Y108">
        <v>35093259.257577002</v>
      </c>
      <c r="Z108">
        <v>112368.252647</v>
      </c>
      <c r="AA108">
        <v>9.3400000000000004E-4</v>
      </c>
      <c r="AB108">
        <v>6.9999999999999999E-6</v>
      </c>
      <c r="AC108">
        <v>2.5999999999999998E-4</v>
      </c>
      <c r="AD108">
        <v>66.635716000000002</v>
      </c>
      <c r="AE108">
        <v>65.987909999999999</v>
      </c>
      <c r="AF108">
        <v>30.040001</v>
      </c>
      <c r="AG108" t="s">
        <v>3239</v>
      </c>
      <c r="AH108">
        <v>2.7777780000000001</v>
      </c>
      <c r="AI108">
        <v>74.379997000000003</v>
      </c>
      <c r="AJ108" t="s">
        <v>1608</v>
      </c>
      <c r="AK108">
        <v>94.444444000000004</v>
      </c>
      <c r="AL108">
        <v>2.690474</v>
      </c>
      <c r="AM108">
        <v>1.137689</v>
      </c>
      <c r="AN108">
        <v>1</v>
      </c>
      <c r="AO108">
        <v>1.6667000000000001E-2</v>
      </c>
      <c r="AP108">
        <v>1126.2797579999999</v>
      </c>
      <c r="AQ108">
        <v>1000000</v>
      </c>
      <c r="AR108">
        <v>5</v>
      </c>
      <c r="AS108">
        <v>58000000</v>
      </c>
      <c r="AT108">
        <v>59000000</v>
      </c>
      <c r="AU108">
        <v>4.7479999999999996E-3</v>
      </c>
      <c r="AV108">
        <v>6.3654000000000002E-2</v>
      </c>
      <c r="AW108" t="s">
        <v>3244</v>
      </c>
      <c r="AX108">
        <v>79.139678000000004</v>
      </c>
      <c r="AY108">
        <v>5.3049999999999998E-3</v>
      </c>
      <c r="AZ108">
        <v>61532.536375000003</v>
      </c>
      <c r="BA108">
        <v>61611.676054000003</v>
      </c>
      <c r="BB108">
        <v>39.903846000000001</v>
      </c>
      <c r="BC108" t="s">
        <v>3241</v>
      </c>
      <c r="BD108">
        <v>0</v>
      </c>
      <c r="BE108">
        <v>0</v>
      </c>
      <c r="BF108">
        <v>5.288462</v>
      </c>
      <c r="BG108">
        <v>52459.039167000003</v>
      </c>
      <c r="BH108">
        <v>11.057691999999999</v>
      </c>
      <c r="BI108" t="s">
        <v>3241</v>
      </c>
      <c r="BJ108" t="s">
        <v>1607</v>
      </c>
      <c r="BK108">
        <v>0.315</v>
      </c>
      <c r="BL108">
        <v>2.5999999999999998E-4</v>
      </c>
      <c r="BM108">
        <v>498281.72130899999</v>
      </c>
      <c r="BN108">
        <v>1.5921350000000001</v>
      </c>
      <c r="BO108">
        <v>18468765.478870001</v>
      </c>
      <c r="BP108">
        <v>18967047.200178999</v>
      </c>
      <c r="BQ108">
        <v>1.2756999999999999E-2</v>
      </c>
      <c r="BR108">
        <v>9.7999999999999997E-5</v>
      </c>
      <c r="BS108" t="s">
        <v>3244</v>
      </c>
      <c r="BT108">
        <v>618.70597799999996</v>
      </c>
      <c r="BU108">
        <v>1.5E-5</v>
      </c>
      <c r="BV108">
        <v>175.678089</v>
      </c>
      <c r="BW108">
        <v>794.38406599999996</v>
      </c>
      <c r="BX108">
        <v>25.641026</v>
      </c>
      <c r="BY108" t="s">
        <v>3241</v>
      </c>
      <c r="BZ108">
        <v>0</v>
      </c>
      <c r="CA108">
        <v>0</v>
      </c>
      <c r="CB108">
        <v>20.512820999999999</v>
      </c>
      <c r="CC108">
        <v>1008.8949270000001</v>
      </c>
      <c r="CD108">
        <v>23.340039999999998</v>
      </c>
      <c r="CE108" t="s">
        <v>3241</v>
      </c>
      <c r="CF108">
        <v>1.822597</v>
      </c>
      <c r="CG108">
        <v>0.112854</v>
      </c>
      <c r="CH108">
        <v>1901.9922670000001</v>
      </c>
      <c r="CI108">
        <v>1548741850</v>
      </c>
      <c r="CJ108">
        <v>5562</v>
      </c>
      <c r="CK108">
        <v>64519200000</v>
      </c>
      <c r="CL108">
        <v>335708.24886599998</v>
      </c>
      <c r="CM108">
        <v>66068277558.248802</v>
      </c>
      <c r="CN108">
        <v>0</v>
      </c>
      <c r="CO108">
        <v>3.9999999999999998E-6</v>
      </c>
      <c r="CP108">
        <v>3.0200000000000001E-3</v>
      </c>
      <c r="CQ108" t="s">
        <v>3239</v>
      </c>
      <c r="CR108">
        <v>98.806493000000003</v>
      </c>
      <c r="CS108">
        <v>5.7289999999999997E-3</v>
      </c>
      <c r="CT108">
        <v>66461.068992999993</v>
      </c>
      <c r="CU108">
        <v>63.223560999999997</v>
      </c>
      <c r="CV108">
        <v>66623.099046999996</v>
      </c>
      <c r="CW108">
        <v>54.162798000000002</v>
      </c>
      <c r="CX108" t="s">
        <v>3239</v>
      </c>
      <c r="CY108">
        <v>0</v>
      </c>
      <c r="CZ108">
        <v>0</v>
      </c>
      <c r="DA108">
        <v>0</v>
      </c>
      <c r="DB108">
        <v>32.68338</v>
      </c>
      <c r="DC108">
        <v>64291.752711000001</v>
      </c>
      <c r="DD108">
        <v>49.984091999999997</v>
      </c>
      <c r="DE108" t="s">
        <v>3239</v>
      </c>
      <c r="DF108">
        <v>315</v>
      </c>
      <c r="DG108">
        <v>6.8037749999999999</v>
      </c>
      <c r="DH108">
        <v>1901.9922670000001</v>
      </c>
      <c r="DI108">
        <v>75755213.106416002</v>
      </c>
      <c r="DJ108">
        <v>75755213.106416002</v>
      </c>
      <c r="DK108">
        <v>1.2E-5</v>
      </c>
      <c r="DL108" t="s">
        <v>3241</v>
      </c>
      <c r="DM108">
        <v>4177.8022849999998</v>
      </c>
      <c r="DN108">
        <v>4177.8022849999998</v>
      </c>
      <c r="DO108">
        <v>33.839950000000002</v>
      </c>
      <c r="DP108" t="s">
        <v>3241</v>
      </c>
      <c r="DQ108">
        <v>1.0000000000000001E-5</v>
      </c>
      <c r="DR108">
        <v>20.006202999999999</v>
      </c>
      <c r="DS108">
        <v>4198.2693790000003</v>
      </c>
      <c r="DT108">
        <v>31.275850999999999</v>
      </c>
      <c r="DU108" t="s">
        <v>3241</v>
      </c>
      <c r="DV108" t="s">
        <v>1607</v>
      </c>
      <c r="DW108">
        <v>3.1380000000000002E-3</v>
      </c>
      <c r="DX108">
        <v>1901.9922670000001</v>
      </c>
      <c r="DY108">
        <v>92313317000</v>
      </c>
      <c r="DZ108">
        <v>421401</v>
      </c>
      <c r="EA108">
        <v>4888251600000</v>
      </c>
      <c r="EB108">
        <v>4980564917000</v>
      </c>
      <c r="EC108">
        <v>0.21782899999999999</v>
      </c>
      <c r="ED108">
        <v>1.8879999999999999E-3</v>
      </c>
      <c r="EE108" t="s">
        <v>1670</v>
      </c>
      <c r="EF108">
        <v>63092562.700000003</v>
      </c>
      <c r="EG108">
        <v>2.4957820000000002</v>
      </c>
      <c r="EH108">
        <v>28951070.267356001</v>
      </c>
      <c r="EI108">
        <v>92043632.967355996</v>
      </c>
      <c r="EJ108">
        <v>98.885794000000004</v>
      </c>
      <c r="EK108" t="s">
        <v>1608</v>
      </c>
      <c r="EL108">
        <v>6.8300000000000001E-4</v>
      </c>
      <c r="EM108">
        <v>6.0000000000000002E-6</v>
      </c>
      <c r="EN108">
        <v>94.490870000000001</v>
      </c>
      <c r="EO108">
        <v>106327846.040356</v>
      </c>
      <c r="EP108">
        <v>98.822781000000006</v>
      </c>
      <c r="EQ108" t="s">
        <v>1608</v>
      </c>
      <c r="ER108">
        <v>5</v>
      </c>
      <c r="ES108">
        <v>0.13969599999999999</v>
      </c>
      <c r="ET108">
        <v>1901.9922670000001</v>
      </c>
      <c r="EU108">
        <v>92314250843</v>
      </c>
      <c r="EV108">
        <v>421252</v>
      </c>
      <c r="EW108">
        <v>4886523200000</v>
      </c>
      <c r="EX108">
        <v>431643559</v>
      </c>
      <c r="EY108">
        <v>4979269094402</v>
      </c>
      <c r="EZ108">
        <v>0</v>
      </c>
      <c r="FA108">
        <v>0</v>
      </c>
      <c r="FB108">
        <v>1.0000000000000001E-5</v>
      </c>
      <c r="FC108" t="s">
        <v>3239</v>
      </c>
      <c r="FD108">
        <v>350.167418</v>
      </c>
      <c r="FE108">
        <v>5.2240000000000003E-3</v>
      </c>
      <c r="FF108">
        <v>60596.870823999998</v>
      </c>
      <c r="FG108">
        <v>275.97125</v>
      </c>
      <c r="FH108">
        <v>61223.009492999998</v>
      </c>
      <c r="FI108">
        <v>42.493797000000001</v>
      </c>
      <c r="FJ108" t="s">
        <v>3239</v>
      </c>
      <c r="FK108">
        <v>0</v>
      </c>
      <c r="FL108">
        <v>0</v>
      </c>
      <c r="FM108">
        <v>9.9999999999999995E-7</v>
      </c>
      <c r="FN108">
        <v>14.143921000000001</v>
      </c>
      <c r="FO108">
        <v>66995.453143000006</v>
      </c>
      <c r="FP108">
        <v>39.484569</v>
      </c>
      <c r="FQ108" t="s">
        <v>3241</v>
      </c>
      <c r="FR108">
        <v>25.259232999999998</v>
      </c>
      <c r="FS108">
        <v>1.564039</v>
      </c>
      <c r="FT108">
        <v>1901.9922670000001</v>
      </c>
      <c r="FU108">
        <v>92314250843</v>
      </c>
      <c r="FV108">
        <v>421252</v>
      </c>
      <c r="FW108">
        <v>4886523200000</v>
      </c>
      <c r="FX108">
        <v>431643559</v>
      </c>
      <c r="FY108">
        <v>4979269094402</v>
      </c>
      <c r="FZ108">
        <v>9.9999999999999995E-7</v>
      </c>
      <c r="GA108">
        <v>0</v>
      </c>
      <c r="GB108">
        <v>5.5000000000000002E-5</v>
      </c>
      <c r="GC108" t="s">
        <v>3241</v>
      </c>
      <c r="GD108">
        <v>113673.029069</v>
      </c>
      <c r="GE108">
        <v>2.9949E-2</v>
      </c>
      <c r="GF108">
        <v>347411.08242300001</v>
      </c>
      <c r="GG108">
        <v>50930.697916999998</v>
      </c>
      <c r="GH108">
        <v>512014.80940899998</v>
      </c>
      <c r="GI108">
        <v>82.296503000000001</v>
      </c>
      <c r="GJ108" t="s">
        <v>3244</v>
      </c>
      <c r="GK108">
        <v>9.9999999999999995E-7</v>
      </c>
      <c r="GL108">
        <v>0</v>
      </c>
      <c r="GM108">
        <v>1.18E-4</v>
      </c>
      <c r="GN108">
        <v>45.434849999999997</v>
      </c>
      <c r="GO108">
        <v>550229.75917099998</v>
      </c>
      <c r="GP108">
        <v>80.019090000000006</v>
      </c>
      <c r="GQ108" t="s">
        <v>3244</v>
      </c>
      <c r="GR108" t="s">
        <v>1607</v>
      </c>
      <c r="GS108" t="s">
        <v>1607</v>
      </c>
      <c r="GT108" t="s">
        <v>1607</v>
      </c>
      <c r="GU108" t="s">
        <v>1607</v>
      </c>
      <c r="GV108" t="s">
        <v>1607</v>
      </c>
      <c r="GW108" t="s">
        <v>1607</v>
      </c>
      <c r="GX108" t="s">
        <v>1607</v>
      </c>
      <c r="GY108" t="s">
        <v>1607</v>
      </c>
      <c r="GZ108" t="s">
        <v>1607</v>
      </c>
      <c r="HA108" t="s">
        <v>1607</v>
      </c>
      <c r="HB108" t="s">
        <v>1607</v>
      </c>
      <c r="HC108" t="s">
        <v>3240</v>
      </c>
      <c r="HD108" t="s">
        <v>1607</v>
      </c>
      <c r="HE108" t="s">
        <v>1607</v>
      </c>
      <c r="HF108" t="s">
        <v>1607</v>
      </c>
      <c r="HG108" t="s">
        <v>1607</v>
      </c>
      <c r="HH108" t="s">
        <v>1607</v>
      </c>
      <c r="HI108" t="s">
        <v>1607</v>
      </c>
      <c r="HJ108" t="s">
        <v>3240</v>
      </c>
      <c r="HK108" t="s">
        <v>1607</v>
      </c>
      <c r="HL108" t="s">
        <v>1607</v>
      </c>
      <c r="HM108" t="s">
        <v>1607</v>
      </c>
      <c r="HN108" t="s">
        <v>1607</v>
      </c>
      <c r="HO108" t="s">
        <v>1607</v>
      </c>
      <c r="HP108" t="s">
        <v>1607</v>
      </c>
      <c r="HQ108" t="s">
        <v>3240</v>
      </c>
      <c r="HR108">
        <v>75</v>
      </c>
      <c r="HS108">
        <v>1.111145</v>
      </c>
      <c r="HT108">
        <v>1901.9922670000001</v>
      </c>
      <c r="HU108">
        <v>92300490526.405106</v>
      </c>
      <c r="HV108">
        <v>421154.65030600003</v>
      </c>
      <c r="HW108">
        <v>4885393943549.9902</v>
      </c>
      <c r="HX108">
        <v>4977694434076.4004</v>
      </c>
      <c r="HY108">
        <v>0</v>
      </c>
      <c r="HZ108">
        <v>0</v>
      </c>
      <c r="IA108" t="s">
        <v>3239</v>
      </c>
      <c r="IB108">
        <v>13651.197297000001</v>
      </c>
      <c r="IC108">
        <v>0.10470500000000001</v>
      </c>
      <c r="ID108">
        <v>1214573.6104910001</v>
      </c>
      <c r="IE108">
        <v>1228224.807788</v>
      </c>
      <c r="IF108">
        <v>95.436375999999996</v>
      </c>
      <c r="IG108" t="s">
        <v>1608</v>
      </c>
      <c r="IH108">
        <v>0</v>
      </c>
      <c r="II108">
        <v>0</v>
      </c>
      <c r="IJ108">
        <v>87.241838999999999</v>
      </c>
      <c r="IK108">
        <v>1354688.685881</v>
      </c>
      <c r="IL108">
        <v>95.602930999999998</v>
      </c>
      <c r="IM108" t="s">
        <v>1608</v>
      </c>
      <c r="IN108">
        <v>51</v>
      </c>
      <c r="IO108">
        <v>0.42103699999999999</v>
      </c>
      <c r="IP108">
        <v>57.615191000000003</v>
      </c>
      <c r="IQ108">
        <v>44638726730.152199</v>
      </c>
      <c r="IR108">
        <v>204973.216235</v>
      </c>
      <c r="IS108">
        <v>2377689308331.0898</v>
      </c>
      <c r="IT108">
        <v>2422328035061.2598</v>
      </c>
      <c r="IU108">
        <v>3.0200000000000002E-4</v>
      </c>
      <c r="IV108">
        <v>9.9999999999999995E-7</v>
      </c>
      <c r="IW108" t="s">
        <v>3241</v>
      </c>
      <c r="IX108">
        <v>827601.89500500006</v>
      </c>
      <c r="IY108">
        <v>9.5890000000000003E-3</v>
      </c>
      <c r="IZ108">
        <v>111228.92118600001</v>
      </c>
      <c r="JA108">
        <v>938830.81619200006</v>
      </c>
      <c r="JB108">
        <v>99.216547000000006</v>
      </c>
      <c r="JC108" t="s">
        <v>1670</v>
      </c>
      <c r="JD108">
        <v>9.0000000000000002E-6</v>
      </c>
      <c r="JE108">
        <v>0</v>
      </c>
      <c r="JF108">
        <v>84.675650000000005</v>
      </c>
      <c r="JG108">
        <v>970700.94595600001</v>
      </c>
      <c r="JH108">
        <v>98.811436</v>
      </c>
      <c r="JI108" t="s">
        <v>1670</v>
      </c>
      <c r="JJ108">
        <v>24</v>
      </c>
      <c r="JK108">
        <v>1.048959</v>
      </c>
      <c r="JL108">
        <v>1901.9922670000001</v>
      </c>
      <c r="JM108">
        <v>92314250843</v>
      </c>
      <c r="JN108">
        <v>421252</v>
      </c>
      <c r="JO108">
        <v>4886523200000</v>
      </c>
      <c r="JP108">
        <v>4978837450843</v>
      </c>
      <c r="JQ108">
        <v>0</v>
      </c>
      <c r="JR108">
        <v>0</v>
      </c>
      <c r="JS108" t="s">
        <v>1608</v>
      </c>
      <c r="JT108">
        <v>8480.0426779999998</v>
      </c>
      <c r="JU108">
        <v>1.4343E-2</v>
      </c>
      <c r="JV108">
        <v>166376.50915599999</v>
      </c>
      <c r="JW108">
        <v>174856.55183499999</v>
      </c>
      <c r="JX108">
        <v>70.463319999999996</v>
      </c>
      <c r="JY108" t="s">
        <v>3244</v>
      </c>
      <c r="JZ108">
        <v>0</v>
      </c>
      <c r="KA108">
        <v>0</v>
      </c>
      <c r="KB108">
        <v>2.7027030000000001</v>
      </c>
      <c r="KC108">
        <v>191630.69192799999</v>
      </c>
      <c r="KD108">
        <v>68.146718000000007</v>
      </c>
      <c r="KE108" t="s">
        <v>3239</v>
      </c>
      <c r="KF108">
        <v>38</v>
      </c>
      <c r="KG108">
        <v>1.5833330000000001</v>
      </c>
      <c r="KH108">
        <v>10.752291</v>
      </c>
      <c r="KI108">
        <v>1697660567.1289301</v>
      </c>
      <c r="KJ108">
        <v>5948.1154900000001</v>
      </c>
      <c r="KK108">
        <v>68998139685.709503</v>
      </c>
      <c r="KL108">
        <v>27467009.041437998</v>
      </c>
      <c r="KM108">
        <v>70723267261.879807</v>
      </c>
      <c r="KN108">
        <v>1.3619999999999999E-3</v>
      </c>
      <c r="KO108">
        <v>7.9999999999999996E-6</v>
      </c>
      <c r="KP108">
        <v>1.2199999999999999E-3</v>
      </c>
      <c r="KQ108" t="s">
        <v>3241</v>
      </c>
      <c r="KR108">
        <v>3659767.7438449999</v>
      </c>
      <c r="KS108">
        <v>7.3414999999999994E-2</v>
      </c>
      <c r="KT108">
        <v>851617.44223299995</v>
      </c>
      <c r="KU108">
        <v>53061.854844000001</v>
      </c>
      <c r="KV108">
        <v>4564447.0409220001</v>
      </c>
      <c r="KW108">
        <v>92.788610000000006</v>
      </c>
      <c r="KX108" t="s">
        <v>3244</v>
      </c>
      <c r="KY108">
        <v>4.0000000000000003E-5</v>
      </c>
      <c r="KZ108">
        <v>0</v>
      </c>
      <c r="LA108">
        <v>1.2300000000000001E-4</v>
      </c>
      <c r="LB108">
        <v>45.837201999999998</v>
      </c>
      <c r="LC108">
        <v>4934889.2111919997</v>
      </c>
      <c r="LD108">
        <v>92.109449999999995</v>
      </c>
      <c r="LE108" t="s">
        <v>3244</v>
      </c>
      <c r="LF108">
        <v>3</v>
      </c>
      <c r="LG108">
        <v>8.2067000000000001E-2</v>
      </c>
      <c r="LH108">
        <v>1901.9922670000001</v>
      </c>
      <c r="LI108">
        <v>92314250843</v>
      </c>
      <c r="LJ108">
        <v>421252</v>
      </c>
      <c r="LK108">
        <v>4886523200000</v>
      </c>
      <c r="LL108">
        <v>431643559</v>
      </c>
      <c r="LM108">
        <v>4979269094402</v>
      </c>
      <c r="LN108">
        <v>3.0000000000000001E-6</v>
      </c>
      <c r="LO108">
        <v>0</v>
      </c>
      <c r="LP108">
        <v>0</v>
      </c>
      <c r="LQ108" t="s">
        <v>3241</v>
      </c>
      <c r="LR108">
        <v>17098.905318000001</v>
      </c>
      <c r="LS108">
        <v>4.7699999999999999E-4</v>
      </c>
      <c r="LT108">
        <v>5538.7599339999997</v>
      </c>
      <c r="LU108">
        <v>12.516372</v>
      </c>
      <c r="LV108">
        <v>22650.181624000001</v>
      </c>
      <c r="LW108">
        <v>9.863524</v>
      </c>
      <c r="LX108" t="s">
        <v>3241</v>
      </c>
      <c r="LY108">
        <v>0</v>
      </c>
      <c r="LZ108">
        <v>0</v>
      </c>
      <c r="MA108">
        <v>0</v>
      </c>
      <c r="MB108">
        <v>4.7456579999999997</v>
      </c>
      <c r="MC108">
        <v>24559.829218999999</v>
      </c>
      <c r="MD108">
        <v>6.9360480000000004</v>
      </c>
      <c r="ME108" t="s">
        <v>3241</v>
      </c>
      <c r="MF108">
        <v>4</v>
      </c>
      <c r="MG108">
        <v>0.163998</v>
      </c>
      <c r="MH108">
        <v>1901.9922670000001</v>
      </c>
      <c r="MI108">
        <v>92314250843</v>
      </c>
      <c r="MJ108">
        <v>421252</v>
      </c>
      <c r="MK108">
        <v>4886523200000</v>
      </c>
      <c r="ML108">
        <v>431643559</v>
      </c>
      <c r="MM108">
        <v>4979269094402</v>
      </c>
      <c r="MN108">
        <v>2.8E-5</v>
      </c>
      <c r="MO108">
        <v>9.9999999999999995E-7</v>
      </c>
      <c r="MP108">
        <v>1.0000000000000001E-5</v>
      </c>
      <c r="MQ108" t="s">
        <v>3241</v>
      </c>
      <c r="MR108">
        <v>418823.11702300003</v>
      </c>
      <c r="MS108">
        <v>3.8788999999999997E-2</v>
      </c>
      <c r="MT108">
        <v>449951.87325800001</v>
      </c>
      <c r="MU108">
        <v>704.05451100000005</v>
      </c>
      <c r="MV108">
        <v>869479.04479199997</v>
      </c>
      <c r="MW108">
        <v>47.239454000000002</v>
      </c>
      <c r="MX108" t="s">
        <v>3239</v>
      </c>
      <c r="MY108">
        <v>5.0000000000000004E-6</v>
      </c>
      <c r="MZ108">
        <v>0</v>
      </c>
      <c r="NA108">
        <v>1.9999999999999999E-6</v>
      </c>
      <c r="NB108">
        <v>12.437965</v>
      </c>
      <c r="NC108">
        <v>932350.45295099996</v>
      </c>
      <c r="ND108">
        <v>43.366211</v>
      </c>
      <c r="NE108" t="s">
        <v>3239</v>
      </c>
      <c r="NF108" t="s">
        <v>1607</v>
      </c>
      <c r="NG108" t="s">
        <v>1607</v>
      </c>
      <c r="NH108" t="s">
        <v>1607</v>
      </c>
      <c r="NI108" t="s">
        <v>1607</v>
      </c>
      <c r="NJ108" t="s">
        <v>1607</v>
      </c>
      <c r="NK108" t="s">
        <v>1607</v>
      </c>
      <c r="NL108" t="s">
        <v>1607</v>
      </c>
      <c r="NM108" t="s">
        <v>1607</v>
      </c>
      <c r="NN108" t="s">
        <v>1607</v>
      </c>
      <c r="NO108" t="s">
        <v>3240</v>
      </c>
      <c r="NP108" t="s">
        <v>1607</v>
      </c>
      <c r="NQ108" t="s">
        <v>1607</v>
      </c>
      <c r="NR108" t="s">
        <v>1607</v>
      </c>
      <c r="NS108" t="s">
        <v>1607</v>
      </c>
      <c r="NT108" t="s">
        <v>1607</v>
      </c>
      <c r="NU108" t="s">
        <v>3240</v>
      </c>
      <c r="NV108" t="s">
        <v>1607</v>
      </c>
      <c r="NW108" t="s">
        <v>1607</v>
      </c>
      <c r="NX108" t="s">
        <v>1607</v>
      </c>
      <c r="NY108" t="s">
        <v>1607</v>
      </c>
      <c r="NZ108" t="s">
        <v>1607</v>
      </c>
      <c r="OA108" t="s">
        <v>3240</v>
      </c>
      <c r="OB108">
        <v>2</v>
      </c>
      <c r="OC108">
        <v>1.6019999999999999E-3</v>
      </c>
      <c r="OD108">
        <v>112.06591299999999</v>
      </c>
      <c r="OE108">
        <v>91642898902.049103</v>
      </c>
      <c r="OF108">
        <v>418185.92822599999</v>
      </c>
      <c r="OG108">
        <v>4850956767419.8799</v>
      </c>
      <c r="OH108">
        <v>4942599666321.9902</v>
      </c>
      <c r="OI108">
        <v>5.9031E-2</v>
      </c>
      <c r="OJ108">
        <v>1.46E-4</v>
      </c>
      <c r="OK108" t="s">
        <v>3244</v>
      </c>
      <c r="OL108">
        <v>17440257.467626002</v>
      </c>
      <c r="OM108">
        <v>0.194048</v>
      </c>
      <c r="ON108">
        <v>2250959.4021000001</v>
      </c>
      <c r="OO108">
        <v>19691216.869725998</v>
      </c>
      <c r="OP108">
        <v>97.169810999999996</v>
      </c>
      <c r="OQ108" t="s">
        <v>1670</v>
      </c>
      <c r="OR108">
        <v>1.8900000000000001E-4</v>
      </c>
      <c r="OS108">
        <v>0</v>
      </c>
      <c r="OT108">
        <v>86.792452999999995</v>
      </c>
      <c r="OU108">
        <v>21464494.675485</v>
      </c>
      <c r="OV108">
        <v>96.629212999999993</v>
      </c>
      <c r="OW108" t="s">
        <v>1670</v>
      </c>
      <c r="OX108" t="s">
        <v>1607</v>
      </c>
      <c r="OY108">
        <v>2.7E-4</v>
      </c>
      <c r="OZ108">
        <v>21.352018999999999</v>
      </c>
      <c r="PA108">
        <v>4736202219.9782495</v>
      </c>
      <c r="PB108">
        <v>21520.341976</v>
      </c>
      <c r="PC108">
        <v>249635966924.61401</v>
      </c>
      <c r="PD108">
        <v>28833433.915353</v>
      </c>
      <c r="PE108">
        <v>254401002578.508</v>
      </c>
      <c r="PF108">
        <v>0.4</v>
      </c>
      <c r="PG108">
        <v>2.03E-4</v>
      </c>
      <c r="PH108">
        <v>4.7949999999999998E-3</v>
      </c>
      <c r="PI108" t="s">
        <v>3244</v>
      </c>
      <c r="PJ108">
        <v>609179.31066199997</v>
      </c>
      <c r="PK108">
        <v>9.0600000000000001E-4</v>
      </c>
      <c r="PL108">
        <v>10511.720740000001</v>
      </c>
      <c r="PM108">
        <v>4.6701579999999998</v>
      </c>
      <c r="PN108">
        <v>619695.70156099997</v>
      </c>
      <c r="PO108">
        <v>83.614380999999995</v>
      </c>
      <c r="PP108" t="s">
        <v>3239</v>
      </c>
      <c r="PQ108">
        <v>6.9999999999999999E-6</v>
      </c>
      <c r="PR108">
        <v>0</v>
      </c>
      <c r="PS108">
        <v>0</v>
      </c>
      <c r="PT108">
        <v>53.388482000000003</v>
      </c>
      <c r="PU108">
        <v>595541.99053700001</v>
      </c>
      <c r="PV108">
        <v>81.769009999999994</v>
      </c>
      <c r="PW108" t="s">
        <v>3239</v>
      </c>
      <c r="PX108">
        <v>113.49972</v>
      </c>
      <c r="PY108">
        <v>7.0278460000000003</v>
      </c>
      <c r="PZ108">
        <v>1901.9922670000001</v>
      </c>
      <c r="QA108">
        <v>92314250843</v>
      </c>
      <c r="QB108">
        <v>421252</v>
      </c>
      <c r="QC108">
        <v>4886523200000</v>
      </c>
      <c r="QD108">
        <v>431643559</v>
      </c>
      <c r="QE108">
        <v>4979269094402</v>
      </c>
      <c r="QF108">
        <v>0</v>
      </c>
      <c r="QG108">
        <v>0</v>
      </c>
      <c r="QH108">
        <v>5.0000000000000004E-6</v>
      </c>
      <c r="QI108" t="s">
        <v>3241</v>
      </c>
      <c r="QJ108">
        <v>24748.114312999998</v>
      </c>
      <c r="QK108">
        <v>4.7004999999999998E-2</v>
      </c>
      <c r="QL108">
        <v>545253.514417</v>
      </c>
      <c r="QM108">
        <v>3137.4617490000001</v>
      </c>
      <c r="QN108">
        <v>573139.09047900001</v>
      </c>
      <c r="QO108">
        <v>94.088516999999996</v>
      </c>
      <c r="QP108" t="s">
        <v>1608</v>
      </c>
      <c r="QQ108">
        <v>0</v>
      </c>
      <c r="QR108">
        <v>0</v>
      </c>
      <c r="QS108">
        <v>6.9999999999999999E-6</v>
      </c>
      <c r="QT108">
        <v>44.289693999999997</v>
      </c>
      <c r="QU108">
        <v>616686.96990300005</v>
      </c>
      <c r="QV108">
        <v>94.050269999999998</v>
      </c>
      <c r="QW108" t="s">
        <v>1608</v>
      </c>
      <c r="QX108" s="11">
        <v>44986</v>
      </c>
      <c r="QY108" t="s">
        <v>3382</v>
      </c>
      <c r="QZ108">
        <v>518972.174681</v>
      </c>
      <c r="RA108">
        <v>9818089152.3903999</v>
      </c>
    </row>
    <row r="109" spans="1:469" x14ac:dyDescent="0.35">
      <c r="A109">
        <v>2229</v>
      </c>
      <c r="B109" t="s">
        <v>3238</v>
      </c>
      <c r="C109" t="s">
        <v>1225</v>
      </c>
      <c r="D109" t="s">
        <v>1223</v>
      </c>
      <c r="E109" t="s">
        <v>1224</v>
      </c>
      <c r="F109">
        <v>41</v>
      </c>
      <c r="G109" t="s">
        <v>1226</v>
      </c>
      <c r="H109" t="s">
        <v>1153</v>
      </c>
      <c r="I109">
        <v>39</v>
      </c>
      <c r="J109">
        <v>41039</v>
      </c>
      <c r="K109">
        <v>382865</v>
      </c>
      <c r="L109">
        <v>81881558242</v>
      </c>
      <c r="M109">
        <v>181687874</v>
      </c>
      <c r="N109">
        <v>4770.1301890000004</v>
      </c>
      <c r="O109">
        <v>152364933.37334999</v>
      </c>
      <c r="P109">
        <v>96.786510000000007</v>
      </c>
      <c r="Q109" t="s">
        <v>1608</v>
      </c>
      <c r="R109">
        <v>94.444444000000004</v>
      </c>
      <c r="S109">
        <v>96.440730000000002</v>
      </c>
      <c r="T109" t="s">
        <v>1608</v>
      </c>
      <c r="U109">
        <v>91.666667000000004</v>
      </c>
      <c r="V109">
        <v>120957319.557849</v>
      </c>
      <c r="W109">
        <v>79534699.104395002</v>
      </c>
      <c r="X109">
        <v>3.556473</v>
      </c>
      <c r="Y109">
        <v>41255090.651230998</v>
      </c>
      <c r="Z109">
        <v>167529.802222</v>
      </c>
      <c r="AA109">
        <v>9.7099999999999997E-4</v>
      </c>
      <c r="AB109">
        <v>9.0000000000000002E-6</v>
      </c>
      <c r="AC109">
        <v>9.2199999999999997E-4</v>
      </c>
      <c r="AD109">
        <v>73.506653999999997</v>
      </c>
      <c r="AE109">
        <v>77.282850999999994</v>
      </c>
      <c r="AF109">
        <v>73.360000999999997</v>
      </c>
      <c r="AG109" t="s">
        <v>1608</v>
      </c>
      <c r="AH109">
        <v>77.777777999999998</v>
      </c>
      <c r="AI109">
        <v>63.84</v>
      </c>
      <c r="AJ109" t="s">
        <v>1608</v>
      </c>
      <c r="AK109">
        <v>72.222222000000002</v>
      </c>
      <c r="AL109">
        <v>2.6515360000000001</v>
      </c>
      <c r="AM109">
        <v>1.2596590000000001</v>
      </c>
      <c r="AN109">
        <v>0</v>
      </c>
      <c r="AO109">
        <v>0.01</v>
      </c>
      <c r="AP109">
        <v>524.93635500000005</v>
      </c>
      <c r="AQ109">
        <v>1000000</v>
      </c>
      <c r="AR109">
        <v>5</v>
      </c>
      <c r="AS109">
        <v>58000000</v>
      </c>
      <c r="AT109">
        <v>59000000</v>
      </c>
      <c r="AU109">
        <v>4.7479999999999996E-3</v>
      </c>
      <c r="AV109">
        <v>6.3654000000000002E-2</v>
      </c>
      <c r="AW109" t="s">
        <v>3244</v>
      </c>
      <c r="AX109">
        <v>47.483806999999999</v>
      </c>
      <c r="AY109">
        <v>3.1830000000000001E-3</v>
      </c>
      <c r="AZ109">
        <v>36919.521840000001</v>
      </c>
      <c r="BA109">
        <v>36967.005646999998</v>
      </c>
      <c r="BB109">
        <v>12.019231</v>
      </c>
      <c r="BC109" t="s">
        <v>3241</v>
      </c>
      <c r="BD109">
        <v>0</v>
      </c>
      <c r="BE109">
        <v>0</v>
      </c>
      <c r="BF109">
        <v>3.3653849999999998</v>
      </c>
      <c r="BG109">
        <v>38931.654302000003</v>
      </c>
      <c r="BH109">
        <v>2.4038460000000001</v>
      </c>
      <c r="BI109" t="s">
        <v>3241</v>
      </c>
      <c r="BJ109" t="s">
        <v>1607</v>
      </c>
      <c r="BK109">
        <v>3.645</v>
      </c>
      <c r="BL109">
        <v>0.154922</v>
      </c>
      <c r="BM109">
        <v>88084056.431737006</v>
      </c>
      <c r="BN109">
        <v>212.176277</v>
      </c>
      <c r="BO109">
        <v>2461244809.1034098</v>
      </c>
      <c r="BP109">
        <v>2549328865.5351501</v>
      </c>
      <c r="BQ109">
        <v>1.3807E-2</v>
      </c>
      <c r="BR109">
        <v>1.34E-4</v>
      </c>
      <c r="BS109" t="s">
        <v>3244</v>
      </c>
      <c r="BT109">
        <v>985208.52211100003</v>
      </c>
      <c r="BU109">
        <v>2.1104999999999999E-2</v>
      </c>
      <c r="BV109">
        <v>244812.45932299999</v>
      </c>
      <c r="BW109">
        <v>1230020.981435</v>
      </c>
      <c r="BX109">
        <v>77.777777999999998</v>
      </c>
      <c r="BY109" t="s">
        <v>3244</v>
      </c>
      <c r="BZ109">
        <v>1.2E-5</v>
      </c>
      <c r="CA109">
        <v>0</v>
      </c>
      <c r="CB109">
        <v>60.683760999999997</v>
      </c>
      <c r="CC109">
        <v>1522238.2278499999</v>
      </c>
      <c r="CD109">
        <v>77.665996000000007</v>
      </c>
      <c r="CE109" t="s">
        <v>3244</v>
      </c>
      <c r="CF109">
        <v>0.37606099999999998</v>
      </c>
      <c r="CG109">
        <v>2.3813000000000001E-2</v>
      </c>
      <c r="CH109">
        <v>4664.4079979999997</v>
      </c>
      <c r="CI109">
        <v>1432124289</v>
      </c>
      <c r="CJ109">
        <v>5850</v>
      </c>
      <c r="CK109">
        <v>67860000000</v>
      </c>
      <c r="CL109">
        <v>481776.480048</v>
      </c>
      <c r="CM109">
        <v>69292606065.479996</v>
      </c>
      <c r="CN109">
        <v>0</v>
      </c>
      <c r="CO109">
        <v>9.9999999999999995E-7</v>
      </c>
      <c r="CP109">
        <v>3.0200000000000001E-3</v>
      </c>
      <c r="CQ109" t="s">
        <v>3241</v>
      </c>
      <c r="CR109">
        <v>23.349481999999998</v>
      </c>
      <c r="CS109">
        <v>2.5000000000000001E-4</v>
      </c>
      <c r="CT109">
        <v>2897.1086829999999</v>
      </c>
      <c r="CU109">
        <v>88.725894999999994</v>
      </c>
      <c r="CV109">
        <v>3009.18406</v>
      </c>
      <c r="CW109">
        <v>32.373877999999998</v>
      </c>
      <c r="CX109" t="s">
        <v>3241</v>
      </c>
      <c r="CY109">
        <v>0</v>
      </c>
      <c r="CZ109">
        <v>0</v>
      </c>
      <c r="DA109">
        <v>0</v>
      </c>
      <c r="DB109">
        <v>31.135871000000002</v>
      </c>
      <c r="DC109">
        <v>3863.9505359999998</v>
      </c>
      <c r="DD109">
        <v>30.703150000000001</v>
      </c>
      <c r="DE109" t="s">
        <v>3241</v>
      </c>
      <c r="DF109">
        <v>644</v>
      </c>
      <c r="DG109">
        <v>17.601403999999999</v>
      </c>
      <c r="DH109">
        <v>4664.4079979999997</v>
      </c>
      <c r="DI109">
        <v>70436036.084469005</v>
      </c>
      <c r="DJ109">
        <v>70436036.084469005</v>
      </c>
      <c r="DK109">
        <v>1.2E-5</v>
      </c>
      <c r="DL109" t="s">
        <v>3241</v>
      </c>
      <c r="DM109">
        <v>13032.637536</v>
      </c>
      <c r="DN109">
        <v>13032.637536</v>
      </c>
      <c r="DO109">
        <v>44.758065000000002</v>
      </c>
      <c r="DP109" t="s">
        <v>3241</v>
      </c>
      <c r="DQ109">
        <v>7.2000000000000002E-5</v>
      </c>
      <c r="DR109">
        <v>32.475186000000001</v>
      </c>
      <c r="DS109">
        <v>16042.672119000001</v>
      </c>
      <c r="DT109">
        <v>44.129812000000001</v>
      </c>
      <c r="DU109" t="s">
        <v>3241</v>
      </c>
      <c r="DV109" t="s">
        <v>1607</v>
      </c>
      <c r="DW109">
        <v>2.5560000000000001E-3</v>
      </c>
      <c r="DX109">
        <v>4664.4079979999997</v>
      </c>
      <c r="DY109">
        <v>81880514000</v>
      </c>
      <c r="DZ109">
        <v>382971</v>
      </c>
      <c r="EA109">
        <v>4442463600000</v>
      </c>
      <c r="EB109">
        <v>4524344114000</v>
      </c>
      <c r="EC109">
        <v>0.344918</v>
      </c>
      <c r="ED109">
        <v>3.457E-3</v>
      </c>
      <c r="EE109" t="s">
        <v>1670</v>
      </c>
      <c r="EF109">
        <v>72192446.099999994</v>
      </c>
      <c r="EG109">
        <v>3.3839450000000002</v>
      </c>
      <c r="EH109">
        <v>39253765.887905002</v>
      </c>
      <c r="EI109">
        <v>111446211.987905</v>
      </c>
      <c r="EJ109">
        <v>99.102445000000003</v>
      </c>
      <c r="EK109" t="s">
        <v>1608</v>
      </c>
      <c r="EL109">
        <v>8.8199999999999997E-4</v>
      </c>
      <c r="EM109">
        <v>9.0000000000000002E-6</v>
      </c>
      <c r="EN109">
        <v>96.874032999999997</v>
      </c>
      <c r="EO109">
        <v>141117725.46245801</v>
      </c>
      <c r="EP109">
        <v>99.045497999999995</v>
      </c>
      <c r="EQ109" t="s">
        <v>1608</v>
      </c>
      <c r="ER109">
        <v>7</v>
      </c>
      <c r="ES109">
        <v>0.18256700000000001</v>
      </c>
      <c r="ET109">
        <v>4664.4079979999997</v>
      </c>
      <c r="EU109">
        <v>81881558242</v>
      </c>
      <c r="EV109">
        <v>382865</v>
      </c>
      <c r="EW109">
        <v>4441234000000</v>
      </c>
      <c r="EX109">
        <v>181687874</v>
      </c>
      <c r="EY109">
        <v>4523297246116</v>
      </c>
      <c r="EZ109">
        <v>0</v>
      </c>
      <c r="FA109">
        <v>0</v>
      </c>
      <c r="FB109">
        <v>9.9999999999999995E-7</v>
      </c>
      <c r="FC109" t="s">
        <v>3241</v>
      </c>
      <c r="FD109">
        <v>887.24058300000002</v>
      </c>
      <c r="FE109">
        <v>1.7899999999999999E-4</v>
      </c>
      <c r="FF109">
        <v>2071.3475790000002</v>
      </c>
      <c r="FG109">
        <v>11.930637000000001</v>
      </c>
      <c r="FH109">
        <v>2970.5187989999999</v>
      </c>
      <c r="FI109">
        <v>7.0719599999999998</v>
      </c>
      <c r="FJ109" t="s">
        <v>3241</v>
      </c>
      <c r="FK109">
        <v>0</v>
      </c>
      <c r="FL109">
        <v>0</v>
      </c>
      <c r="FM109">
        <v>0</v>
      </c>
      <c r="FN109">
        <v>1.17866</v>
      </c>
      <c r="FO109">
        <v>3629.305644</v>
      </c>
      <c r="FP109">
        <v>4.8679610000000002</v>
      </c>
      <c r="FQ109" t="s">
        <v>3241</v>
      </c>
      <c r="FR109">
        <v>23.350750000000001</v>
      </c>
      <c r="FS109">
        <v>1.4786379999999999</v>
      </c>
      <c r="FT109">
        <v>4664.4079979999997</v>
      </c>
      <c r="FU109">
        <v>81881558242</v>
      </c>
      <c r="FV109">
        <v>382865</v>
      </c>
      <c r="FW109">
        <v>4441234000000</v>
      </c>
      <c r="FX109">
        <v>181687874</v>
      </c>
      <c r="FY109">
        <v>4523297246116</v>
      </c>
      <c r="FZ109">
        <v>9.9999999999999995E-7</v>
      </c>
      <c r="GA109">
        <v>0</v>
      </c>
      <c r="GB109">
        <v>5.5000000000000002E-5</v>
      </c>
      <c r="GC109" t="s">
        <v>3241</v>
      </c>
      <c r="GD109">
        <v>81068.750734000001</v>
      </c>
      <c r="GE109">
        <v>4.9109999999999996E-3</v>
      </c>
      <c r="GF109">
        <v>56965.613078000002</v>
      </c>
      <c r="GG109">
        <v>19190.999667</v>
      </c>
      <c r="GH109">
        <v>157225.36347899999</v>
      </c>
      <c r="GI109">
        <v>64.438254000000001</v>
      </c>
      <c r="GJ109" t="s">
        <v>3239</v>
      </c>
      <c r="GK109">
        <v>9.9999999999999995E-7</v>
      </c>
      <c r="GL109">
        <v>0</v>
      </c>
      <c r="GM109">
        <v>1.06E-4</v>
      </c>
      <c r="GN109">
        <v>62.674095000000001</v>
      </c>
      <c r="GO109">
        <v>193556.93645499999</v>
      </c>
      <c r="GP109">
        <v>63.538021000000001</v>
      </c>
      <c r="GQ109" t="s">
        <v>3239</v>
      </c>
      <c r="GR109" t="s">
        <v>1607</v>
      </c>
      <c r="GS109" t="s">
        <v>1607</v>
      </c>
      <c r="GT109" t="s">
        <v>1607</v>
      </c>
      <c r="GU109" t="s">
        <v>1607</v>
      </c>
      <c r="GV109" t="s">
        <v>1607</v>
      </c>
      <c r="GW109" t="s">
        <v>1607</v>
      </c>
      <c r="GX109" t="s">
        <v>1607</v>
      </c>
      <c r="GY109" t="s">
        <v>1607</v>
      </c>
      <c r="GZ109" t="s">
        <v>1607</v>
      </c>
      <c r="HA109" t="s">
        <v>1607</v>
      </c>
      <c r="HB109" t="s">
        <v>1607</v>
      </c>
      <c r="HC109" t="s">
        <v>3240</v>
      </c>
      <c r="HD109" t="s">
        <v>1607</v>
      </c>
      <c r="HE109" t="s">
        <v>1607</v>
      </c>
      <c r="HF109" t="s">
        <v>1607</v>
      </c>
      <c r="HG109" t="s">
        <v>1607</v>
      </c>
      <c r="HH109" t="s">
        <v>1607</v>
      </c>
      <c r="HI109" t="s">
        <v>1607</v>
      </c>
      <c r="HJ109" t="s">
        <v>3240</v>
      </c>
      <c r="HK109" t="s">
        <v>1607</v>
      </c>
      <c r="HL109" t="s">
        <v>1607</v>
      </c>
      <c r="HM109" t="s">
        <v>1607</v>
      </c>
      <c r="HN109" t="s">
        <v>1607</v>
      </c>
      <c r="HO109" t="s">
        <v>1607</v>
      </c>
      <c r="HP109" t="s">
        <v>1607</v>
      </c>
      <c r="HQ109" t="s">
        <v>3240</v>
      </c>
      <c r="HR109">
        <v>21</v>
      </c>
      <c r="HS109">
        <v>0.31594100000000003</v>
      </c>
      <c r="HT109">
        <v>4664.4079979999997</v>
      </c>
      <c r="HU109">
        <v>81852888794.913605</v>
      </c>
      <c r="HV109">
        <v>382712.99342900002</v>
      </c>
      <c r="HW109">
        <v>4439470723778.0801</v>
      </c>
      <c r="HX109">
        <v>4521323612573</v>
      </c>
      <c r="HY109">
        <v>9.9999999999999995E-7</v>
      </c>
      <c r="HZ109">
        <v>9.9999999999999995E-7</v>
      </c>
      <c r="IA109" t="s">
        <v>3239</v>
      </c>
      <c r="IB109">
        <v>21703.873567999999</v>
      </c>
      <c r="IC109">
        <v>7.9073000000000004E-2</v>
      </c>
      <c r="ID109">
        <v>917245.83007300005</v>
      </c>
      <c r="IE109">
        <v>938949.70364099997</v>
      </c>
      <c r="IF109">
        <v>94.137242000000001</v>
      </c>
      <c r="IG109" t="s">
        <v>1608</v>
      </c>
      <c r="IH109">
        <v>0</v>
      </c>
      <c r="II109">
        <v>0</v>
      </c>
      <c r="IJ109">
        <v>84.477014999999994</v>
      </c>
      <c r="IK109">
        <v>1159202.477398</v>
      </c>
      <c r="IL109">
        <v>94.403730999999993</v>
      </c>
      <c r="IM109" t="s">
        <v>1608</v>
      </c>
      <c r="IN109">
        <v>97</v>
      </c>
      <c r="IO109">
        <v>0.78047200000000005</v>
      </c>
      <c r="IP109">
        <v>35.109009999999998</v>
      </c>
      <c r="IQ109">
        <v>22634308921.466801</v>
      </c>
      <c r="IR109">
        <v>104683.945964</v>
      </c>
      <c r="IS109">
        <v>1214333773180.55</v>
      </c>
      <c r="IT109">
        <v>1236968082102.02</v>
      </c>
      <c r="IU109">
        <v>4.64E-4</v>
      </c>
      <c r="IV109">
        <v>9.9999999999999995E-7</v>
      </c>
      <c r="IW109" t="s">
        <v>3241</v>
      </c>
      <c r="IX109">
        <v>2546928.6551290001</v>
      </c>
      <c r="IY109">
        <v>3.0182E-2</v>
      </c>
      <c r="IZ109">
        <v>350107.27967900003</v>
      </c>
      <c r="JA109">
        <v>2897035.9348090002</v>
      </c>
      <c r="JB109">
        <v>99.905985999999999</v>
      </c>
      <c r="JC109" t="s">
        <v>1670</v>
      </c>
      <c r="JD109">
        <v>3.1000000000000001E-5</v>
      </c>
      <c r="JE109">
        <v>0</v>
      </c>
      <c r="JF109">
        <v>94.233783000000003</v>
      </c>
      <c r="JG109">
        <v>3256327.1146379998</v>
      </c>
      <c r="JH109">
        <v>99.903630000000007</v>
      </c>
      <c r="JI109" t="s">
        <v>1670</v>
      </c>
      <c r="JJ109">
        <v>32</v>
      </c>
      <c r="JK109">
        <v>1.469382</v>
      </c>
      <c r="JL109">
        <v>4664.4079979999997</v>
      </c>
      <c r="JM109">
        <v>81881558242</v>
      </c>
      <c r="JN109">
        <v>382865</v>
      </c>
      <c r="JO109">
        <v>4441234000000</v>
      </c>
      <c r="JP109">
        <v>4523115558242</v>
      </c>
      <c r="JQ109">
        <v>0</v>
      </c>
      <c r="JR109">
        <v>0</v>
      </c>
      <c r="JS109" t="s">
        <v>3244</v>
      </c>
      <c r="JT109">
        <v>7704.5392540000003</v>
      </c>
      <c r="JU109">
        <v>3.1649999999999998E-3</v>
      </c>
      <c r="JV109">
        <v>36717.496292000003</v>
      </c>
      <c r="JW109">
        <v>44422.035545999999</v>
      </c>
      <c r="JX109">
        <v>27.960103</v>
      </c>
      <c r="JY109" t="s">
        <v>3239</v>
      </c>
      <c r="JZ109">
        <v>0</v>
      </c>
      <c r="KA109">
        <v>0</v>
      </c>
      <c r="KB109">
        <v>1.029601</v>
      </c>
      <c r="KC109">
        <v>55020.63996</v>
      </c>
      <c r="KD109">
        <v>28.603604000000001</v>
      </c>
      <c r="KE109" t="s">
        <v>3239</v>
      </c>
      <c r="KF109">
        <v>36</v>
      </c>
      <c r="KG109">
        <v>1.5</v>
      </c>
      <c r="KH109">
        <v>87.831101000000004</v>
      </c>
      <c r="KI109">
        <v>6248471317.8348303</v>
      </c>
      <c r="KJ109">
        <v>23991.736255</v>
      </c>
      <c r="KK109">
        <v>278304140560.14801</v>
      </c>
      <c r="KL109">
        <v>73115999.571024001</v>
      </c>
      <c r="KM109">
        <v>284625727877.55402</v>
      </c>
      <c r="KN109">
        <v>3.7599999999999998E-4</v>
      </c>
      <c r="KO109">
        <v>0</v>
      </c>
      <c r="KP109">
        <v>1.2199999999999999E-3</v>
      </c>
      <c r="KQ109" t="s">
        <v>3241</v>
      </c>
      <c r="KR109">
        <v>3521256.8405880001</v>
      </c>
      <c r="KS109">
        <v>1.2751E-2</v>
      </c>
      <c r="KT109">
        <v>147914.474754</v>
      </c>
      <c r="KU109">
        <v>133814.25561600001</v>
      </c>
      <c r="KV109">
        <v>3802985.5709580001</v>
      </c>
      <c r="KW109">
        <v>91.148251000000002</v>
      </c>
      <c r="KX109" t="s">
        <v>3244</v>
      </c>
      <c r="KY109">
        <v>4.3000000000000002E-5</v>
      </c>
      <c r="KZ109">
        <v>0</v>
      </c>
      <c r="LA109">
        <v>7.3700000000000002E-4</v>
      </c>
      <c r="LB109">
        <v>52.120086999999998</v>
      </c>
      <c r="LC109">
        <v>4524458.9188890001</v>
      </c>
      <c r="LD109">
        <v>91.282213999999996</v>
      </c>
      <c r="LE109" t="s">
        <v>3244</v>
      </c>
      <c r="LF109">
        <v>2</v>
      </c>
      <c r="LG109">
        <v>3.7108000000000002E-2</v>
      </c>
      <c r="LH109">
        <v>4664.4079979999997</v>
      </c>
      <c r="LI109">
        <v>81881558242</v>
      </c>
      <c r="LJ109">
        <v>382865</v>
      </c>
      <c r="LK109">
        <v>4441234000000</v>
      </c>
      <c r="LL109">
        <v>181687874</v>
      </c>
      <c r="LM109">
        <v>4523297246116</v>
      </c>
      <c r="LN109">
        <v>3.9999999999999998E-6</v>
      </c>
      <c r="LO109">
        <v>0</v>
      </c>
      <c r="LP109">
        <v>0</v>
      </c>
      <c r="LQ109" t="s">
        <v>3241</v>
      </c>
      <c r="LR109">
        <v>8816.4544769999993</v>
      </c>
      <c r="LS109">
        <v>3.7800000000000003E-4</v>
      </c>
      <c r="LT109">
        <v>4385.6852660000004</v>
      </c>
      <c r="LU109">
        <v>2.7591809999999999</v>
      </c>
      <c r="LV109">
        <v>13204.898923999999</v>
      </c>
      <c r="LW109">
        <v>7.1650119999999999</v>
      </c>
      <c r="LX109" t="s">
        <v>3241</v>
      </c>
      <c r="LY109">
        <v>0</v>
      </c>
      <c r="LZ109">
        <v>0</v>
      </c>
      <c r="MA109">
        <v>0</v>
      </c>
      <c r="MB109">
        <v>4.063275</v>
      </c>
      <c r="MC109">
        <v>16305.932349000001</v>
      </c>
      <c r="MD109">
        <v>4.9952269999999999</v>
      </c>
      <c r="ME109" t="s">
        <v>3241</v>
      </c>
      <c r="MF109">
        <v>4</v>
      </c>
      <c r="MG109">
        <v>0.144399</v>
      </c>
      <c r="MH109">
        <v>4770.1301890000004</v>
      </c>
      <c r="MI109">
        <v>81881558242</v>
      </c>
      <c r="MJ109">
        <v>382865</v>
      </c>
      <c r="MK109">
        <v>4441234000000</v>
      </c>
      <c r="ML109">
        <v>181687874</v>
      </c>
      <c r="MM109">
        <v>4523297246116</v>
      </c>
      <c r="MN109">
        <v>1.1E-5</v>
      </c>
      <c r="MO109">
        <v>0</v>
      </c>
      <c r="MP109">
        <v>5.0000000000000004E-6</v>
      </c>
      <c r="MQ109" t="s">
        <v>3241</v>
      </c>
      <c r="MR109">
        <v>133974.50122000001</v>
      </c>
      <c r="MS109">
        <v>6.6819999999999996E-3</v>
      </c>
      <c r="MT109">
        <v>77516.658979</v>
      </c>
      <c r="MU109">
        <v>129.17841000000001</v>
      </c>
      <c r="MV109">
        <v>211620.338609</v>
      </c>
      <c r="MW109">
        <v>23.325061999999999</v>
      </c>
      <c r="MX109" t="s">
        <v>3241</v>
      </c>
      <c r="MY109">
        <v>1.9999999999999999E-6</v>
      </c>
      <c r="MZ109">
        <v>0</v>
      </c>
      <c r="NA109">
        <v>9.9999999999999995E-7</v>
      </c>
      <c r="NB109">
        <v>4.4665010000000001</v>
      </c>
      <c r="NC109">
        <v>262833.51628699998</v>
      </c>
      <c r="ND109">
        <v>21.762647000000001</v>
      </c>
      <c r="NE109" t="s">
        <v>3241</v>
      </c>
      <c r="NF109">
        <v>2</v>
      </c>
      <c r="NG109">
        <v>4.6049999999999997E-3</v>
      </c>
      <c r="NH109">
        <v>0.73896200000000001</v>
      </c>
      <c r="NI109">
        <v>556573741.46955502</v>
      </c>
      <c r="NJ109">
        <v>1742.46315</v>
      </c>
      <c r="NK109">
        <v>20212572534.571499</v>
      </c>
      <c r="NL109">
        <v>20769146276.041</v>
      </c>
      <c r="NM109">
        <v>1.2930000000000001E-3</v>
      </c>
      <c r="NN109">
        <v>5.0000000000000004E-6</v>
      </c>
      <c r="NO109" t="s">
        <v>3244</v>
      </c>
      <c r="NP109">
        <v>3436.237533</v>
      </c>
      <c r="NQ109">
        <v>4.3000000000000002E-5</v>
      </c>
      <c r="NR109">
        <v>494.69637699999998</v>
      </c>
      <c r="NS109">
        <v>3930.9339100000002</v>
      </c>
      <c r="NT109">
        <v>63.28125</v>
      </c>
      <c r="NU109" t="s">
        <v>3239</v>
      </c>
      <c r="NV109">
        <v>0</v>
      </c>
      <c r="NW109">
        <v>0</v>
      </c>
      <c r="NX109">
        <v>46.875</v>
      </c>
      <c r="NY109">
        <v>4765.5212220000003</v>
      </c>
      <c r="NZ109">
        <v>44.594594999999998</v>
      </c>
      <c r="OA109" t="s">
        <v>3239</v>
      </c>
      <c r="OB109" t="s">
        <v>1607</v>
      </c>
      <c r="OC109" t="s">
        <v>1607</v>
      </c>
      <c r="OD109" t="s">
        <v>1607</v>
      </c>
      <c r="OE109" t="s">
        <v>1607</v>
      </c>
      <c r="OF109" t="s">
        <v>1607</v>
      </c>
      <c r="OG109" t="s">
        <v>1607</v>
      </c>
      <c r="OH109" t="s">
        <v>1607</v>
      </c>
      <c r="OI109" t="s">
        <v>1607</v>
      </c>
      <c r="OJ109" t="s">
        <v>1607</v>
      </c>
      <c r="OK109" t="s">
        <v>3240</v>
      </c>
      <c r="OL109" t="s">
        <v>1607</v>
      </c>
      <c r="OM109" t="s">
        <v>1607</v>
      </c>
      <c r="ON109" t="s">
        <v>1607</v>
      </c>
      <c r="OO109" t="s">
        <v>1607</v>
      </c>
      <c r="OP109" t="s">
        <v>1607</v>
      </c>
      <c r="OQ109" t="s">
        <v>3240</v>
      </c>
      <c r="OR109" t="s">
        <v>1607</v>
      </c>
      <c r="OS109" t="s">
        <v>1607</v>
      </c>
      <c r="OT109" t="s">
        <v>1607</v>
      </c>
      <c r="OU109" t="s">
        <v>1607</v>
      </c>
      <c r="OV109" t="s">
        <v>1607</v>
      </c>
      <c r="OW109" t="s">
        <v>3240</v>
      </c>
      <c r="OX109" t="s">
        <v>1607</v>
      </c>
      <c r="OY109">
        <v>3.1999999999999999E-5</v>
      </c>
      <c r="OZ109">
        <v>19.392876000000001</v>
      </c>
      <c r="PA109">
        <v>2990592817.5418301</v>
      </c>
      <c r="PB109">
        <v>12553.311672</v>
      </c>
      <c r="PC109">
        <v>145618415392.97198</v>
      </c>
      <c r="PD109">
        <v>11658258.160227001</v>
      </c>
      <c r="PE109">
        <v>148620666468.67499</v>
      </c>
      <c r="PF109">
        <v>0.4</v>
      </c>
      <c r="PG109">
        <v>7.6000000000000004E-5</v>
      </c>
      <c r="PH109">
        <v>7.378E-3</v>
      </c>
      <c r="PI109" t="s">
        <v>3239</v>
      </c>
      <c r="PJ109">
        <v>30894.477665999999</v>
      </c>
      <c r="PK109">
        <v>2.3E-5</v>
      </c>
      <c r="PL109">
        <v>271.58063199999998</v>
      </c>
      <c r="PM109">
        <v>1.4953019999999999</v>
      </c>
      <c r="PN109">
        <v>31167.553599999999</v>
      </c>
      <c r="PO109">
        <v>46.675151</v>
      </c>
      <c r="PP109" t="s">
        <v>3241</v>
      </c>
      <c r="PQ109">
        <v>0</v>
      </c>
      <c r="PR109">
        <v>0</v>
      </c>
      <c r="PS109">
        <v>0</v>
      </c>
      <c r="PT109">
        <v>4.8679610000000002</v>
      </c>
      <c r="PU109">
        <v>35476.582587999997</v>
      </c>
      <c r="PV109">
        <v>47.884186999999997</v>
      </c>
      <c r="PW109" t="s">
        <v>3241</v>
      </c>
      <c r="PX109">
        <v>86.560789</v>
      </c>
      <c r="PY109">
        <v>5.4812849999999997</v>
      </c>
      <c r="PZ109">
        <v>4664.4079979999997</v>
      </c>
      <c r="QA109">
        <v>81881558242</v>
      </c>
      <c r="QB109">
        <v>382865</v>
      </c>
      <c r="QC109">
        <v>4441234000000</v>
      </c>
      <c r="QD109">
        <v>181687874</v>
      </c>
      <c r="QE109">
        <v>4523297246116</v>
      </c>
      <c r="QF109">
        <v>0</v>
      </c>
      <c r="QG109">
        <v>0</v>
      </c>
      <c r="QH109">
        <v>3.9999999999999998E-6</v>
      </c>
      <c r="QI109" t="s">
        <v>3241</v>
      </c>
      <c r="QJ109">
        <v>302.07824099999999</v>
      </c>
      <c r="QK109">
        <v>1.0604000000000001E-2</v>
      </c>
      <c r="QL109">
        <v>123005.01077199999</v>
      </c>
      <c r="QM109">
        <v>1257.819978</v>
      </c>
      <c r="QN109">
        <v>124564.908991</v>
      </c>
      <c r="QO109">
        <v>73.351902999999993</v>
      </c>
      <c r="QP109" t="s">
        <v>3244</v>
      </c>
      <c r="QQ109">
        <v>0</v>
      </c>
      <c r="QR109">
        <v>0</v>
      </c>
      <c r="QS109">
        <v>6.9999999999999999E-6</v>
      </c>
      <c r="QT109">
        <v>16.001238000000001</v>
      </c>
      <c r="QU109">
        <v>154554.46065299999</v>
      </c>
      <c r="QV109">
        <v>74.228443999999996</v>
      </c>
      <c r="QW109" t="s">
        <v>3244</v>
      </c>
      <c r="QX109" s="11">
        <v>44986</v>
      </c>
      <c r="QY109" t="s">
        <v>3383</v>
      </c>
      <c r="QZ109">
        <v>967280.22174499999</v>
      </c>
      <c r="RA109">
        <v>23063031696.4119</v>
      </c>
    </row>
    <row r="110" spans="1:469" x14ac:dyDescent="0.35">
      <c r="A110">
        <v>2233</v>
      </c>
      <c r="B110" t="s">
        <v>3238</v>
      </c>
      <c r="C110" t="s">
        <v>1222</v>
      </c>
      <c r="D110" t="s">
        <v>1223</v>
      </c>
      <c r="E110" t="s">
        <v>1224</v>
      </c>
      <c r="F110">
        <v>41</v>
      </c>
      <c r="G110" t="s">
        <v>1152</v>
      </c>
      <c r="H110" t="s">
        <v>1153</v>
      </c>
      <c r="I110">
        <v>47</v>
      </c>
      <c r="J110">
        <v>41047</v>
      </c>
      <c r="K110">
        <v>344064</v>
      </c>
      <c r="L110">
        <v>62809932114</v>
      </c>
      <c r="M110">
        <v>804675439</v>
      </c>
      <c r="N110">
        <v>1203.3781710000001</v>
      </c>
      <c r="O110">
        <v>152180342.11258799</v>
      </c>
      <c r="P110">
        <v>96.754693000000003</v>
      </c>
      <c r="Q110" t="s">
        <v>1608</v>
      </c>
      <c r="R110">
        <v>91.666667000000004</v>
      </c>
      <c r="S110">
        <v>96.038377999999994</v>
      </c>
      <c r="T110" t="s">
        <v>1608</v>
      </c>
      <c r="U110">
        <v>88.888889000000006</v>
      </c>
      <c r="V110">
        <v>110924254.669953</v>
      </c>
      <c r="W110">
        <v>68138579.890849993</v>
      </c>
      <c r="X110">
        <v>3.6665299999999998</v>
      </c>
      <c r="Y110">
        <v>42531750.216859996</v>
      </c>
      <c r="Z110">
        <v>253924.56224200001</v>
      </c>
      <c r="AA110">
        <v>1.085E-3</v>
      </c>
      <c r="AB110">
        <v>1.1E-5</v>
      </c>
      <c r="AC110">
        <v>3.1599999999999998E-4</v>
      </c>
      <c r="AD110">
        <v>79.665738000000005</v>
      </c>
      <c r="AE110">
        <v>84.505250000000004</v>
      </c>
      <c r="AF110">
        <v>88.57</v>
      </c>
      <c r="AG110" t="s">
        <v>1670</v>
      </c>
      <c r="AH110">
        <v>91.666667000000004</v>
      </c>
      <c r="AI110">
        <v>50.060001</v>
      </c>
      <c r="AJ110" t="s">
        <v>3244</v>
      </c>
      <c r="AK110">
        <v>58.333333000000003</v>
      </c>
      <c r="AL110">
        <v>2.597826</v>
      </c>
      <c r="AM110">
        <v>1.3719300000000001</v>
      </c>
      <c r="AN110">
        <v>0</v>
      </c>
      <c r="AO110">
        <v>0.01</v>
      </c>
      <c r="AP110">
        <v>437.87013999999999</v>
      </c>
      <c r="AQ110">
        <v>1000000</v>
      </c>
      <c r="AR110">
        <v>5</v>
      </c>
      <c r="AS110">
        <v>58000000</v>
      </c>
      <c r="AT110">
        <v>59000000</v>
      </c>
      <c r="AU110">
        <v>4.7479999999999996E-3</v>
      </c>
      <c r="AV110">
        <v>6.3654000000000002E-2</v>
      </c>
      <c r="AW110" t="s">
        <v>3244</v>
      </c>
      <c r="AX110">
        <v>47.483806999999999</v>
      </c>
      <c r="AY110">
        <v>3.1830000000000001E-3</v>
      </c>
      <c r="AZ110">
        <v>36919.521840000001</v>
      </c>
      <c r="BA110">
        <v>36967.005646999998</v>
      </c>
      <c r="BB110">
        <v>12.019231</v>
      </c>
      <c r="BC110" t="s">
        <v>3241</v>
      </c>
      <c r="BD110">
        <v>0</v>
      </c>
      <c r="BE110">
        <v>0</v>
      </c>
      <c r="BF110">
        <v>4.3269229999999999</v>
      </c>
      <c r="BG110">
        <v>36551.425791000001</v>
      </c>
      <c r="BH110">
        <v>1.9230769999999999</v>
      </c>
      <c r="BI110" t="s">
        <v>3241</v>
      </c>
      <c r="BJ110" t="s">
        <v>1607</v>
      </c>
      <c r="BK110" t="s">
        <v>1607</v>
      </c>
      <c r="BL110" t="s">
        <v>1607</v>
      </c>
      <c r="BM110" t="s">
        <v>1607</v>
      </c>
      <c r="BN110" t="s">
        <v>1607</v>
      </c>
      <c r="BO110" t="s">
        <v>1607</v>
      </c>
      <c r="BP110" t="s">
        <v>1607</v>
      </c>
      <c r="BQ110" t="s">
        <v>1607</v>
      </c>
      <c r="BR110" t="s">
        <v>1607</v>
      </c>
      <c r="BS110" t="s">
        <v>3240</v>
      </c>
      <c r="BT110" t="s">
        <v>1607</v>
      </c>
      <c r="BU110" t="s">
        <v>1607</v>
      </c>
      <c r="BV110" t="s">
        <v>1607</v>
      </c>
      <c r="BW110" t="s">
        <v>1607</v>
      </c>
      <c r="BX110" t="s">
        <v>1607</v>
      </c>
      <c r="BY110" t="s">
        <v>3240</v>
      </c>
      <c r="BZ110" t="s">
        <v>1607</v>
      </c>
      <c r="CA110" t="s">
        <v>1607</v>
      </c>
      <c r="CB110" t="s">
        <v>1607</v>
      </c>
      <c r="CC110" t="s">
        <v>1607</v>
      </c>
      <c r="CD110" t="s">
        <v>1607</v>
      </c>
      <c r="CE110" t="s">
        <v>3240</v>
      </c>
      <c r="CF110">
        <v>1.1358109999999999</v>
      </c>
      <c r="CG110">
        <v>7.0329000000000003E-2</v>
      </c>
      <c r="CH110">
        <v>1203.3781710000001</v>
      </c>
      <c r="CI110">
        <v>216547169</v>
      </c>
      <c r="CJ110">
        <v>439</v>
      </c>
      <c r="CK110">
        <v>5092400000</v>
      </c>
      <c r="CL110">
        <v>2631</v>
      </c>
      <c r="CM110">
        <v>5308949800</v>
      </c>
      <c r="CN110">
        <v>0</v>
      </c>
      <c r="CO110">
        <v>1.9999999999999999E-6</v>
      </c>
      <c r="CP110">
        <v>3.0200000000000001E-3</v>
      </c>
      <c r="CQ110" t="s">
        <v>3239</v>
      </c>
      <c r="CR110">
        <v>14.397536000000001</v>
      </c>
      <c r="CS110">
        <v>2.3699999999999999E-4</v>
      </c>
      <c r="CT110">
        <v>2747.861026</v>
      </c>
      <c r="CU110">
        <v>1.129332</v>
      </c>
      <c r="CV110">
        <v>2763.3878930000001</v>
      </c>
      <c r="CW110">
        <v>32.219127</v>
      </c>
      <c r="CX110" t="s">
        <v>3241</v>
      </c>
      <c r="CY110">
        <v>0</v>
      </c>
      <c r="CZ110">
        <v>0</v>
      </c>
      <c r="DA110">
        <v>0</v>
      </c>
      <c r="DB110">
        <v>31.104921000000001</v>
      </c>
      <c r="DC110">
        <v>2732.3221279999998</v>
      </c>
      <c r="DD110">
        <v>30.289532000000001</v>
      </c>
      <c r="DE110" t="s">
        <v>3241</v>
      </c>
      <c r="DF110">
        <v>294</v>
      </c>
      <c r="DG110">
        <v>5.8247929999999997</v>
      </c>
      <c r="DH110">
        <v>1203.3781710000001</v>
      </c>
      <c r="DI110">
        <v>277020128.400648</v>
      </c>
      <c r="DJ110">
        <v>277020128.400648</v>
      </c>
      <c r="DK110">
        <v>1.2E-5</v>
      </c>
      <c r="DL110" t="s">
        <v>3241</v>
      </c>
      <c r="DM110">
        <v>12085.127793</v>
      </c>
      <c r="DN110">
        <v>12085.127793</v>
      </c>
      <c r="DO110">
        <v>43.796526</v>
      </c>
      <c r="DP110" t="s">
        <v>3241</v>
      </c>
      <c r="DQ110">
        <v>1.5E-5</v>
      </c>
      <c r="DR110">
        <v>21.619107</v>
      </c>
      <c r="DS110">
        <v>15449.799947</v>
      </c>
      <c r="DT110">
        <v>43.779828000000002</v>
      </c>
      <c r="DU110" t="s">
        <v>3241</v>
      </c>
      <c r="DV110" t="s">
        <v>1607</v>
      </c>
      <c r="DW110">
        <v>3.2910000000000001E-3</v>
      </c>
      <c r="DX110">
        <v>1203.3781710000001</v>
      </c>
      <c r="DY110">
        <v>62809158000</v>
      </c>
      <c r="DZ110">
        <v>345920</v>
      </c>
      <c r="EA110">
        <v>4012672000000</v>
      </c>
      <c r="EB110">
        <v>4075481158000</v>
      </c>
      <c r="EC110">
        <v>0.311699</v>
      </c>
      <c r="ED110">
        <v>3.1410000000000001E-3</v>
      </c>
      <c r="EE110" t="s">
        <v>1670</v>
      </c>
      <c r="EF110">
        <v>64425407.100000001</v>
      </c>
      <c r="EG110">
        <v>3.5756359999999998</v>
      </c>
      <c r="EH110">
        <v>41477376.454860002</v>
      </c>
      <c r="EI110">
        <v>105902783.55486</v>
      </c>
      <c r="EJ110">
        <v>99.040544999999995</v>
      </c>
      <c r="EK110" t="s">
        <v>1608</v>
      </c>
      <c r="EL110">
        <v>1.026E-3</v>
      </c>
      <c r="EM110">
        <v>1.0000000000000001E-5</v>
      </c>
      <c r="EN110">
        <v>98.112039999999993</v>
      </c>
      <c r="EO110">
        <v>145696964.41613501</v>
      </c>
      <c r="EP110">
        <v>99.077314999999999</v>
      </c>
      <c r="EQ110" t="s">
        <v>1608</v>
      </c>
      <c r="ER110">
        <v>5</v>
      </c>
      <c r="ES110">
        <v>0.14221800000000001</v>
      </c>
      <c r="ET110">
        <v>1203.3781710000001</v>
      </c>
      <c r="EU110">
        <v>62809932114</v>
      </c>
      <c r="EV110">
        <v>344064</v>
      </c>
      <c r="EW110">
        <v>3991142400000</v>
      </c>
      <c r="EX110">
        <v>804675439</v>
      </c>
      <c r="EY110">
        <v>4054757007553</v>
      </c>
      <c r="EZ110">
        <v>0</v>
      </c>
      <c r="FA110">
        <v>0</v>
      </c>
      <c r="FB110">
        <v>1.9999999999999999E-6</v>
      </c>
      <c r="FC110" t="s">
        <v>3239</v>
      </c>
      <c r="FD110">
        <v>1176.8198279999999</v>
      </c>
      <c r="FE110">
        <v>5.1840000000000002E-3</v>
      </c>
      <c r="FF110">
        <v>60133.510163999999</v>
      </c>
      <c r="FG110">
        <v>144.07468700000001</v>
      </c>
      <c r="FH110">
        <v>61454.404678999999</v>
      </c>
      <c r="FI110">
        <v>42.617865999999999</v>
      </c>
      <c r="FJ110" t="s">
        <v>3239</v>
      </c>
      <c r="FK110">
        <v>0</v>
      </c>
      <c r="FL110">
        <v>0</v>
      </c>
      <c r="FM110">
        <v>0</v>
      </c>
      <c r="FN110">
        <v>16.004963</v>
      </c>
      <c r="FO110">
        <v>84861.062114</v>
      </c>
      <c r="FP110">
        <v>44.479796</v>
      </c>
      <c r="FQ110" t="s">
        <v>3241</v>
      </c>
      <c r="FR110">
        <v>28.148004</v>
      </c>
      <c r="FS110">
        <v>1.74291</v>
      </c>
      <c r="FT110">
        <v>1203.3781710000001</v>
      </c>
      <c r="FU110">
        <v>62809932114</v>
      </c>
      <c r="FV110">
        <v>344064</v>
      </c>
      <c r="FW110">
        <v>3991142400000</v>
      </c>
      <c r="FX110">
        <v>804675437.56660998</v>
      </c>
      <c r="FY110">
        <v>4054757007551.5601</v>
      </c>
      <c r="FZ110">
        <v>9.9999999999999995E-7</v>
      </c>
      <c r="GA110">
        <v>0</v>
      </c>
      <c r="GB110">
        <v>5.5000000000000002E-5</v>
      </c>
      <c r="GC110" t="s">
        <v>3241</v>
      </c>
      <c r="GD110">
        <v>71661.383375999998</v>
      </c>
      <c r="GE110">
        <v>5.0600000000000003E-3</v>
      </c>
      <c r="GF110">
        <v>58692.380816999997</v>
      </c>
      <c r="GG110">
        <v>93335.827676999994</v>
      </c>
      <c r="GH110">
        <v>223689.59187</v>
      </c>
      <c r="GI110">
        <v>69.792634000000007</v>
      </c>
      <c r="GJ110" t="s">
        <v>3239</v>
      </c>
      <c r="GK110">
        <v>9.9999999999999995E-7</v>
      </c>
      <c r="GL110">
        <v>0</v>
      </c>
      <c r="GM110">
        <v>1.16E-4</v>
      </c>
      <c r="GN110">
        <v>73.847105999999997</v>
      </c>
      <c r="GO110">
        <v>294161.978794</v>
      </c>
      <c r="GP110">
        <v>70.664969999999997</v>
      </c>
      <c r="GQ110" t="s">
        <v>3239</v>
      </c>
      <c r="GR110" t="s">
        <v>1607</v>
      </c>
      <c r="GS110" t="s">
        <v>1607</v>
      </c>
      <c r="GT110" t="s">
        <v>1607</v>
      </c>
      <c r="GU110" t="s">
        <v>1607</v>
      </c>
      <c r="GV110" t="s">
        <v>1607</v>
      </c>
      <c r="GW110" t="s">
        <v>1607</v>
      </c>
      <c r="GX110" t="s">
        <v>1607</v>
      </c>
      <c r="GY110" t="s">
        <v>1607</v>
      </c>
      <c r="GZ110" t="s">
        <v>1607</v>
      </c>
      <c r="HA110" t="s">
        <v>1607</v>
      </c>
      <c r="HB110" t="s">
        <v>1607</v>
      </c>
      <c r="HC110" t="s">
        <v>3240</v>
      </c>
      <c r="HD110" t="s">
        <v>1607</v>
      </c>
      <c r="HE110" t="s">
        <v>1607</v>
      </c>
      <c r="HF110" t="s">
        <v>1607</v>
      </c>
      <c r="HG110" t="s">
        <v>1607</v>
      </c>
      <c r="HH110" t="s">
        <v>1607</v>
      </c>
      <c r="HI110" t="s">
        <v>1607</v>
      </c>
      <c r="HJ110" t="s">
        <v>3240</v>
      </c>
      <c r="HK110" t="s">
        <v>1607</v>
      </c>
      <c r="HL110" t="s">
        <v>1607</v>
      </c>
      <c r="HM110" t="s">
        <v>1607</v>
      </c>
      <c r="HN110" t="s">
        <v>1607</v>
      </c>
      <c r="HO110" t="s">
        <v>1607</v>
      </c>
      <c r="HP110" t="s">
        <v>1607</v>
      </c>
      <c r="HQ110" t="s">
        <v>3240</v>
      </c>
      <c r="HR110">
        <v>43</v>
      </c>
      <c r="HS110">
        <v>0.63601700000000005</v>
      </c>
      <c r="HT110">
        <v>1203.3781710000001</v>
      </c>
      <c r="HU110">
        <v>62809903532.798698</v>
      </c>
      <c r="HV110">
        <v>344063.29485000001</v>
      </c>
      <c r="HW110">
        <v>3991134220262.0498</v>
      </c>
      <c r="HX110">
        <v>4053944123794.8501</v>
      </c>
      <c r="HY110">
        <v>9.9999999999999995E-7</v>
      </c>
      <c r="HZ110">
        <v>0</v>
      </c>
      <c r="IA110" t="s">
        <v>3241</v>
      </c>
      <c r="IB110">
        <v>38653.553948000001</v>
      </c>
      <c r="IC110">
        <v>3.3400000000000001E-3</v>
      </c>
      <c r="ID110">
        <v>38738.693810999997</v>
      </c>
      <c r="IE110">
        <v>77392.247759000005</v>
      </c>
      <c r="IF110">
        <v>55.762824999999999</v>
      </c>
      <c r="IG110" t="s">
        <v>3239</v>
      </c>
      <c r="IH110">
        <v>9.9999999999999995E-7</v>
      </c>
      <c r="II110">
        <v>0</v>
      </c>
      <c r="IJ110">
        <v>7.8281150000000004</v>
      </c>
      <c r="IK110">
        <v>105905.112859</v>
      </c>
      <c r="IL110">
        <v>59.160559999999997</v>
      </c>
      <c r="IM110" t="s">
        <v>3239</v>
      </c>
      <c r="IN110">
        <v>30</v>
      </c>
      <c r="IO110">
        <v>0.63685999999999998</v>
      </c>
      <c r="IP110">
        <v>23.081990999999999</v>
      </c>
      <c r="IQ110">
        <v>17647009870.278999</v>
      </c>
      <c r="IR110">
        <v>89839.741703000007</v>
      </c>
      <c r="IS110">
        <v>1042141003758.47</v>
      </c>
      <c r="IT110">
        <v>1059788013628.75</v>
      </c>
      <c r="IU110">
        <v>5.9500000000000004E-4</v>
      </c>
      <c r="IV110">
        <v>1.9999999999999999E-6</v>
      </c>
      <c r="IW110" t="s">
        <v>3241</v>
      </c>
      <c r="IX110">
        <v>955598.82918600005</v>
      </c>
      <c r="IY110">
        <v>1.047E-2</v>
      </c>
      <c r="IZ110">
        <v>121453.745723</v>
      </c>
      <c r="JA110">
        <v>1077052.57491</v>
      </c>
      <c r="JB110">
        <v>99.435913999999997</v>
      </c>
      <c r="JC110" t="s">
        <v>1670</v>
      </c>
      <c r="JD110">
        <v>1.5E-5</v>
      </c>
      <c r="JE110">
        <v>0</v>
      </c>
      <c r="JF110">
        <v>89.000313000000006</v>
      </c>
      <c r="JG110">
        <v>1120828.4529490001</v>
      </c>
      <c r="JH110">
        <v>99.293285999999995</v>
      </c>
      <c r="JI110" t="s">
        <v>1670</v>
      </c>
      <c r="JJ110">
        <v>20</v>
      </c>
      <c r="JK110">
        <v>0.87307199999999996</v>
      </c>
      <c r="JL110">
        <v>1203.3781710000001</v>
      </c>
      <c r="JM110">
        <v>62809932114</v>
      </c>
      <c r="JN110">
        <v>344064</v>
      </c>
      <c r="JO110">
        <v>3991142400000</v>
      </c>
      <c r="JP110">
        <v>4053952332114</v>
      </c>
      <c r="JQ110">
        <v>0</v>
      </c>
      <c r="JR110">
        <v>0</v>
      </c>
      <c r="JS110" t="s">
        <v>1608</v>
      </c>
      <c r="JT110">
        <v>6306.2611010000001</v>
      </c>
      <c r="JU110">
        <v>4.1310000000000001E-3</v>
      </c>
      <c r="JV110">
        <v>47922.726731000002</v>
      </c>
      <c r="JW110">
        <v>54228.987831999999</v>
      </c>
      <c r="JX110">
        <v>34.620334999999997</v>
      </c>
      <c r="JY110" t="s">
        <v>3239</v>
      </c>
      <c r="JZ110">
        <v>0</v>
      </c>
      <c r="KA110">
        <v>0</v>
      </c>
      <c r="KB110">
        <v>1.0939509999999999</v>
      </c>
      <c r="KC110">
        <v>73594.525055000006</v>
      </c>
      <c r="KD110">
        <v>38.803089</v>
      </c>
      <c r="KE110" t="s">
        <v>3239</v>
      </c>
      <c r="KF110">
        <v>25</v>
      </c>
      <c r="KG110">
        <v>1.0416669999999999</v>
      </c>
      <c r="KH110">
        <v>52.442695999999998</v>
      </c>
      <c r="KI110">
        <v>2884218818.8292899</v>
      </c>
      <c r="KJ110">
        <v>11071.983482</v>
      </c>
      <c r="KK110">
        <v>128435008388.063</v>
      </c>
      <c r="KL110">
        <v>112047079.851449</v>
      </c>
      <c r="KM110">
        <v>131431274286.744</v>
      </c>
      <c r="KN110">
        <v>8.5499999999999997E-4</v>
      </c>
      <c r="KO110">
        <v>9.9999999999999995E-7</v>
      </c>
      <c r="KP110">
        <v>1.2199999999999999E-3</v>
      </c>
      <c r="KQ110" t="s">
        <v>3241</v>
      </c>
      <c r="KR110">
        <v>2570153.5877800002</v>
      </c>
      <c r="KS110">
        <v>1.3501000000000001E-2</v>
      </c>
      <c r="KT110">
        <v>156612.96691700001</v>
      </c>
      <c r="KU110">
        <v>142405.90933299999</v>
      </c>
      <c r="KV110">
        <v>2869172.4640299999</v>
      </c>
      <c r="KW110">
        <v>88.393686000000002</v>
      </c>
      <c r="KX110" t="s">
        <v>3244</v>
      </c>
      <c r="KY110">
        <v>4.1E-5</v>
      </c>
      <c r="KZ110">
        <v>0</v>
      </c>
      <c r="LA110">
        <v>1.7699999999999999E-4</v>
      </c>
      <c r="LB110">
        <v>48.839368999999998</v>
      </c>
      <c r="LC110">
        <v>3917897.515774</v>
      </c>
      <c r="LD110">
        <v>89.723194000000007</v>
      </c>
      <c r="LE110" t="s">
        <v>3244</v>
      </c>
      <c r="LF110">
        <v>3</v>
      </c>
      <c r="LG110">
        <v>6.9130999999999998E-2</v>
      </c>
      <c r="LH110">
        <v>1203.3781710000001</v>
      </c>
      <c r="LI110">
        <v>62809932114</v>
      </c>
      <c r="LJ110">
        <v>344064</v>
      </c>
      <c r="LK110">
        <v>3991142400000</v>
      </c>
      <c r="LL110">
        <v>804675439</v>
      </c>
      <c r="LM110">
        <v>4054757007553</v>
      </c>
      <c r="LN110">
        <v>1.9999999999999999E-6</v>
      </c>
      <c r="LO110">
        <v>0</v>
      </c>
      <c r="LP110">
        <v>0</v>
      </c>
      <c r="LQ110" t="s">
        <v>3241</v>
      </c>
      <c r="LR110">
        <v>8597.8545809999996</v>
      </c>
      <c r="LS110">
        <v>1.8680000000000001E-3</v>
      </c>
      <c r="LT110">
        <v>21663.578400999999</v>
      </c>
      <c r="LU110">
        <v>22.335837000000001</v>
      </c>
      <c r="LV110">
        <v>30283.768820000001</v>
      </c>
      <c r="LW110">
        <v>11.538462000000001</v>
      </c>
      <c r="LX110" t="s">
        <v>3241</v>
      </c>
      <c r="LY110">
        <v>0</v>
      </c>
      <c r="LZ110">
        <v>0</v>
      </c>
      <c r="MA110">
        <v>0</v>
      </c>
      <c r="MB110">
        <v>4.8697270000000001</v>
      </c>
      <c r="MC110">
        <v>41533.321337000001</v>
      </c>
      <c r="MD110">
        <v>10.276806000000001</v>
      </c>
      <c r="ME110" t="s">
        <v>3241</v>
      </c>
      <c r="MF110">
        <v>10</v>
      </c>
      <c r="MG110">
        <v>0.104586</v>
      </c>
      <c r="MH110">
        <v>1203.3781710000001</v>
      </c>
      <c r="MI110">
        <v>62809932114</v>
      </c>
      <c r="MJ110">
        <v>344064</v>
      </c>
      <c r="MK110">
        <v>3991142400000</v>
      </c>
      <c r="ML110">
        <v>804675439</v>
      </c>
      <c r="MM110">
        <v>4054757007553</v>
      </c>
      <c r="MN110">
        <v>5.0000000000000004E-6</v>
      </c>
      <c r="MO110">
        <v>0</v>
      </c>
      <c r="MP110">
        <v>1.4E-5</v>
      </c>
      <c r="MQ110" t="s">
        <v>3241</v>
      </c>
      <c r="MR110">
        <v>31758.200461</v>
      </c>
      <c r="MS110">
        <v>1.6691999999999999E-2</v>
      </c>
      <c r="MT110">
        <v>193622.35338799999</v>
      </c>
      <c r="MU110">
        <v>1164.9225349999999</v>
      </c>
      <c r="MV110">
        <v>226545.47638400001</v>
      </c>
      <c r="MW110">
        <v>23.976427000000001</v>
      </c>
      <c r="MX110" t="s">
        <v>3241</v>
      </c>
      <c r="MY110">
        <v>9.9999999999999995E-7</v>
      </c>
      <c r="MZ110">
        <v>0</v>
      </c>
      <c r="NA110">
        <v>9.9999999999999995E-7</v>
      </c>
      <c r="NB110">
        <v>7.9404469999999998</v>
      </c>
      <c r="NC110">
        <v>311972.11836399999</v>
      </c>
      <c r="ND110">
        <v>23.703468000000001</v>
      </c>
      <c r="NE110" t="s">
        <v>3241</v>
      </c>
      <c r="NF110" t="s">
        <v>1607</v>
      </c>
      <c r="NG110" t="s">
        <v>1607</v>
      </c>
      <c r="NH110" t="s">
        <v>1607</v>
      </c>
      <c r="NI110" t="s">
        <v>1607</v>
      </c>
      <c r="NJ110" t="s">
        <v>1607</v>
      </c>
      <c r="NK110" t="s">
        <v>1607</v>
      </c>
      <c r="NL110" t="s">
        <v>1607</v>
      </c>
      <c r="NM110" t="s">
        <v>1607</v>
      </c>
      <c r="NN110" t="s">
        <v>1607</v>
      </c>
      <c r="NO110" t="s">
        <v>3240</v>
      </c>
      <c r="NP110" t="s">
        <v>1607</v>
      </c>
      <c r="NQ110" t="s">
        <v>1607</v>
      </c>
      <c r="NR110" t="s">
        <v>1607</v>
      </c>
      <c r="NS110" t="s">
        <v>1607</v>
      </c>
      <c r="NT110" t="s">
        <v>1607</v>
      </c>
      <c r="NU110" t="s">
        <v>3240</v>
      </c>
      <c r="NV110" t="s">
        <v>1607</v>
      </c>
      <c r="NW110" t="s">
        <v>1607</v>
      </c>
      <c r="NX110" t="s">
        <v>1607</v>
      </c>
      <c r="NY110" t="s">
        <v>1607</v>
      </c>
      <c r="NZ110" t="s">
        <v>1607</v>
      </c>
      <c r="OA110" t="s">
        <v>3240</v>
      </c>
      <c r="OB110">
        <v>1</v>
      </c>
      <c r="OC110">
        <v>4.5899999999999999E-4</v>
      </c>
      <c r="OD110">
        <v>21.192506999999999</v>
      </c>
      <c r="OE110">
        <v>14553257312.429501</v>
      </c>
      <c r="OF110">
        <v>68068.757094000001</v>
      </c>
      <c r="OG110">
        <v>789597582288.18298</v>
      </c>
      <c r="OH110">
        <v>804150839600.61401</v>
      </c>
      <c r="OI110">
        <v>9.9999999999999995E-7</v>
      </c>
      <c r="OJ110">
        <v>1.46E-4</v>
      </c>
      <c r="OK110" t="s">
        <v>3241</v>
      </c>
      <c r="OL110">
        <v>6.7631959999999998</v>
      </c>
      <c r="OM110">
        <v>6.9870000000000002E-3</v>
      </c>
      <c r="ON110">
        <v>81045.004459999996</v>
      </c>
      <c r="OO110">
        <v>81051.767655999996</v>
      </c>
      <c r="OP110">
        <v>59.433962000000001</v>
      </c>
      <c r="OQ110" t="s">
        <v>3239</v>
      </c>
      <c r="OR110">
        <v>0</v>
      </c>
      <c r="OS110">
        <v>0</v>
      </c>
      <c r="OT110">
        <v>50</v>
      </c>
      <c r="OU110">
        <v>114375.70802599999</v>
      </c>
      <c r="OV110">
        <v>51.685392999999998</v>
      </c>
      <c r="OW110" t="s">
        <v>3239</v>
      </c>
      <c r="OX110" t="s">
        <v>1607</v>
      </c>
      <c r="OY110">
        <v>1.4E-5</v>
      </c>
      <c r="OZ110">
        <v>43.268560999999998</v>
      </c>
      <c r="PA110">
        <v>3935653309.6222</v>
      </c>
      <c r="PB110">
        <v>18510.368466</v>
      </c>
      <c r="PC110">
        <v>214720274202.04901</v>
      </c>
      <c r="PD110">
        <v>70802971.868022993</v>
      </c>
      <c r="PE110">
        <v>218726730483.54001</v>
      </c>
      <c r="PF110">
        <v>0.4</v>
      </c>
      <c r="PG110">
        <v>1.3200000000000001E-4</v>
      </c>
      <c r="PH110">
        <v>4.7949999999999998E-3</v>
      </c>
      <c r="PI110" t="s">
        <v>3239</v>
      </c>
      <c r="PJ110">
        <v>25643.888297000001</v>
      </c>
      <c r="PK110">
        <v>3.6000000000000001E-5</v>
      </c>
      <c r="PL110">
        <v>421.58377200000001</v>
      </c>
      <c r="PM110">
        <v>3.6640190000000001</v>
      </c>
      <c r="PN110">
        <v>26069.136087999999</v>
      </c>
      <c r="PO110">
        <v>43.843462000000002</v>
      </c>
      <c r="PP110" t="s">
        <v>3241</v>
      </c>
      <c r="PQ110">
        <v>0</v>
      </c>
      <c r="PR110">
        <v>0</v>
      </c>
      <c r="PS110">
        <v>0</v>
      </c>
      <c r="PT110">
        <v>5.2815779999999997</v>
      </c>
      <c r="PU110">
        <v>32499.881447</v>
      </c>
      <c r="PV110">
        <v>46.293349999999997</v>
      </c>
      <c r="PW110" t="s">
        <v>3241</v>
      </c>
      <c r="PX110">
        <v>76.558668999999995</v>
      </c>
      <c r="PY110">
        <v>4.740475</v>
      </c>
      <c r="PZ110">
        <v>1203.3781710000001</v>
      </c>
      <c r="QA110">
        <v>62809932114</v>
      </c>
      <c r="QB110">
        <v>344064</v>
      </c>
      <c r="QC110">
        <v>3991142400000</v>
      </c>
      <c r="QD110">
        <v>804675437.56660998</v>
      </c>
      <c r="QE110">
        <v>4054757007551.5601</v>
      </c>
      <c r="QF110">
        <v>0</v>
      </c>
      <c r="QG110">
        <v>0</v>
      </c>
      <c r="QH110">
        <v>5.0000000000000004E-6</v>
      </c>
      <c r="QI110" t="s">
        <v>3241</v>
      </c>
      <c r="QJ110">
        <v>3553.767754</v>
      </c>
      <c r="QK110">
        <v>2.0206999999999999E-2</v>
      </c>
      <c r="QL110">
        <v>234399.83494900001</v>
      </c>
      <c r="QM110">
        <v>4761.5710280000003</v>
      </c>
      <c r="QN110">
        <v>242715.173732</v>
      </c>
      <c r="QO110">
        <v>85.546271000000004</v>
      </c>
      <c r="QP110" t="s">
        <v>1608</v>
      </c>
      <c r="QQ110">
        <v>0</v>
      </c>
      <c r="QR110">
        <v>0</v>
      </c>
      <c r="QS110">
        <v>6.0000000000000002E-6</v>
      </c>
      <c r="QT110">
        <v>28.319406000000001</v>
      </c>
      <c r="QU110">
        <v>331014.47186799999</v>
      </c>
      <c r="QV110">
        <v>87.241489000000001</v>
      </c>
      <c r="QW110" t="s">
        <v>1608</v>
      </c>
      <c r="QX110" s="11">
        <v>44986</v>
      </c>
      <c r="QY110" t="s">
        <v>3384</v>
      </c>
      <c r="QZ110">
        <v>614608.54375800001</v>
      </c>
      <c r="RA110">
        <v>6150687022.7066097</v>
      </c>
    </row>
    <row r="111" spans="1:469" x14ac:dyDescent="0.35">
      <c r="A111">
        <v>2235</v>
      </c>
      <c r="B111" t="s">
        <v>3238</v>
      </c>
      <c r="C111" t="s">
        <v>1247</v>
      </c>
      <c r="D111" t="s">
        <v>1223</v>
      </c>
      <c r="E111" t="s">
        <v>1224</v>
      </c>
      <c r="F111">
        <v>41</v>
      </c>
      <c r="G111" t="s">
        <v>1248</v>
      </c>
      <c r="H111" t="s">
        <v>1153</v>
      </c>
      <c r="I111">
        <v>51</v>
      </c>
      <c r="J111">
        <v>41051</v>
      </c>
      <c r="K111">
        <v>814167</v>
      </c>
      <c r="L111">
        <v>162715999347</v>
      </c>
      <c r="M111">
        <v>85543038</v>
      </c>
      <c r="N111">
        <v>469.86627900000002</v>
      </c>
      <c r="O111">
        <v>305704246.59571099</v>
      </c>
      <c r="P111">
        <v>98.600064000000003</v>
      </c>
      <c r="Q111" t="s">
        <v>1608</v>
      </c>
      <c r="R111">
        <v>100</v>
      </c>
      <c r="S111">
        <v>98.638193000000001</v>
      </c>
      <c r="T111" t="s">
        <v>1608</v>
      </c>
      <c r="U111">
        <v>100</v>
      </c>
      <c r="V111">
        <v>262446171.36125699</v>
      </c>
      <c r="W111">
        <v>162279976.45542699</v>
      </c>
      <c r="X111">
        <v>8.6333859999999998</v>
      </c>
      <c r="Y111">
        <v>100147282.580539</v>
      </c>
      <c r="Z111">
        <v>18912.325290000001</v>
      </c>
      <c r="AA111">
        <v>9.9700000000000006E-4</v>
      </c>
      <c r="AB111">
        <v>1.1E-5</v>
      </c>
      <c r="AC111">
        <v>2.2100000000000001E-4</v>
      </c>
      <c r="AD111">
        <v>77.437325999999999</v>
      </c>
      <c r="AE111">
        <v>76.901049999999998</v>
      </c>
      <c r="AF111">
        <v>57.700001</v>
      </c>
      <c r="AG111" t="s">
        <v>3244</v>
      </c>
      <c r="AH111">
        <v>41.666666999999997</v>
      </c>
      <c r="AI111">
        <v>84.18</v>
      </c>
      <c r="AJ111" t="s">
        <v>1670</v>
      </c>
      <c r="AK111">
        <v>97.222222000000002</v>
      </c>
      <c r="AL111">
        <v>2.733263</v>
      </c>
      <c r="AM111">
        <v>1.1648259999999999</v>
      </c>
      <c r="AN111">
        <v>0</v>
      </c>
      <c r="AO111">
        <v>0.01</v>
      </c>
      <c r="AP111">
        <v>193.984734</v>
      </c>
      <c r="AQ111">
        <v>1000000</v>
      </c>
      <c r="AR111">
        <v>5</v>
      </c>
      <c r="AS111">
        <v>58000000</v>
      </c>
      <c r="AT111">
        <v>59000000</v>
      </c>
      <c r="AU111">
        <v>4.7479999999999996E-3</v>
      </c>
      <c r="AV111">
        <v>6.3654000000000002E-2</v>
      </c>
      <c r="AW111" t="s">
        <v>3244</v>
      </c>
      <c r="AX111">
        <v>47.483806999999999</v>
      </c>
      <c r="AY111">
        <v>3.1830000000000001E-3</v>
      </c>
      <c r="AZ111">
        <v>36919.521840000001</v>
      </c>
      <c r="BA111">
        <v>36967.005646999998</v>
      </c>
      <c r="BB111">
        <v>12.019231</v>
      </c>
      <c r="BC111" t="s">
        <v>3241</v>
      </c>
      <c r="BD111">
        <v>0</v>
      </c>
      <c r="BE111">
        <v>0</v>
      </c>
      <c r="BF111">
        <v>2.4038460000000001</v>
      </c>
      <c r="BG111">
        <v>41662.563569999998</v>
      </c>
      <c r="BH111">
        <v>4.3269229999999999</v>
      </c>
      <c r="BI111" t="s">
        <v>3241</v>
      </c>
      <c r="BJ111" t="s">
        <v>1607</v>
      </c>
      <c r="BK111">
        <v>0.28699200000000002</v>
      </c>
      <c r="BL111">
        <v>4.2673000000000003E-2</v>
      </c>
      <c r="BM111">
        <v>114936020.722757</v>
      </c>
      <c r="BN111">
        <v>340.82395500000001</v>
      </c>
      <c r="BO111">
        <v>3953557882.0634999</v>
      </c>
      <c r="BP111">
        <v>4068493902.7862601</v>
      </c>
      <c r="BQ111">
        <v>1.2756999999999999E-2</v>
      </c>
      <c r="BR111">
        <v>9.7999999999999997E-5</v>
      </c>
      <c r="BS111" t="s">
        <v>3244</v>
      </c>
      <c r="BT111">
        <v>129180.61064499999</v>
      </c>
      <c r="BU111">
        <v>3.058E-3</v>
      </c>
      <c r="BV111">
        <v>35469.44803</v>
      </c>
      <c r="BW111">
        <v>164650.05867500001</v>
      </c>
      <c r="BX111">
        <v>56.068376000000001</v>
      </c>
      <c r="BY111" t="s">
        <v>3239</v>
      </c>
      <c r="BZ111">
        <v>9.9999999999999995E-7</v>
      </c>
      <c r="CA111">
        <v>0</v>
      </c>
      <c r="CB111">
        <v>36.581197000000003</v>
      </c>
      <c r="CC111">
        <v>170213.30132900001</v>
      </c>
      <c r="CD111">
        <v>53.923541</v>
      </c>
      <c r="CE111" t="s">
        <v>3239</v>
      </c>
      <c r="CF111">
        <v>0.71489199999999997</v>
      </c>
      <c r="CG111">
        <v>4.4266E-2</v>
      </c>
      <c r="CH111">
        <v>469.86627900000002</v>
      </c>
      <c r="CI111">
        <v>65686779</v>
      </c>
      <c r="CJ111">
        <v>133</v>
      </c>
      <c r="CK111">
        <v>1542800000</v>
      </c>
      <c r="CL111">
        <v>11096</v>
      </c>
      <c r="CM111">
        <v>1608497875</v>
      </c>
      <c r="CN111">
        <v>0</v>
      </c>
      <c r="CO111">
        <v>3.0000000000000001E-6</v>
      </c>
      <c r="CP111">
        <v>3.0200000000000001E-3</v>
      </c>
      <c r="CQ111" t="s">
        <v>3241</v>
      </c>
      <c r="CR111">
        <v>0.301284</v>
      </c>
      <c r="CS111">
        <v>1.1E-5</v>
      </c>
      <c r="CT111">
        <v>125.91868700000001</v>
      </c>
      <c r="CU111">
        <v>0.74695100000000003</v>
      </c>
      <c r="CV111">
        <v>126.966922</v>
      </c>
      <c r="CW111">
        <v>31.197772000000001</v>
      </c>
      <c r="CX111" t="s">
        <v>3241</v>
      </c>
      <c r="CY111">
        <v>0</v>
      </c>
      <c r="CZ111">
        <v>0</v>
      </c>
      <c r="DA111">
        <v>0</v>
      </c>
      <c r="DB111">
        <v>30.454968000000001</v>
      </c>
      <c r="DC111">
        <v>143.094291</v>
      </c>
      <c r="DD111">
        <v>29.271397</v>
      </c>
      <c r="DE111" t="s">
        <v>3241</v>
      </c>
      <c r="DF111">
        <v>84</v>
      </c>
      <c r="DG111">
        <v>1.5763400000000001</v>
      </c>
      <c r="DH111">
        <v>469.86627900000002</v>
      </c>
      <c r="DI111">
        <v>911295.91880700004</v>
      </c>
      <c r="DJ111">
        <v>911295.91880700004</v>
      </c>
      <c r="DK111">
        <v>1.2E-5</v>
      </c>
      <c r="DL111" t="s">
        <v>3241</v>
      </c>
      <c r="DM111">
        <v>42.101872</v>
      </c>
      <c r="DN111">
        <v>42.101872</v>
      </c>
      <c r="DO111">
        <v>17.834987999999999</v>
      </c>
      <c r="DP111" t="s">
        <v>3241</v>
      </c>
      <c r="DQ111">
        <v>0</v>
      </c>
      <c r="DR111">
        <v>17.493797000000001</v>
      </c>
      <c r="DS111">
        <v>47.449661999999996</v>
      </c>
      <c r="DT111">
        <v>15.876550999999999</v>
      </c>
      <c r="DU111" t="s">
        <v>3241</v>
      </c>
      <c r="DV111" t="s">
        <v>1607</v>
      </c>
      <c r="DW111">
        <v>3.9110000000000004E-3</v>
      </c>
      <c r="DX111">
        <v>469.86627900000002</v>
      </c>
      <c r="DY111">
        <v>162713793000</v>
      </c>
      <c r="DZ111">
        <v>815428</v>
      </c>
      <c r="EA111">
        <v>9458964800000</v>
      </c>
      <c r="EB111">
        <v>9621678593000</v>
      </c>
      <c r="EC111">
        <v>0.24893599999999999</v>
      </c>
      <c r="ED111">
        <v>2.4759999999999999E-3</v>
      </c>
      <c r="EE111" t="s">
        <v>1670</v>
      </c>
      <c r="EF111">
        <v>158407938</v>
      </c>
      <c r="EG111">
        <v>7.8949550000000004</v>
      </c>
      <c r="EH111">
        <v>91581478.031195</v>
      </c>
      <c r="EI111">
        <v>249989416.03119501</v>
      </c>
      <c r="EJ111">
        <v>99.597648000000007</v>
      </c>
      <c r="EK111" t="s">
        <v>1608</v>
      </c>
      <c r="EL111">
        <v>9.7400000000000004E-4</v>
      </c>
      <c r="EM111">
        <v>1.0000000000000001E-5</v>
      </c>
      <c r="EN111">
        <v>97.647786999999994</v>
      </c>
      <c r="EO111">
        <v>291725733.67814201</v>
      </c>
      <c r="EP111">
        <v>99.586382</v>
      </c>
      <c r="EQ111" t="s">
        <v>1608</v>
      </c>
      <c r="ER111">
        <v>3</v>
      </c>
      <c r="ES111">
        <v>8.4378999999999996E-2</v>
      </c>
      <c r="ET111">
        <v>469.86627900000002</v>
      </c>
      <c r="EU111">
        <v>162715999347</v>
      </c>
      <c r="EV111">
        <v>814167</v>
      </c>
      <c r="EW111">
        <v>9444337200000</v>
      </c>
      <c r="EX111">
        <v>85543038</v>
      </c>
      <c r="EY111">
        <v>9607138742385</v>
      </c>
      <c r="EZ111">
        <v>0</v>
      </c>
      <c r="FA111">
        <v>0</v>
      </c>
      <c r="FB111">
        <v>1.0000000000000001E-5</v>
      </c>
      <c r="FC111" t="s">
        <v>3241</v>
      </c>
      <c r="FD111">
        <v>590.80145000000005</v>
      </c>
      <c r="FE111">
        <v>1.0900000000000001E-4</v>
      </c>
      <c r="FF111">
        <v>1261.087753</v>
      </c>
      <c r="FG111">
        <v>48.370992999999999</v>
      </c>
      <c r="FH111">
        <v>1900.2601970000001</v>
      </c>
      <c r="FI111">
        <v>5.5831270000000002</v>
      </c>
      <c r="FJ111" t="s">
        <v>3241</v>
      </c>
      <c r="FK111">
        <v>0</v>
      </c>
      <c r="FL111">
        <v>0</v>
      </c>
      <c r="FM111">
        <v>9.9999999999999995E-7</v>
      </c>
      <c r="FN111">
        <v>0.83746900000000002</v>
      </c>
      <c r="FO111">
        <v>2240.615307</v>
      </c>
      <c r="FP111">
        <v>3.4680240000000002</v>
      </c>
      <c r="FQ111" t="s">
        <v>3241</v>
      </c>
      <c r="FR111">
        <v>33.312699000000002</v>
      </c>
      <c r="FS111">
        <v>2.0627059999999999</v>
      </c>
      <c r="FT111">
        <v>469.86627900000002</v>
      </c>
      <c r="FU111">
        <v>162715999347</v>
      </c>
      <c r="FV111">
        <v>814167</v>
      </c>
      <c r="FW111">
        <v>9444337200000</v>
      </c>
      <c r="FX111">
        <v>85543037.978611007</v>
      </c>
      <c r="FY111">
        <v>9607138742384.9707</v>
      </c>
      <c r="FZ111">
        <v>0</v>
      </c>
      <c r="GA111">
        <v>0</v>
      </c>
      <c r="GB111">
        <v>5.5000000000000002E-5</v>
      </c>
      <c r="GC111" t="s">
        <v>3241</v>
      </c>
      <c r="GD111">
        <v>226.72378599999999</v>
      </c>
      <c r="GE111">
        <v>5.2660999999999999E-2</v>
      </c>
      <c r="GF111">
        <v>610863.11436799995</v>
      </c>
      <c r="GG111">
        <v>11105.625335999999</v>
      </c>
      <c r="GH111">
        <v>622195.46348999999</v>
      </c>
      <c r="GI111">
        <v>85.329618999999994</v>
      </c>
      <c r="GJ111" t="s">
        <v>3244</v>
      </c>
      <c r="GK111">
        <v>0</v>
      </c>
      <c r="GL111">
        <v>0</v>
      </c>
      <c r="GM111">
        <v>1.2999999999999999E-4</v>
      </c>
      <c r="GN111">
        <v>26.988548000000002</v>
      </c>
      <c r="GO111">
        <v>726851.81791999994</v>
      </c>
      <c r="GP111">
        <v>84.632517000000007</v>
      </c>
      <c r="GQ111" t="s">
        <v>3244</v>
      </c>
      <c r="GR111" t="s">
        <v>1607</v>
      </c>
      <c r="GS111" t="s">
        <v>1607</v>
      </c>
      <c r="GT111" t="s">
        <v>1607</v>
      </c>
      <c r="GU111" t="s">
        <v>1607</v>
      </c>
      <c r="GV111" t="s">
        <v>1607</v>
      </c>
      <c r="GW111" t="s">
        <v>1607</v>
      </c>
      <c r="GX111" t="s">
        <v>1607</v>
      </c>
      <c r="GY111" t="s">
        <v>1607</v>
      </c>
      <c r="GZ111" t="s">
        <v>1607</v>
      </c>
      <c r="HA111" t="s">
        <v>1607</v>
      </c>
      <c r="HB111" t="s">
        <v>1607</v>
      </c>
      <c r="HC111" t="s">
        <v>3240</v>
      </c>
      <c r="HD111" t="s">
        <v>1607</v>
      </c>
      <c r="HE111" t="s">
        <v>1607</v>
      </c>
      <c r="HF111" t="s">
        <v>1607</v>
      </c>
      <c r="HG111" t="s">
        <v>1607</v>
      </c>
      <c r="HH111" t="s">
        <v>1607</v>
      </c>
      <c r="HI111" t="s">
        <v>1607</v>
      </c>
      <c r="HJ111" t="s">
        <v>3240</v>
      </c>
      <c r="HK111" t="s">
        <v>1607</v>
      </c>
      <c r="HL111" t="s">
        <v>1607</v>
      </c>
      <c r="HM111" t="s">
        <v>1607</v>
      </c>
      <c r="HN111" t="s">
        <v>1607</v>
      </c>
      <c r="HO111" t="s">
        <v>1607</v>
      </c>
      <c r="HP111" t="s">
        <v>1607</v>
      </c>
      <c r="HQ111" t="s">
        <v>3240</v>
      </c>
      <c r="HR111">
        <v>109</v>
      </c>
      <c r="HS111">
        <v>1.621165</v>
      </c>
      <c r="HT111">
        <v>469.86627900000002</v>
      </c>
      <c r="HU111">
        <v>162476292970.54401</v>
      </c>
      <c r="HV111">
        <v>812948.25174099999</v>
      </c>
      <c r="HW111">
        <v>9430199720198.2109</v>
      </c>
      <c r="HX111">
        <v>9592676013168.7598</v>
      </c>
      <c r="HY111">
        <v>0</v>
      </c>
      <c r="HZ111">
        <v>0</v>
      </c>
      <c r="IA111" t="s">
        <v>3241</v>
      </c>
      <c r="IB111">
        <v>10326.100508</v>
      </c>
      <c r="IC111">
        <v>3.8960000000000002E-3</v>
      </c>
      <c r="ID111">
        <v>45194.170527000002</v>
      </c>
      <c r="IE111">
        <v>55520.271034999998</v>
      </c>
      <c r="IF111">
        <v>50</v>
      </c>
      <c r="IG111" t="s">
        <v>3239</v>
      </c>
      <c r="IH111">
        <v>0</v>
      </c>
      <c r="II111">
        <v>0</v>
      </c>
      <c r="IJ111">
        <v>2.96469</v>
      </c>
      <c r="IK111">
        <v>65341.893114999999</v>
      </c>
      <c r="IL111">
        <v>49.866754999999998</v>
      </c>
      <c r="IM111" t="s">
        <v>3239</v>
      </c>
      <c r="IN111">
        <v>92</v>
      </c>
      <c r="IO111">
        <v>1.255906</v>
      </c>
      <c r="IP111">
        <v>31.961255000000001</v>
      </c>
      <c r="IQ111">
        <v>52846167718.548103</v>
      </c>
      <c r="IR111">
        <v>243450.15860900001</v>
      </c>
      <c r="IS111">
        <v>2824021839863.3398</v>
      </c>
      <c r="IT111">
        <v>2876868007581.9102</v>
      </c>
      <c r="IU111">
        <v>2.5500000000000002E-4</v>
      </c>
      <c r="IV111">
        <v>9.9999999999999995E-7</v>
      </c>
      <c r="IW111" t="s">
        <v>3241</v>
      </c>
      <c r="IX111">
        <v>1744390.2579900001</v>
      </c>
      <c r="IY111">
        <v>9.7230000000000007E-3</v>
      </c>
      <c r="IZ111">
        <v>112787.678512</v>
      </c>
      <c r="JA111">
        <v>1857177.9365020001</v>
      </c>
      <c r="JB111">
        <v>99.717956999999998</v>
      </c>
      <c r="JC111" t="s">
        <v>1670</v>
      </c>
      <c r="JD111">
        <v>1.1E-5</v>
      </c>
      <c r="JE111">
        <v>0</v>
      </c>
      <c r="JF111">
        <v>89.627076000000002</v>
      </c>
      <c r="JG111">
        <v>1600438.2549419999</v>
      </c>
      <c r="JH111">
        <v>99.614519999999999</v>
      </c>
      <c r="JI111" t="s">
        <v>1670</v>
      </c>
      <c r="JJ111">
        <v>20</v>
      </c>
      <c r="JK111">
        <v>0.883571</v>
      </c>
      <c r="JL111">
        <v>469.86627900000002</v>
      </c>
      <c r="JM111">
        <v>162715999347</v>
      </c>
      <c r="JN111">
        <v>814167</v>
      </c>
      <c r="JO111">
        <v>9444337200000</v>
      </c>
      <c r="JP111">
        <v>9607053199347</v>
      </c>
      <c r="JQ111">
        <v>0</v>
      </c>
      <c r="JR111">
        <v>0</v>
      </c>
      <c r="JS111" t="s">
        <v>3244</v>
      </c>
      <c r="JT111">
        <v>5502.8672980000001</v>
      </c>
      <c r="JU111">
        <v>4.352E-3</v>
      </c>
      <c r="JV111">
        <v>50484.157641999998</v>
      </c>
      <c r="JW111">
        <v>55987.024940000003</v>
      </c>
      <c r="JX111">
        <v>35.682110999999999</v>
      </c>
      <c r="JY111" t="s">
        <v>3239</v>
      </c>
      <c r="JZ111">
        <v>0</v>
      </c>
      <c r="KA111">
        <v>0</v>
      </c>
      <c r="KB111">
        <v>0.35392499999999999</v>
      </c>
      <c r="KC111">
        <v>66206.533752999996</v>
      </c>
      <c r="KD111">
        <v>34.974260000000001</v>
      </c>
      <c r="KE111" t="s">
        <v>3239</v>
      </c>
      <c r="KF111">
        <v>22</v>
      </c>
      <c r="KG111">
        <v>0.91666700000000001</v>
      </c>
      <c r="KH111">
        <v>3.516197</v>
      </c>
      <c r="KI111">
        <v>2605733492.24191</v>
      </c>
      <c r="KJ111">
        <v>8153.0340660000002</v>
      </c>
      <c r="KK111">
        <v>94575195167.526306</v>
      </c>
      <c r="KL111">
        <v>6224997.7082329998</v>
      </c>
      <c r="KM111">
        <v>97187153657.476303</v>
      </c>
      <c r="KN111">
        <v>7.3800000000000005E-4</v>
      </c>
      <c r="KO111">
        <v>9.9999999999999995E-7</v>
      </c>
      <c r="KP111">
        <v>1.2199999999999999E-3</v>
      </c>
      <c r="KQ111" t="s">
        <v>3241</v>
      </c>
      <c r="KR111">
        <v>1763828.205752</v>
      </c>
      <c r="KS111">
        <v>8.038E-3</v>
      </c>
      <c r="KT111">
        <v>93237.248550999997</v>
      </c>
      <c r="KU111">
        <v>6962.245559</v>
      </c>
      <c r="KV111">
        <v>1864027.6998620001</v>
      </c>
      <c r="KW111">
        <v>82.822655999999995</v>
      </c>
      <c r="KX111" t="s">
        <v>3244</v>
      </c>
      <c r="KY111">
        <v>1.1E-5</v>
      </c>
      <c r="KZ111">
        <v>0</v>
      </c>
      <c r="LA111">
        <v>8.1000000000000004E-5</v>
      </c>
      <c r="LB111">
        <v>22.407923</v>
      </c>
      <c r="LC111">
        <v>2203336.243088</v>
      </c>
      <c r="LD111">
        <v>82.818962999999997</v>
      </c>
      <c r="LE111" t="s">
        <v>3244</v>
      </c>
      <c r="LF111">
        <v>3</v>
      </c>
      <c r="LG111">
        <v>7.0069999999999993E-2</v>
      </c>
      <c r="LH111">
        <v>469.86627900000002</v>
      </c>
      <c r="LI111">
        <v>162715999347</v>
      </c>
      <c r="LJ111">
        <v>814167</v>
      </c>
      <c r="LK111">
        <v>9444337200000</v>
      </c>
      <c r="LL111">
        <v>85543038</v>
      </c>
      <c r="LM111">
        <v>9607138742385</v>
      </c>
      <c r="LN111">
        <v>9.9999999999999995E-7</v>
      </c>
      <c r="LO111">
        <v>0</v>
      </c>
      <c r="LP111">
        <v>0</v>
      </c>
      <c r="LQ111" t="s">
        <v>3241</v>
      </c>
      <c r="LR111">
        <v>10210.594942</v>
      </c>
      <c r="LS111">
        <v>5.5900000000000004E-4</v>
      </c>
      <c r="LT111">
        <v>6483.2225689999996</v>
      </c>
      <c r="LU111">
        <v>0.94777</v>
      </c>
      <c r="LV111">
        <v>16694.765281</v>
      </c>
      <c r="LW111">
        <v>8.1265509999999992</v>
      </c>
      <c r="LX111" t="s">
        <v>3241</v>
      </c>
      <c r="LY111">
        <v>0</v>
      </c>
      <c r="LZ111">
        <v>0</v>
      </c>
      <c r="MA111">
        <v>0</v>
      </c>
      <c r="MB111">
        <v>3.66005</v>
      </c>
      <c r="MC111">
        <v>19397.067335</v>
      </c>
      <c r="MD111">
        <v>5.7588290000000004</v>
      </c>
      <c r="ME111" t="s">
        <v>3241</v>
      </c>
      <c r="MF111">
        <v>6</v>
      </c>
      <c r="MG111">
        <v>3.6159999999999998E-2</v>
      </c>
      <c r="MH111">
        <v>469.86627900000002</v>
      </c>
      <c r="MI111">
        <v>162715999347</v>
      </c>
      <c r="MJ111">
        <v>814167</v>
      </c>
      <c r="MK111">
        <v>9444337200000</v>
      </c>
      <c r="ML111">
        <v>85543038</v>
      </c>
      <c r="MM111">
        <v>9607138742385</v>
      </c>
      <c r="MN111">
        <v>2.4000000000000001E-5</v>
      </c>
      <c r="MO111">
        <v>3.0000000000000001E-6</v>
      </c>
      <c r="MP111">
        <v>5.7000000000000003E-5</v>
      </c>
      <c r="MQ111" t="s">
        <v>3239</v>
      </c>
      <c r="MR111">
        <v>142083.81628999999</v>
      </c>
      <c r="MS111">
        <v>7.8782000000000005E-2</v>
      </c>
      <c r="MT111">
        <v>913872.81780099997</v>
      </c>
      <c r="MU111">
        <v>176.51867100000001</v>
      </c>
      <c r="MV111">
        <v>1056133.152761</v>
      </c>
      <c r="MW111">
        <v>52.729528999999999</v>
      </c>
      <c r="MX111" t="s">
        <v>3239</v>
      </c>
      <c r="MY111">
        <v>9.9999999999999995E-7</v>
      </c>
      <c r="MZ111">
        <v>0</v>
      </c>
      <c r="NA111">
        <v>1.9999999999999999E-6</v>
      </c>
      <c r="NB111">
        <v>12.593052</v>
      </c>
      <c r="NC111">
        <v>1222261.480799</v>
      </c>
      <c r="ND111">
        <v>51.002226999999998</v>
      </c>
      <c r="NE111" t="s">
        <v>3239</v>
      </c>
      <c r="NF111" t="s">
        <v>1607</v>
      </c>
      <c r="NG111" t="s">
        <v>1607</v>
      </c>
      <c r="NH111" t="s">
        <v>1607</v>
      </c>
      <c r="NI111" t="s">
        <v>1607</v>
      </c>
      <c r="NJ111" t="s">
        <v>1607</v>
      </c>
      <c r="NK111" t="s">
        <v>1607</v>
      </c>
      <c r="NL111" t="s">
        <v>1607</v>
      </c>
      <c r="NM111" t="s">
        <v>1607</v>
      </c>
      <c r="NN111" t="s">
        <v>1607</v>
      </c>
      <c r="NO111" t="s">
        <v>3240</v>
      </c>
      <c r="NP111" t="s">
        <v>1607</v>
      </c>
      <c r="NQ111" t="s">
        <v>1607</v>
      </c>
      <c r="NR111" t="s">
        <v>1607</v>
      </c>
      <c r="NS111" t="s">
        <v>1607</v>
      </c>
      <c r="NT111" t="s">
        <v>1607</v>
      </c>
      <c r="NU111" t="s">
        <v>3240</v>
      </c>
      <c r="NV111" t="s">
        <v>1607</v>
      </c>
      <c r="NW111" t="s">
        <v>1607</v>
      </c>
      <c r="NX111" t="s">
        <v>1607</v>
      </c>
      <c r="NY111" t="s">
        <v>1607</v>
      </c>
      <c r="NZ111" t="s">
        <v>1607</v>
      </c>
      <c r="OA111" t="s">
        <v>3240</v>
      </c>
      <c r="OB111">
        <v>2</v>
      </c>
      <c r="OC111">
        <v>4.5739999999999999E-3</v>
      </c>
      <c r="OD111">
        <v>104.076145</v>
      </c>
      <c r="OE111">
        <v>162694720259.048</v>
      </c>
      <c r="OF111">
        <v>814100.94674100005</v>
      </c>
      <c r="OG111">
        <v>9443570982200.2891</v>
      </c>
      <c r="OH111">
        <v>9606265702459.4707</v>
      </c>
      <c r="OI111">
        <v>0</v>
      </c>
      <c r="OJ111">
        <v>1.54E-4</v>
      </c>
      <c r="OK111" t="s">
        <v>3241</v>
      </c>
      <c r="OL111">
        <v>169.03680399999999</v>
      </c>
      <c r="OM111">
        <v>0.573546</v>
      </c>
      <c r="ON111">
        <v>6653134.4641089998</v>
      </c>
      <c r="OO111">
        <v>6653303.5009129997</v>
      </c>
      <c r="OP111">
        <v>92.452830000000006</v>
      </c>
      <c r="OQ111" t="s">
        <v>1608</v>
      </c>
      <c r="OR111">
        <v>0</v>
      </c>
      <c r="OS111">
        <v>9.9999999999999995E-7</v>
      </c>
      <c r="OT111">
        <v>98.113208</v>
      </c>
      <c r="OU111">
        <v>7781378.9897870002</v>
      </c>
      <c r="OV111">
        <v>91.011235999999997</v>
      </c>
      <c r="OW111" t="s">
        <v>1608</v>
      </c>
      <c r="OX111" t="s">
        <v>1607</v>
      </c>
      <c r="OY111">
        <v>9.7999999999999997E-5</v>
      </c>
      <c r="OZ111">
        <v>7.1430899999999999</v>
      </c>
      <c r="PA111">
        <v>3804691160.2799101</v>
      </c>
      <c r="PB111">
        <v>15480.526753</v>
      </c>
      <c r="PC111">
        <v>179574110333.04901</v>
      </c>
      <c r="PD111">
        <v>11102059.412296001</v>
      </c>
      <c r="PE111">
        <v>183389903552.741</v>
      </c>
      <c r="PF111">
        <v>0.4</v>
      </c>
      <c r="PG111">
        <v>3.0000000000000001E-6</v>
      </c>
      <c r="PH111">
        <v>4.7949999999999998E-3</v>
      </c>
      <c r="PI111" t="s">
        <v>3241</v>
      </c>
      <c r="PJ111">
        <v>59110.293446000003</v>
      </c>
      <c r="PK111">
        <v>1.9999999999999999E-6</v>
      </c>
      <c r="PL111">
        <v>24.662410999999999</v>
      </c>
      <c r="PM111">
        <v>1.215867</v>
      </c>
      <c r="PN111">
        <v>59136.171724</v>
      </c>
      <c r="PO111">
        <v>57.015590000000003</v>
      </c>
      <c r="PP111" t="s">
        <v>3241</v>
      </c>
      <c r="PQ111">
        <v>0</v>
      </c>
      <c r="PR111">
        <v>0</v>
      </c>
      <c r="PS111">
        <v>0</v>
      </c>
      <c r="PT111">
        <v>4.7725099999999996</v>
      </c>
      <c r="PU111">
        <v>64213.860107</v>
      </c>
      <c r="PV111">
        <v>56.824689999999997</v>
      </c>
      <c r="PW111" t="s">
        <v>3241</v>
      </c>
      <c r="PX111">
        <v>70.250061000000002</v>
      </c>
      <c r="PY111">
        <v>4.3498489999999999</v>
      </c>
      <c r="PZ111">
        <v>469.86627900000002</v>
      </c>
      <c r="QA111">
        <v>162715999347</v>
      </c>
      <c r="QB111">
        <v>814167</v>
      </c>
      <c r="QC111">
        <v>9444337200000</v>
      </c>
      <c r="QD111">
        <v>85543037.978611007</v>
      </c>
      <c r="QE111">
        <v>9607138742384.9707</v>
      </c>
      <c r="QF111">
        <v>0</v>
      </c>
      <c r="QG111">
        <v>0</v>
      </c>
      <c r="QH111">
        <v>3.0000000000000001E-6</v>
      </c>
      <c r="QI111" t="s">
        <v>3241</v>
      </c>
      <c r="QJ111">
        <v>6371.3614250000001</v>
      </c>
      <c r="QK111">
        <v>5.13E-4</v>
      </c>
      <c r="QL111">
        <v>5947.0365449999999</v>
      </c>
      <c r="QM111">
        <v>574.55227000000002</v>
      </c>
      <c r="QN111">
        <v>12892.950241</v>
      </c>
      <c r="QO111">
        <v>22.160322000000001</v>
      </c>
      <c r="QP111" t="s">
        <v>3239</v>
      </c>
      <c r="QQ111">
        <v>0</v>
      </c>
      <c r="QR111">
        <v>0</v>
      </c>
      <c r="QS111">
        <v>6.9999999999999999E-6</v>
      </c>
      <c r="QT111">
        <v>6.6542870000000001</v>
      </c>
      <c r="QU111">
        <v>14779.752562</v>
      </c>
      <c r="QV111">
        <v>18.676424000000001</v>
      </c>
      <c r="QW111" t="s">
        <v>3241</v>
      </c>
      <c r="QX111" s="11">
        <v>44986</v>
      </c>
      <c r="QY111" t="s">
        <v>3385</v>
      </c>
      <c r="QZ111">
        <v>354701.120895</v>
      </c>
      <c r="RA111">
        <v>2456172417.82234</v>
      </c>
    </row>
    <row r="112" spans="1:469" x14ac:dyDescent="0.35">
      <c r="A112">
        <v>2243</v>
      </c>
      <c r="B112" t="s">
        <v>3238</v>
      </c>
      <c r="C112" t="s">
        <v>3386</v>
      </c>
      <c r="D112" t="s">
        <v>1223</v>
      </c>
      <c r="E112" t="s">
        <v>1224</v>
      </c>
      <c r="F112">
        <v>41</v>
      </c>
      <c r="G112" t="s">
        <v>1242</v>
      </c>
      <c r="H112" t="s">
        <v>1153</v>
      </c>
      <c r="I112">
        <v>67</v>
      </c>
      <c r="J112">
        <v>41067</v>
      </c>
      <c r="K112">
        <v>600172</v>
      </c>
      <c r="L112">
        <v>117264158857</v>
      </c>
      <c r="M112">
        <v>231237903</v>
      </c>
      <c r="N112">
        <v>733.96977300000003</v>
      </c>
      <c r="O112">
        <v>187444472.73739001</v>
      </c>
      <c r="P112">
        <v>97.454661000000002</v>
      </c>
      <c r="Q112" t="s">
        <v>1608</v>
      </c>
      <c r="R112">
        <v>97.222222000000002</v>
      </c>
      <c r="S112">
        <v>97.462085999999999</v>
      </c>
      <c r="T112" t="s">
        <v>1608</v>
      </c>
      <c r="U112">
        <v>97.222222000000002</v>
      </c>
      <c r="V112">
        <v>162908960.53734601</v>
      </c>
      <c r="W112">
        <v>101717184.15225101</v>
      </c>
      <c r="X112">
        <v>5.2650519999999998</v>
      </c>
      <c r="Y112">
        <v>61074604.662657999</v>
      </c>
      <c r="Z112">
        <v>117171.722437</v>
      </c>
      <c r="AA112">
        <v>8.6700000000000004E-4</v>
      </c>
      <c r="AB112">
        <v>9.0000000000000002E-6</v>
      </c>
      <c r="AC112">
        <v>5.0699999999999996E-4</v>
      </c>
      <c r="AD112">
        <v>68.616527000000005</v>
      </c>
      <c r="AE112">
        <v>67.387845999999996</v>
      </c>
      <c r="AF112">
        <v>34.950001</v>
      </c>
      <c r="AG112" t="s">
        <v>3239</v>
      </c>
      <c r="AH112">
        <v>16.666667</v>
      </c>
      <c r="AI112">
        <v>64.739998</v>
      </c>
      <c r="AJ112" t="s">
        <v>1608</v>
      </c>
      <c r="AK112">
        <v>75</v>
      </c>
      <c r="AL112">
        <v>2.6543939999999999</v>
      </c>
      <c r="AM112">
        <v>1.150609</v>
      </c>
      <c r="AN112" t="s">
        <v>1607</v>
      </c>
      <c r="AO112" t="s">
        <v>1607</v>
      </c>
      <c r="AP112" t="s">
        <v>1607</v>
      </c>
      <c r="AQ112" t="s">
        <v>1607</v>
      </c>
      <c r="AR112" t="s">
        <v>1607</v>
      </c>
      <c r="AS112" t="s">
        <v>1607</v>
      </c>
      <c r="AT112" t="s">
        <v>1607</v>
      </c>
      <c r="AU112" t="s">
        <v>1607</v>
      </c>
      <c r="AV112" t="s">
        <v>1607</v>
      </c>
      <c r="AW112" t="s">
        <v>3240</v>
      </c>
      <c r="AX112" t="s">
        <v>1607</v>
      </c>
      <c r="AY112" t="s">
        <v>1607</v>
      </c>
      <c r="AZ112" t="s">
        <v>1607</v>
      </c>
      <c r="BA112" t="s">
        <v>1607</v>
      </c>
      <c r="BB112" t="s">
        <v>1607</v>
      </c>
      <c r="BC112" t="s">
        <v>3240</v>
      </c>
      <c r="BD112" t="s">
        <v>1607</v>
      </c>
      <c r="BE112" t="s">
        <v>1607</v>
      </c>
      <c r="BF112" t="s">
        <v>1607</v>
      </c>
      <c r="BG112" t="s">
        <v>1607</v>
      </c>
      <c r="BH112" t="s">
        <v>1607</v>
      </c>
      <c r="BI112" t="s">
        <v>3240</v>
      </c>
      <c r="BJ112" t="s">
        <v>1607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1.2756999999999999E-2</v>
      </c>
      <c r="BR112">
        <v>9.7999999999999997E-5</v>
      </c>
      <c r="BS112" t="s">
        <v>3242</v>
      </c>
      <c r="BT112">
        <v>0</v>
      </c>
      <c r="BU112">
        <v>0</v>
      </c>
      <c r="BV112">
        <v>0</v>
      </c>
      <c r="BW112">
        <v>0</v>
      </c>
      <c r="BX112">
        <v>0</v>
      </c>
      <c r="BY112" t="s">
        <v>3243</v>
      </c>
      <c r="BZ112">
        <v>0</v>
      </c>
      <c r="CA112">
        <v>0</v>
      </c>
      <c r="CB112">
        <v>0</v>
      </c>
      <c r="CC112">
        <v>0</v>
      </c>
      <c r="CD112">
        <v>0</v>
      </c>
      <c r="CE112" t="s">
        <v>3242</v>
      </c>
      <c r="CF112">
        <v>0</v>
      </c>
      <c r="CG112">
        <v>0</v>
      </c>
      <c r="CH112">
        <v>733.96977300000003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9.9999999999999995E-7</v>
      </c>
      <c r="CP112">
        <v>3.0200000000000001E-3</v>
      </c>
      <c r="CQ112" t="s">
        <v>3242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 t="s">
        <v>3243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 t="s">
        <v>3242</v>
      </c>
      <c r="DF112">
        <v>0</v>
      </c>
      <c r="DG112">
        <v>0</v>
      </c>
      <c r="DH112">
        <v>733.96977300000003</v>
      </c>
      <c r="DI112">
        <v>0</v>
      </c>
      <c r="DJ112">
        <v>0</v>
      </c>
      <c r="DK112">
        <v>1.2E-5</v>
      </c>
      <c r="DL112" t="s">
        <v>3242</v>
      </c>
      <c r="DM112">
        <v>0</v>
      </c>
      <c r="DN112">
        <v>0</v>
      </c>
      <c r="DO112">
        <v>0</v>
      </c>
      <c r="DP112" t="s">
        <v>3243</v>
      </c>
      <c r="DQ112">
        <v>0</v>
      </c>
      <c r="DR112">
        <v>0</v>
      </c>
      <c r="DS112">
        <v>0</v>
      </c>
      <c r="DT112">
        <v>0</v>
      </c>
      <c r="DU112" t="s">
        <v>3242</v>
      </c>
      <c r="DV112" t="s">
        <v>1607</v>
      </c>
      <c r="DW112">
        <v>3.954E-3</v>
      </c>
      <c r="DX112">
        <v>733.96977300000003</v>
      </c>
      <c r="DY112">
        <v>117262809000</v>
      </c>
      <c r="DZ112">
        <v>600372</v>
      </c>
      <c r="EA112">
        <v>6964315200000</v>
      </c>
      <c r="EB112">
        <v>7081578009000</v>
      </c>
      <c r="EC112">
        <v>0.21406800000000001</v>
      </c>
      <c r="ED112">
        <v>2.0019999999999999E-3</v>
      </c>
      <c r="EE112" t="s">
        <v>1670</v>
      </c>
      <c r="EF112">
        <v>99243595.299999997</v>
      </c>
      <c r="EG112">
        <v>4.750858</v>
      </c>
      <c r="EH112">
        <v>55109948.363112003</v>
      </c>
      <c r="EI112">
        <v>154353543.66311201</v>
      </c>
      <c r="EJ112">
        <v>99.350046000000006</v>
      </c>
      <c r="EK112" t="s">
        <v>1608</v>
      </c>
      <c r="EL112">
        <v>8.4599999999999996E-4</v>
      </c>
      <c r="EM112">
        <v>7.9999999999999996E-6</v>
      </c>
      <c r="EN112">
        <v>96.502630999999994</v>
      </c>
      <c r="EO112">
        <v>178015234.78161401</v>
      </c>
      <c r="EP112">
        <v>99.236397999999994</v>
      </c>
      <c r="EQ112" t="s">
        <v>1608</v>
      </c>
      <c r="ER112">
        <v>2</v>
      </c>
      <c r="ES112">
        <v>5.5601999999999999E-2</v>
      </c>
      <c r="ET112">
        <v>733.96977300000003</v>
      </c>
      <c r="EU112">
        <v>117264158857</v>
      </c>
      <c r="EV112">
        <v>600172</v>
      </c>
      <c r="EW112">
        <v>6961995200000</v>
      </c>
      <c r="EX112">
        <v>231237903</v>
      </c>
      <c r="EY112">
        <v>7079490596760</v>
      </c>
      <c r="EZ112">
        <v>0</v>
      </c>
      <c r="FA112">
        <v>0</v>
      </c>
      <c r="FB112">
        <v>1.0000000000000001E-5</v>
      </c>
      <c r="FC112" t="s">
        <v>3241</v>
      </c>
      <c r="FD112">
        <v>48.080593999999998</v>
      </c>
      <c r="FE112">
        <v>1.714E-3</v>
      </c>
      <c r="FF112">
        <v>19887.693025</v>
      </c>
      <c r="FG112">
        <v>128.11035000000001</v>
      </c>
      <c r="FH112">
        <v>20063.883969999999</v>
      </c>
      <c r="FI112">
        <v>22.177419</v>
      </c>
      <c r="FJ112" t="s">
        <v>3241</v>
      </c>
      <c r="FK112">
        <v>0</v>
      </c>
      <c r="FL112">
        <v>0</v>
      </c>
      <c r="FM112">
        <v>9.9999999999999995E-7</v>
      </c>
      <c r="FN112">
        <v>6.3585609999999999</v>
      </c>
      <c r="FO112">
        <v>21849.558077000002</v>
      </c>
      <c r="FP112">
        <v>19.312759</v>
      </c>
      <c r="FQ112" t="s">
        <v>3241</v>
      </c>
      <c r="FR112">
        <v>33.745643000000001</v>
      </c>
      <c r="FS112">
        <v>2.0895139999999999</v>
      </c>
      <c r="FT112">
        <v>733.96977300000003</v>
      </c>
      <c r="FU112">
        <v>117264158857</v>
      </c>
      <c r="FV112">
        <v>600172</v>
      </c>
      <c r="FW112">
        <v>6961995200000</v>
      </c>
      <c r="FX112">
        <v>231237903</v>
      </c>
      <c r="FY112">
        <v>7079490596760</v>
      </c>
      <c r="FZ112">
        <v>9.9999999999999995E-7</v>
      </c>
      <c r="GA112">
        <v>0</v>
      </c>
      <c r="GB112">
        <v>5.5000000000000002E-5</v>
      </c>
      <c r="GC112" t="s">
        <v>3241</v>
      </c>
      <c r="GD112">
        <v>149721.11735399999</v>
      </c>
      <c r="GE112">
        <v>2.2379E-2</v>
      </c>
      <c r="GF112">
        <v>259599.418191</v>
      </c>
      <c r="GG112">
        <v>29899.899608</v>
      </c>
      <c r="GH112">
        <v>439220.435153</v>
      </c>
      <c r="GI112">
        <v>79.820488999999995</v>
      </c>
      <c r="GJ112" t="s">
        <v>3244</v>
      </c>
      <c r="GK112">
        <v>9.9999999999999995E-7</v>
      </c>
      <c r="GL112">
        <v>0</v>
      </c>
      <c r="GM112">
        <v>1.2899999999999999E-4</v>
      </c>
      <c r="GN112">
        <v>48.344166000000001</v>
      </c>
      <c r="GO112">
        <v>472500.60943499999</v>
      </c>
      <c r="GP112">
        <v>77.601017999999996</v>
      </c>
      <c r="GQ112" t="s">
        <v>3244</v>
      </c>
      <c r="GR112" t="s">
        <v>1607</v>
      </c>
      <c r="GS112" t="s">
        <v>1607</v>
      </c>
      <c r="GT112" t="s">
        <v>1607</v>
      </c>
      <c r="GU112" t="s">
        <v>1607</v>
      </c>
      <c r="GV112" t="s">
        <v>1607</v>
      </c>
      <c r="GW112" t="s">
        <v>1607</v>
      </c>
      <c r="GX112" t="s">
        <v>1607</v>
      </c>
      <c r="GY112" t="s">
        <v>1607</v>
      </c>
      <c r="GZ112" t="s">
        <v>1607</v>
      </c>
      <c r="HA112" t="s">
        <v>1607</v>
      </c>
      <c r="HB112" t="s">
        <v>1607</v>
      </c>
      <c r="HC112" t="s">
        <v>3240</v>
      </c>
      <c r="HD112" t="s">
        <v>1607</v>
      </c>
      <c r="HE112" t="s">
        <v>1607</v>
      </c>
      <c r="HF112" t="s">
        <v>1607</v>
      </c>
      <c r="HG112" t="s">
        <v>1607</v>
      </c>
      <c r="HH112" t="s">
        <v>1607</v>
      </c>
      <c r="HI112" t="s">
        <v>1607</v>
      </c>
      <c r="HJ112" t="s">
        <v>3240</v>
      </c>
      <c r="HK112" t="s">
        <v>1607</v>
      </c>
      <c r="HL112" t="s">
        <v>1607</v>
      </c>
      <c r="HM112" t="s">
        <v>1607</v>
      </c>
      <c r="HN112" t="s">
        <v>1607</v>
      </c>
      <c r="HO112" t="s">
        <v>1607</v>
      </c>
      <c r="HP112" t="s">
        <v>1607</v>
      </c>
      <c r="HQ112" t="s">
        <v>3240</v>
      </c>
      <c r="HR112">
        <v>82</v>
      </c>
      <c r="HS112">
        <v>1.220162</v>
      </c>
      <c r="HT112">
        <v>733.96977300000003</v>
      </c>
      <c r="HU112">
        <v>117068852173.564</v>
      </c>
      <c r="HV112">
        <v>598962.70506399998</v>
      </c>
      <c r="HW112">
        <v>6947967378741.4404</v>
      </c>
      <c r="HX112">
        <v>7065036230915</v>
      </c>
      <c r="HY112">
        <v>0</v>
      </c>
      <c r="HZ112">
        <v>0</v>
      </c>
      <c r="IA112" t="s">
        <v>3241</v>
      </c>
      <c r="IB112">
        <v>11250.103717</v>
      </c>
      <c r="IC112">
        <v>2.5630000000000002E-3</v>
      </c>
      <c r="ID112">
        <v>29734.761021999999</v>
      </c>
      <c r="IE112">
        <v>40984.864738999997</v>
      </c>
      <c r="IF112">
        <v>44.503664000000001</v>
      </c>
      <c r="IG112" t="s">
        <v>3239</v>
      </c>
      <c r="IH112">
        <v>0</v>
      </c>
      <c r="II112">
        <v>0</v>
      </c>
      <c r="IJ112">
        <v>2.7315119999999999</v>
      </c>
      <c r="IK112">
        <v>44755.061181999998</v>
      </c>
      <c r="IL112">
        <v>42.704863000000003</v>
      </c>
      <c r="IM112" t="s">
        <v>3239</v>
      </c>
      <c r="IN112">
        <v>21</v>
      </c>
      <c r="IO112">
        <v>0.15281</v>
      </c>
      <c r="IP112">
        <v>28.538675000000001</v>
      </c>
      <c r="IQ112">
        <v>34258206622.544701</v>
      </c>
      <c r="IR112">
        <v>160252.643384</v>
      </c>
      <c r="IS112">
        <v>1858930663253.04</v>
      </c>
      <c r="IT112">
        <v>1893188869875.5901</v>
      </c>
      <c r="IU112">
        <v>3.9399999999999998E-4</v>
      </c>
      <c r="IV112">
        <v>9.9999999999999995E-7</v>
      </c>
      <c r="IW112" t="s">
        <v>3241</v>
      </c>
      <c r="IX112">
        <v>374596.53973600001</v>
      </c>
      <c r="IY112">
        <v>3.9150000000000001E-3</v>
      </c>
      <c r="IZ112">
        <v>45412.198966999997</v>
      </c>
      <c r="JA112">
        <v>420008.738702</v>
      </c>
      <c r="JB112">
        <v>97.116890999999995</v>
      </c>
      <c r="JC112" t="s">
        <v>1608</v>
      </c>
      <c r="JD112">
        <v>3.0000000000000001E-6</v>
      </c>
      <c r="JE112">
        <v>0</v>
      </c>
      <c r="JF112">
        <v>66.154809999999998</v>
      </c>
      <c r="JG112">
        <v>412035.48936900002</v>
      </c>
      <c r="JH112">
        <v>96.787665000000004</v>
      </c>
      <c r="JI112" t="s">
        <v>1608</v>
      </c>
      <c r="JJ112">
        <v>12</v>
      </c>
      <c r="JK112">
        <v>0.52674699999999997</v>
      </c>
      <c r="JL112">
        <v>733.96977300000003</v>
      </c>
      <c r="JM112">
        <v>117264158857</v>
      </c>
      <c r="JN112">
        <v>600172</v>
      </c>
      <c r="JO112">
        <v>6961995200000</v>
      </c>
      <c r="JP112">
        <v>7079259358857</v>
      </c>
      <c r="JQ112">
        <v>0</v>
      </c>
      <c r="JR112">
        <v>0</v>
      </c>
      <c r="JS112" t="s">
        <v>1670</v>
      </c>
      <c r="JT112">
        <v>26305.219949999999</v>
      </c>
      <c r="JU112">
        <v>1.4754E-2</v>
      </c>
      <c r="JV112">
        <v>171147.43393</v>
      </c>
      <c r="JW112">
        <v>197452.65388100001</v>
      </c>
      <c r="JX112">
        <v>73.166022999999996</v>
      </c>
      <c r="JY112" t="s">
        <v>3244</v>
      </c>
      <c r="JZ112">
        <v>0</v>
      </c>
      <c r="KA112">
        <v>0</v>
      </c>
      <c r="KB112">
        <v>2.4131269999999998</v>
      </c>
      <c r="KC112">
        <v>217827.59857900001</v>
      </c>
      <c r="KD112">
        <v>71.203345999999996</v>
      </c>
      <c r="KE112" t="s">
        <v>3244</v>
      </c>
      <c r="KF112">
        <v>27</v>
      </c>
      <c r="KG112">
        <v>1.125</v>
      </c>
      <c r="KH112">
        <v>40.720393000000001</v>
      </c>
      <c r="KI112">
        <v>2556497771.72785</v>
      </c>
      <c r="KJ112">
        <v>10745.490454999999</v>
      </c>
      <c r="KK112">
        <v>124647689276.041</v>
      </c>
      <c r="KL112">
        <v>61617163.045841999</v>
      </c>
      <c r="KM112">
        <v>127265804210.814</v>
      </c>
      <c r="KN112">
        <v>4.26E-4</v>
      </c>
      <c r="KO112">
        <v>1.9999999999999999E-6</v>
      </c>
      <c r="KP112">
        <v>1.2199999999999999E-3</v>
      </c>
      <c r="KQ112" t="s">
        <v>3241</v>
      </c>
      <c r="KR112">
        <v>1224929.5681070001</v>
      </c>
      <c r="KS112">
        <v>1.9654999999999999E-2</v>
      </c>
      <c r="KT112">
        <v>228000.62340800001</v>
      </c>
      <c r="KU112">
        <v>84577.125948999994</v>
      </c>
      <c r="KV112">
        <v>1537507.3174640001</v>
      </c>
      <c r="KW112">
        <v>79.046734999999998</v>
      </c>
      <c r="KX112" t="s">
        <v>3244</v>
      </c>
      <c r="KY112">
        <v>1.0000000000000001E-5</v>
      </c>
      <c r="KZ112">
        <v>0</v>
      </c>
      <c r="LA112">
        <v>3.6600000000000001E-4</v>
      </c>
      <c r="LB112">
        <v>20.550913000000001</v>
      </c>
      <c r="LC112">
        <v>1814270.283264</v>
      </c>
      <c r="LD112">
        <v>79.000955000000005</v>
      </c>
      <c r="LE112" t="s">
        <v>3244</v>
      </c>
      <c r="LF112">
        <v>3</v>
      </c>
      <c r="LG112">
        <v>5.9115000000000001E-2</v>
      </c>
      <c r="LH112">
        <v>733.96977300000003</v>
      </c>
      <c r="LI112">
        <v>117264158857</v>
      </c>
      <c r="LJ112">
        <v>600172</v>
      </c>
      <c r="LK112">
        <v>6961995200000</v>
      </c>
      <c r="LL112">
        <v>231237903</v>
      </c>
      <c r="LM112">
        <v>7079490596760</v>
      </c>
      <c r="LN112">
        <v>3.9999999999999998E-6</v>
      </c>
      <c r="LO112">
        <v>0</v>
      </c>
      <c r="LP112">
        <v>0</v>
      </c>
      <c r="LQ112" t="s">
        <v>3241</v>
      </c>
      <c r="LR112">
        <v>27205.004562999999</v>
      </c>
      <c r="LS112">
        <v>3.0920000000000001E-3</v>
      </c>
      <c r="LT112">
        <v>35872.478627999997</v>
      </c>
      <c r="LU112">
        <v>2.5376319999999999</v>
      </c>
      <c r="LV112">
        <v>63080.020822999999</v>
      </c>
      <c r="LW112">
        <v>17.834987999999999</v>
      </c>
      <c r="LX112" t="s">
        <v>3241</v>
      </c>
      <c r="LY112">
        <v>0</v>
      </c>
      <c r="LZ112">
        <v>0</v>
      </c>
      <c r="MA112">
        <v>0</v>
      </c>
      <c r="MB112">
        <v>5.0558310000000004</v>
      </c>
      <c r="MC112">
        <v>68346.137891999999</v>
      </c>
      <c r="MD112">
        <v>14.381164</v>
      </c>
      <c r="ME112" t="s">
        <v>3241</v>
      </c>
      <c r="MF112">
        <v>4</v>
      </c>
      <c r="MG112">
        <v>7.0579000000000003E-2</v>
      </c>
      <c r="MH112">
        <v>733.96977300000003</v>
      </c>
      <c r="MI112">
        <v>117264158857</v>
      </c>
      <c r="MJ112">
        <v>600172</v>
      </c>
      <c r="MK112">
        <v>6961995200000</v>
      </c>
      <c r="ML112">
        <v>231237903</v>
      </c>
      <c r="MM112">
        <v>7079490596760</v>
      </c>
      <c r="MN112">
        <v>6.8999999999999997E-5</v>
      </c>
      <c r="MO112">
        <v>1.9999999999999999E-6</v>
      </c>
      <c r="MP112">
        <v>2.1999999999999999E-5</v>
      </c>
      <c r="MQ112" t="s">
        <v>3239</v>
      </c>
      <c r="MR112">
        <v>573683.73907699995</v>
      </c>
      <c r="MS112">
        <v>8.2610000000000003E-2</v>
      </c>
      <c r="MT112">
        <v>958275.37744099996</v>
      </c>
      <c r="MU112">
        <v>365.64237400000002</v>
      </c>
      <c r="MV112">
        <v>1532324.758892</v>
      </c>
      <c r="MW112">
        <v>63.833747000000002</v>
      </c>
      <c r="MX112" t="s">
        <v>3239</v>
      </c>
      <c r="MY112">
        <v>5.0000000000000004E-6</v>
      </c>
      <c r="MZ112">
        <v>0</v>
      </c>
      <c r="NA112">
        <v>1.9999999999999999E-6</v>
      </c>
      <c r="NB112">
        <v>14.361041999999999</v>
      </c>
      <c r="NC112">
        <v>1662212.4667470001</v>
      </c>
      <c r="ND112">
        <v>60.419981</v>
      </c>
      <c r="NE112" t="s">
        <v>3239</v>
      </c>
      <c r="NF112" t="s">
        <v>1607</v>
      </c>
      <c r="NG112" t="s">
        <v>1607</v>
      </c>
      <c r="NH112" t="s">
        <v>1607</v>
      </c>
      <c r="NI112" t="s">
        <v>1607</v>
      </c>
      <c r="NJ112" t="s">
        <v>1607</v>
      </c>
      <c r="NK112" t="s">
        <v>1607</v>
      </c>
      <c r="NL112" t="s">
        <v>1607</v>
      </c>
      <c r="NM112" t="s">
        <v>1607</v>
      </c>
      <c r="NN112" t="s">
        <v>1607</v>
      </c>
      <c r="NO112" t="s">
        <v>3240</v>
      </c>
      <c r="NP112" t="s">
        <v>1607</v>
      </c>
      <c r="NQ112" t="s">
        <v>1607</v>
      </c>
      <c r="NR112" t="s">
        <v>1607</v>
      </c>
      <c r="NS112" t="s">
        <v>1607</v>
      </c>
      <c r="NT112" t="s">
        <v>1607</v>
      </c>
      <c r="NU112" t="s">
        <v>3240</v>
      </c>
      <c r="NV112" t="s">
        <v>1607</v>
      </c>
      <c r="NW112" t="s">
        <v>1607</v>
      </c>
      <c r="NX112" t="s">
        <v>1607</v>
      </c>
      <c r="NY112" t="s">
        <v>1607</v>
      </c>
      <c r="NZ112" t="s">
        <v>1607</v>
      </c>
      <c r="OA112" t="s">
        <v>3240</v>
      </c>
      <c r="OB112">
        <v>2</v>
      </c>
      <c r="OC112">
        <v>1.8209999999999999E-3</v>
      </c>
      <c r="OD112">
        <v>80.459174000000004</v>
      </c>
      <c r="OE112">
        <v>106024034997.57401</v>
      </c>
      <c r="OF112">
        <v>545661.24895599997</v>
      </c>
      <c r="OG112">
        <v>6329670487890.4404</v>
      </c>
      <c r="OH112">
        <v>6435694522888.0703</v>
      </c>
      <c r="OI112">
        <v>0</v>
      </c>
      <c r="OJ112">
        <v>1.54E-4</v>
      </c>
      <c r="OK112" t="s">
        <v>3241</v>
      </c>
      <c r="OL112">
        <v>135.22923299999999</v>
      </c>
      <c r="OM112">
        <v>0.32888099999999998</v>
      </c>
      <c r="ON112">
        <v>3815020.0463120001</v>
      </c>
      <c r="OO112">
        <v>3815155.2755450001</v>
      </c>
      <c r="OP112">
        <v>87.735849000000002</v>
      </c>
      <c r="OQ112" t="s">
        <v>1608</v>
      </c>
      <c r="OR112">
        <v>0</v>
      </c>
      <c r="OS112">
        <v>9.9999999999999995E-7</v>
      </c>
      <c r="OT112">
        <v>89.622641999999999</v>
      </c>
      <c r="OU112">
        <v>4185677.7127640001</v>
      </c>
      <c r="OV112">
        <v>85.393258000000003</v>
      </c>
      <c r="OW112" t="s">
        <v>1608</v>
      </c>
      <c r="OX112" t="s">
        <v>1607</v>
      </c>
      <c r="OY112">
        <v>1.1E-5</v>
      </c>
      <c r="OZ112">
        <v>38.576731000000002</v>
      </c>
      <c r="PA112">
        <v>7468522724.1512804</v>
      </c>
      <c r="PB112">
        <v>34925.530338999997</v>
      </c>
      <c r="PC112">
        <v>405136151933.66498</v>
      </c>
      <c r="PD112">
        <v>35283406.836972997</v>
      </c>
      <c r="PE112">
        <v>412639958064.65399</v>
      </c>
      <c r="PF112">
        <v>0.4</v>
      </c>
      <c r="PG112">
        <v>3.0000000000000001E-6</v>
      </c>
      <c r="PH112">
        <v>4.7949999999999998E-3</v>
      </c>
      <c r="PI112" t="s">
        <v>3239</v>
      </c>
      <c r="PJ112">
        <v>32289.502207000001</v>
      </c>
      <c r="PK112">
        <v>9.9999999999999995E-7</v>
      </c>
      <c r="PL112">
        <v>13.521659</v>
      </c>
      <c r="PM112">
        <v>1.726839</v>
      </c>
      <c r="PN112">
        <v>32304.750703999998</v>
      </c>
      <c r="PO112">
        <v>47.438752999999998</v>
      </c>
      <c r="PP112" t="s">
        <v>3241</v>
      </c>
      <c r="PQ112">
        <v>0</v>
      </c>
      <c r="PR112">
        <v>0</v>
      </c>
      <c r="PS112">
        <v>0</v>
      </c>
      <c r="PT112">
        <v>3.1498569999999999</v>
      </c>
      <c r="PU112">
        <v>32247.048357</v>
      </c>
      <c r="PV112">
        <v>46.197899999999997</v>
      </c>
      <c r="PW112" t="s">
        <v>3241</v>
      </c>
      <c r="PX112">
        <v>41.633066999999997</v>
      </c>
      <c r="PY112">
        <v>2.5778989999999999</v>
      </c>
      <c r="PZ112">
        <v>733.96977300000003</v>
      </c>
      <c r="QA112">
        <v>117264158857</v>
      </c>
      <c r="QB112">
        <v>600172</v>
      </c>
      <c r="QC112">
        <v>6961995200000</v>
      </c>
      <c r="QD112">
        <v>231237903</v>
      </c>
      <c r="QE112">
        <v>7079490596760</v>
      </c>
      <c r="QF112">
        <v>0</v>
      </c>
      <c r="QG112">
        <v>0</v>
      </c>
      <c r="QH112">
        <v>5.0000000000000004E-6</v>
      </c>
      <c r="QI112" t="s">
        <v>3239</v>
      </c>
      <c r="QJ112">
        <v>53424.747712999997</v>
      </c>
      <c r="QK112">
        <v>3.4629E-2</v>
      </c>
      <c r="QL112">
        <v>401692.74696299998</v>
      </c>
      <c r="QM112">
        <v>2196.6796850000001</v>
      </c>
      <c r="QN112">
        <v>457314.17436100001</v>
      </c>
      <c r="QO112">
        <v>91.922005999999996</v>
      </c>
      <c r="QP112" t="s">
        <v>1608</v>
      </c>
      <c r="QQ112">
        <v>0</v>
      </c>
      <c r="QR112">
        <v>0</v>
      </c>
      <c r="QS112">
        <v>9.0000000000000002E-6</v>
      </c>
      <c r="QT112">
        <v>27.421851</v>
      </c>
      <c r="QU112">
        <v>497515.99011100002</v>
      </c>
      <c r="QV112">
        <v>91.759465000000006</v>
      </c>
      <c r="QW112" t="s">
        <v>1608</v>
      </c>
      <c r="QX112" s="11">
        <v>44986</v>
      </c>
      <c r="QY112" t="s">
        <v>3387</v>
      </c>
      <c r="QZ112">
        <v>358223.747493</v>
      </c>
      <c r="RA112">
        <v>3838571586.7525101</v>
      </c>
    </row>
    <row r="113" spans="1:469" x14ac:dyDescent="0.35">
      <c r="A113">
        <v>2296</v>
      </c>
      <c r="B113" t="s">
        <v>3238</v>
      </c>
      <c r="C113" t="s">
        <v>3388</v>
      </c>
      <c r="D113" t="s">
        <v>2740</v>
      </c>
      <c r="E113" t="s">
        <v>2741</v>
      </c>
      <c r="F113">
        <v>42</v>
      </c>
      <c r="G113" t="s">
        <v>3389</v>
      </c>
      <c r="H113" t="s">
        <v>1153</v>
      </c>
      <c r="I113">
        <v>101</v>
      </c>
      <c r="J113">
        <v>42101</v>
      </c>
      <c r="K113">
        <v>1602305</v>
      </c>
      <c r="L113">
        <v>259829385917</v>
      </c>
      <c r="M113">
        <v>375144</v>
      </c>
      <c r="N113">
        <v>144.13928799999999</v>
      </c>
      <c r="O113">
        <v>243754594.754069</v>
      </c>
      <c r="P113">
        <v>98.186446000000004</v>
      </c>
      <c r="Q113" t="s">
        <v>1608</v>
      </c>
      <c r="R113">
        <v>100</v>
      </c>
      <c r="S113">
        <v>97.926338999999999</v>
      </c>
      <c r="T113" t="s">
        <v>1608</v>
      </c>
      <c r="U113">
        <v>100</v>
      </c>
      <c r="V113">
        <v>180209074.81723201</v>
      </c>
      <c r="W113">
        <v>61867659.748267002</v>
      </c>
      <c r="X113">
        <v>10.201451</v>
      </c>
      <c r="Y113">
        <v>118336834.619441</v>
      </c>
      <c r="Z113">
        <v>4580.4495239999997</v>
      </c>
      <c r="AA113">
        <v>2.3800000000000001E-4</v>
      </c>
      <c r="AB113">
        <v>6.0000000000000002E-6</v>
      </c>
      <c r="AC113">
        <v>1.221E-2</v>
      </c>
      <c r="AD113">
        <v>31.909625999999999</v>
      </c>
      <c r="AE113">
        <v>39.961820000000003</v>
      </c>
      <c r="AF113">
        <v>94.839995999999999</v>
      </c>
      <c r="AG113" t="s">
        <v>1670</v>
      </c>
      <c r="AH113">
        <v>100</v>
      </c>
      <c r="AI113">
        <v>42.84</v>
      </c>
      <c r="AJ113" t="s">
        <v>3244</v>
      </c>
      <c r="AK113">
        <v>8.9552239999999994</v>
      </c>
      <c r="AL113">
        <v>2.5684079999999998</v>
      </c>
      <c r="AM113">
        <v>1.3526210000000001</v>
      </c>
      <c r="AN113" t="s">
        <v>1607</v>
      </c>
      <c r="AO113" t="s">
        <v>1607</v>
      </c>
      <c r="AP113" t="s">
        <v>1607</v>
      </c>
      <c r="AQ113" t="s">
        <v>1607</v>
      </c>
      <c r="AR113" t="s">
        <v>1607</v>
      </c>
      <c r="AS113" t="s">
        <v>1607</v>
      </c>
      <c r="AT113" t="s">
        <v>1607</v>
      </c>
      <c r="AU113" t="s">
        <v>1607</v>
      </c>
      <c r="AV113" t="s">
        <v>1607</v>
      </c>
      <c r="AW113" t="s">
        <v>3240</v>
      </c>
      <c r="AX113" t="s">
        <v>1607</v>
      </c>
      <c r="AY113" t="s">
        <v>1607</v>
      </c>
      <c r="AZ113" t="s">
        <v>1607</v>
      </c>
      <c r="BA113" t="s">
        <v>1607</v>
      </c>
      <c r="BB113" t="s">
        <v>1607</v>
      </c>
      <c r="BC113" t="s">
        <v>3240</v>
      </c>
      <c r="BD113" t="s">
        <v>1607</v>
      </c>
      <c r="BE113" t="s">
        <v>1607</v>
      </c>
      <c r="BF113" t="s">
        <v>1607</v>
      </c>
      <c r="BG113" t="s">
        <v>1607</v>
      </c>
      <c r="BH113" t="s">
        <v>1607</v>
      </c>
      <c r="BI113" t="s">
        <v>3240</v>
      </c>
      <c r="BJ113" t="s">
        <v>1607</v>
      </c>
      <c r="BK113">
        <v>3.679738</v>
      </c>
      <c r="BL113">
        <v>0.99077999999999999</v>
      </c>
      <c r="BM113">
        <v>2395481280.2943301</v>
      </c>
      <c r="BN113">
        <v>3875.9743269999999</v>
      </c>
      <c r="BO113">
        <v>44961302190.480904</v>
      </c>
      <c r="BP113">
        <v>47356783470.7752</v>
      </c>
      <c r="BQ113">
        <v>2.2601E-2</v>
      </c>
      <c r="BR113">
        <v>6.7999999999999999E-5</v>
      </c>
      <c r="BS113" t="s">
        <v>3244</v>
      </c>
      <c r="BT113">
        <v>15388800.874209</v>
      </c>
      <c r="BU113">
        <v>8.6808999999999997E-2</v>
      </c>
      <c r="BV113">
        <v>1006985.256269</v>
      </c>
      <c r="BW113">
        <v>16395786.130477</v>
      </c>
      <c r="BX113">
        <v>97.777777999999998</v>
      </c>
      <c r="BY113" t="s">
        <v>1608</v>
      </c>
      <c r="BZ113">
        <v>5.8999999999999998E-5</v>
      </c>
      <c r="CA113">
        <v>0</v>
      </c>
      <c r="CB113">
        <v>74.358974000000003</v>
      </c>
      <c r="CC113">
        <v>19837594.021492001</v>
      </c>
      <c r="CD113">
        <v>97.585513000000006</v>
      </c>
      <c r="CE113" t="s">
        <v>1608</v>
      </c>
      <c r="CF113">
        <v>0</v>
      </c>
      <c r="CG113">
        <v>0</v>
      </c>
      <c r="CH113">
        <v>144.13928799999999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9.3400000000000004E-4</v>
      </c>
      <c r="CQ113" t="s">
        <v>3242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 t="s">
        <v>3243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 t="s">
        <v>3242</v>
      </c>
      <c r="DF113">
        <v>119</v>
      </c>
      <c r="DG113">
        <v>4.9349179999999997</v>
      </c>
      <c r="DH113">
        <v>144.13928799999999</v>
      </c>
      <c r="DI113">
        <v>303937.38339099998</v>
      </c>
      <c r="DJ113">
        <v>303937.38339099998</v>
      </c>
      <c r="DK113">
        <v>2.6700000000000001E-3</v>
      </c>
      <c r="DL113" t="s">
        <v>1608</v>
      </c>
      <c r="DM113">
        <v>3727.8809219999998</v>
      </c>
      <c r="DN113">
        <v>3727.8809219999998</v>
      </c>
      <c r="DO113">
        <v>32.599255999999997</v>
      </c>
      <c r="DP113" t="s">
        <v>3241</v>
      </c>
      <c r="DQ113">
        <v>9.9369999999999997E-3</v>
      </c>
      <c r="DR113">
        <v>93.734491000000006</v>
      </c>
      <c r="DS113">
        <v>4256.0257369999999</v>
      </c>
      <c r="DT113">
        <v>31.466752</v>
      </c>
      <c r="DU113" t="s">
        <v>3241</v>
      </c>
      <c r="DV113" t="s">
        <v>1607</v>
      </c>
      <c r="DW113">
        <v>3.8900000000000002E-4</v>
      </c>
      <c r="DX113">
        <v>144.13928799999999</v>
      </c>
      <c r="DY113">
        <v>259825393000</v>
      </c>
      <c r="DZ113">
        <v>1603797</v>
      </c>
      <c r="EA113">
        <v>18604045200000</v>
      </c>
      <c r="EB113">
        <v>18863870593000</v>
      </c>
      <c r="EC113">
        <v>3.3821999999999998E-2</v>
      </c>
      <c r="ED113">
        <v>1.36E-4</v>
      </c>
      <c r="EE113" t="s">
        <v>3239</v>
      </c>
      <c r="EF113">
        <v>3420332.9</v>
      </c>
      <c r="EG113">
        <v>8.4875000000000006E-2</v>
      </c>
      <c r="EH113">
        <v>984551.22578700003</v>
      </c>
      <c r="EI113">
        <v>4404884.1257870002</v>
      </c>
      <c r="EJ113">
        <v>91.426803000000007</v>
      </c>
      <c r="EK113" t="s">
        <v>3244</v>
      </c>
      <c r="EL113">
        <v>1.2999999999999999E-5</v>
      </c>
      <c r="EM113">
        <v>0</v>
      </c>
      <c r="EN113">
        <v>47.725161999999997</v>
      </c>
      <c r="EO113">
        <v>6037914.4984619999</v>
      </c>
      <c r="EP113">
        <v>93.318485999999993</v>
      </c>
      <c r="EQ113" t="s">
        <v>3239</v>
      </c>
      <c r="ER113">
        <v>88</v>
      </c>
      <c r="ES113">
        <v>2.5825819999999999</v>
      </c>
      <c r="ET113">
        <v>144.13928799999999</v>
      </c>
      <c r="EU113">
        <v>259829385917</v>
      </c>
      <c r="EV113">
        <v>1602305</v>
      </c>
      <c r="EW113">
        <v>18586738000000</v>
      </c>
      <c r="EX113">
        <v>375144</v>
      </c>
      <c r="EY113">
        <v>18846567761061</v>
      </c>
      <c r="EZ113">
        <v>0</v>
      </c>
      <c r="FA113">
        <v>0</v>
      </c>
      <c r="FB113">
        <v>2.8499999999999999E-4</v>
      </c>
      <c r="FC113" t="s">
        <v>3241</v>
      </c>
      <c r="FD113">
        <v>4073.2043189999999</v>
      </c>
      <c r="FE113">
        <v>5.7140000000000003E-3</v>
      </c>
      <c r="FF113">
        <v>66278.462639999998</v>
      </c>
      <c r="FG113">
        <v>276.06122399999998</v>
      </c>
      <c r="FH113">
        <v>70627.728184000007</v>
      </c>
      <c r="FI113">
        <v>45.688586000000001</v>
      </c>
      <c r="FJ113" t="s">
        <v>3239</v>
      </c>
      <c r="FK113">
        <v>0</v>
      </c>
      <c r="FL113">
        <v>0</v>
      </c>
      <c r="FM113">
        <v>7.36E-4</v>
      </c>
      <c r="FN113">
        <v>7.1029780000000002</v>
      </c>
      <c r="FO113">
        <v>97855.452218000006</v>
      </c>
      <c r="FP113">
        <v>47.693286999999998</v>
      </c>
      <c r="FQ113" t="s">
        <v>3239</v>
      </c>
      <c r="FR113">
        <v>103.16149799999999</v>
      </c>
      <c r="FS113">
        <v>6.3877090000000001</v>
      </c>
      <c r="FT113">
        <v>144.13928799999999</v>
      </c>
      <c r="FU113">
        <v>259829385917</v>
      </c>
      <c r="FV113">
        <v>1602305</v>
      </c>
      <c r="FW113">
        <v>18586738000000</v>
      </c>
      <c r="FX113">
        <v>375144</v>
      </c>
      <c r="FY113">
        <v>18846567761061</v>
      </c>
      <c r="FZ113">
        <v>0</v>
      </c>
      <c r="GA113">
        <v>9.9999999999999995E-7</v>
      </c>
      <c r="GB113">
        <v>5.0000000000000002E-5</v>
      </c>
      <c r="GC113" t="s">
        <v>3239</v>
      </c>
      <c r="GD113">
        <v>310.76632599999999</v>
      </c>
      <c r="GE113">
        <v>8.3279940000000003</v>
      </c>
      <c r="GF113">
        <v>96604725.654051006</v>
      </c>
      <c r="GG113">
        <v>120.30966600000001</v>
      </c>
      <c r="GH113">
        <v>96605156.730041996</v>
      </c>
      <c r="GI113">
        <v>99.907149000000004</v>
      </c>
      <c r="GJ113" t="s">
        <v>1670</v>
      </c>
      <c r="GK113">
        <v>0</v>
      </c>
      <c r="GL113">
        <v>5.0000000000000004E-6</v>
      </c>
      <c r="GM113">
        <v>3.21E-4</v>
      </c>
      <c r="GN113">
        <v>99.133394999999993</v>
      </c>
      <c r="GO113">
        <v>134271975.71976599</v>
      </c>
      <c r="GP113">
        <v>99.90455</v>
      </c>
      <c r="GQ113" t="s">
        <v>1670</v>
      </c>
      <c r="GR113">
        <v>8</v>
      </c>
      <c r="GS113">
        <v>9.3507000000000007E-2</v>
      </c>
      <c r="GT113">
        <v>144.13928799999999</v>
      </c>
      <c r="GU113">
        <v>259748867226.90601</v>
      </c>
      <c r="GV113">
        <v>1601563.9040330001</v>
      </c>
      <c r="GW113">
        <v>18578141286787.801</v>
      </c>
      <c r="GX113">
        <v>375144</v>
      </c>
      <c r="GY113">
        <v>18837890529158.699</v>
      </c>
      <c r="GZ113">
        <v>1.294E-3</v>
      </c>
      <c r="HA113">
        <v>0</v>
      </c>
      <c r="HB113">
        <v>1.2851E-2</v>
      </c>
      <c r="HC113" t="s">
        <v>3239</v>
      </c>
      <c r="HD113">
        <v>31418627.880003002</v>
      </c>
      <c r="HE113">
        <v>2.7406E-2</v>
      </c>
      <c r="HF113">
        <v>317905.431522</v>
      </c>
      <c r="HG113">
        <v>450.78742299999999</v>
      </c>
      <c r="HH113">
        <v>31736984.098947</v>
      </c>
      <c r="HI113">
        <v>94.552529000000007</v>
      </c>
      <c r="HJ113" t="s">
        <v>3244</v>
      </c>
      <c r="HK113">
        <v>1.21E-4</v>
      </c>
      <c r="HL113">
        <v>0</v>
      </c>
      <c r="HM113">
        <v>1.2019999999999999E-3</v>
      </c>
      <c r="HN113">
        <v>67.444877000000005</v>
      </c>
      <c r="HO113">
        <v>42216799.446294002</v>
      </c>
      <c r="HP113">
        <v>95.423957000000001</v>
      </c>
      <c r="HQ113" t="s">
        <v>3244</v>
      </c>
      <c r="HR113">
        <v>97</v>
      </c>
      <c r="HS113">
        <v>1.4443109999999999</v>
      </c>
      <c r="HT113">
        <v>144.13928799999999</v>
      </c>
      <c r="HU113">
        <v>259412899499.49799</v>
      </c>
      <c r="HV113">
        <v>1599816.197258</v>
      </c>
      <c r="HW113">
        <v>18557867888190.102</v>
      </c>
      <c r="HX113">
        <v>18817280787689.602</v>
      </c>
      <c r="HY113">
        <v>9.9999999999999995E-7</v>
      </c>
      <c r="HZ113">
        <v>0</v>
      </c>
      <c r="IA113" t="s">
        <v>3241</v>
      </c>
      <c r="IB113">
        <v>486112.43460500002</v>
      </c>
      <c r="IC113">
        <v>5.9839000000000003E-2</v>
      </c>
      <c r="ID113">
        <v>694135.94128100004</v>
      </c>
      <c r="IE113">
        <v>1180248.375886</v>
      </c>
      <c r="IF113">
        <v>95.336442000000005</v>
      </c>
      <c r="IG113" t="s">
        <v>1608</v>
      </c>
      <c r="IH113">
        <v>1.9999999999999999E-6</v>
      </c>
      <c r="II113">
        <v>0</v>
      </c>
      <c r="IJ113">
        <v>32.278480999999999</v>
      </c>
      <c r="IK113">
        <v>1611613.2296529999</v>
      </c>
      <c r="IL113">
        <v>96.135908999999998</v>
      </c>
      <c r="IM113" t="s">
        <v>1670</v>
      </c>
      <c r="IN113">
        <v>2</v>
      </c>
      <c r="IO113">
        <v>1.1334E-2</v>
      </c>
      <c r="IP113">
        <v>11.507680000000001</v>
      </c>
      <c r="IQ113">
        <v>44203011707.7742</v>
      </c>
      <c r="IR113">
        <v>218565.56025099999</v>
      </c>
      <c r="IS113">
        <v>2535360498907.27</v>
      </c>
      <c r="IT113">
        <v>2579563510615.0498</v>
      </c>
      <c r="IU113">
        <v>3.0499999999999999E-4</v>
      </c>
      <c r="IV113">
        <v>9.9999999999999995E-7</v>
      </c>
      <c r="IW113" t="s">
        <v>3241</v>
      </c>
      <c r="IX113">
        <v>137043.986898</v>
      </c>
      <c r="IY113">
        <v>1.5E-3</v>
      </c>
      <c r="IZ113">
        <v>17405.158513999999</v>
      </c>
      <c r="JA113">
        <v>154449.14541200001</v>
      </c>
      <c r="JB113">
        <v>90.128485999999995</v>
      </c>
      <c r="JC113" t="s">
        <v>3244</v>
      </c>
      <c r="JD113">
        <v>9.9999999999999995E-7</v>
      </c>
      <c r="JE113">
        <v>0</v>
      </c>
      <c r="JF113">
        <v>16.734566000000001</v>
      </c>
      <c r="JG113">
        <v>182621.512567</v>
      </c>
      <c r="JH113">
        <v>91.037583999999995</v>
      </c>
      <c r="JI113" t="s">
        <v>3244</v>
      </c>
      <c r="JJ113">
        <v>975</v>
      </c>
      <c r="JK113">
        <v>44.277332999999999</v>
      </c>
      <c r="JL113">
        <v>144.13928799999999</v>
      </c>
      <c r="JM113">
        <v>259829385917</v>
      </c>
      <c r="JN113">
        <v>1602305</v>
      </c>
      <c r="JO113">
        <v>18586738000000</v>
      </c>
      <c r="JP113">
        <v>18846567385917</v>
      </c>
      <c r="JQ113">
        <v>0</v>
      </c>
      <c r="JR113">
        <v>0</v>
      </c>
      <c r="JS113" t="s">
        <v>3241</v>
      </c>
      <c r="JT113">
        <v>9129.5000139999993</v>
      </c>
      <c r="JU113">
        <v>5.1909999999999998E-2</v>
      </c>
      <c r="JV113">
        <v>602156.54071099998</v>
      </c>
      <c r="JW113">
        <v>611286.04072499997</v>
      </c>
      <c r="JX113">
        <v>90.797940999999994</v>
      </c>
      <c r="JY113" t="s">
        <v>1608</v>
      </c>
      <c r="JZ113">
        <v>0</v>
      </c>
      <c r="KA113">
        <v>0</v>
      </c>
      <c r="KB113">
        <v>2.3809520000000002</v>
      </c>
      <c r="KC113">
        <v>849906.62998199998</v>
      </c>
      <c r="KD113">
        <v>93.114542999999998</v>
      </c>
      <c r="KE113" t="s">
        <v>1608</v>
      </c>
      <c r="KF113">
        <v>142</v>
      </c>
      <c r="KG113">
        <v>5.9166670000000003</v>
      </c>
      <c r="KH113">
        <v>2.4069430000000001</v>
      </c>
      <c r="KI113">
        <v>6069737182.1209297</v>
      </c>
      <c r="KJ113">
        <v>12209.787016</v>
      </c>
      <c r="KK113">
        <v>141633529385.35999</v>
      </c>
      <c r="KL113">
        <v>10386.455092</v>
      </c>
      <c r="KM113">
        <v>147703276953.936</v>
      </c>
      <c r="KN113">
        <v>1.1900000000000001E-4</v>
      </c>
      <c r="KO113">
        <v>3.0000000000000001E-6</v>
      </c>
      <c r="KP113">
        <v>3.9999999999999998E-6</v>
      </c>
      <c r="KQ113" t="s">
        <v>3241</v>
      </c>
      <c r="KR113">
        <v>4259436.1353540001</v>
      </c>
      <c r="KS113">
        <v>0.18348500000000001</v>
      </c>
      <c r="KT113">
        <v>2128428.5713479999</v>
      </c>
      <c r="KU113">
        <v>0.22556000000000001</v>
      </c>
      <c r="KV113">
        <v>6387864.9322619997</v>
      </c>
      <c r="KW113">
        <v>94.986071999999993</v>
      </c>
      <c r="KX113" t="s">
        <v>1608</v>
      </c>
      <c r="KY113">
        <v>1.5999999999999999E-5</v>
      </c>
      <c r="KZ113">
        <v>0</v>
      </c>
      <c r="LA113">
        <v>9.9999999999999995E-7</v>
      </c>
      <c r="LB113">
        <v>25.843392000000001</v>
      </c>
      <c r="LC113">
        <v>7558622.7699210001</v>
      </c>
      <c r="LD113">
        <v>94.941139000000007</v>
      </c>
      <c r="LE113" t="s">
        <v>1608</v>
      </c>
      <c r="LF113">
        <v>255</v>
      </c>
      <c r="LG113">
        <v>7.4993650000000001</v>
      </c>
      <c r="LH113">
        <v>144.13928799999999</v>
      </c>
      <c r="LI113">
        <v>259829385917</v>
      </c>
      <c r="LJ113">
        <v>1602305</v>
      </c>
      <c r="LK113">
        <v>18586738000000</v>
      </c>
      <c r="LL113">
        <v>375144</v>
      </c>
      <c r="LM113">
        <v>18846567761061</v>
      </c>
      <c r="LN113">
        <v>0</v>
      </c>
      <c r="LO113">
        <v>0</v>
      </c>
      <c r="LP113">
        <v>0</v>
      </c>
      <c r="LQ113" t="s">
        <v>3241</v>
      </c>
      <c r="LR113">
        <v>866131.72976899997</v>
      </c>
      <c r="LS113">
        <v>0.28469800000000001</v>
      </c>
      <c r="LT113">
        <v>3302502.425909</v>
      </c>
      <c r="LU113">
        <v>0.81117399999999995</v>
      </c>
      <c r="LV113">
        <v>4168634.966852</v>
      </c>
      <c r="LW113">
        <v>98.045906000000002</v>
      </c>
      <c r="LX113" t="s">
        <v>1608</v>
      </c>
      <c r="LY113">
        <v>3.0000000000000001E-6</v>
      </c>
      <c r="LZ113">
        <v>0</v>
      </c>
      <c r="MA113">
        <v>1.9999999999999999E-6</v>
      </c>
      <c r="MB113">
        <v>20.564516000000001</v>
      </c>
      <c r="MC113">
        <v>5741955.1845610002</v>
      </c>
      <c r="MD113">
        <v>98.600064000000003</v>
      </c>
      <c r="ME113" t="s">
        <v>1670</v>
      </c>
      <c r="MF113">
        <v>8</v>
      </c>
      <c r="MG113">
        <v>6.6101999999999994E-2</v>
      </c>
      <c r="MH113">
        <v>144.13928799999999</v>
      </c>
      <c r="MI113">
        <v>259829385917</v>
      </c>
      <c r="MJ113">
        <v>1602305</v>
      </c>
      <c r="MK113">
        <v>18586738000000</v>
      </c>
      <c r="ML113">
        <v>375144</v>
      </c>
      <c r="MM113">
        <v>18846567761061</v>
      </c>
      <c r="MN113">
        <v>3.3799999999999998E-4</v>
      </c>
      <c r="MO113">
        <v>1.0000000000000001E-5</v>
      </c>
      <c r="MP113">
        <v>1.7100000000000001E-4</v>
      </c>
      <c r="MQ113" t="s">
        <v>3244</v>
      </c>
      <c r="MR113">
        <v>5802944.2660419997</v>
      </c>
      <c r="MS113">
        <v>1.0210980000000001</v>
      </c>
      <c r="MT113">
        <v>11844741.292885</v>
      </c>
      <c r="MU113">
        <v>4.2521870000000002</v>
      </c>
      <c r="MV113">
        <v>17647689.811115</v>
      </c>
      <c r="MW113">
        <v>97.239453999999995</v>
      </c>
      <c r="MX113" t="s">
        <v>1608</v>
      </c>
      <c r="MY113">
        <v>2.1999999999999999E-5</v>
      </c>
      <c r="MZ113">
        <v>9.9999999999999995E-7</v>
      </c>
      <c r="NA113">
        <v>1.1E-5</v>
      </c>
      <c r="NB113">
        <v>27.760546000000001</v>
      </c>
      <c r="NC113">
        <v>24179386.274583999</v>
      </c>
      <c r="ND113">
        <v>97.995546000000004</v>
      </c>
      <c r="NE113" t="s">
        <v>1608</v>
      </c>
      <c r="NF113" t="s">
        <v>1607</v>
      </c>
      <c r="NG113" t="s">
        <v>1607</v>
      </c>
      <c r="NH113" t="s">
        <v>1607</v>
      </c>
      <c r="NI113" t="s">
        <v>1607</v>
      </c>
      <c r="NJ113" t="s">
        <v>1607</v>
      </c>
      <c r="NK113" t="s">
        <v>1607</v>
      </c>
      <c r="NL113" t="s">
        <v>1607</v>
      </c>
      <c r="NM113" t="s">
        <v>1607</v>
      </c>
      <c r="NN113" t="s">
        <v>1607</v>
      </c>
      <c r="NO113" t="s">
        <v>3245</v>
      </c>
      <c r="NP113" t="s">
        <v>1607</v>
      </c>
      <c r="NQ113" t="s">
        <v>1607</v>
      </c>
      <c r="NR113" t="s">
        <v>1607</v>
      </c>
      <c r="NS113" t="s">
        <v>1607</v>
      </c>
      <c r="NT113" t="s">
        <v>1607</v>
      </c>
      <c r="NU113" t="s">
        <v>3245</v>
      </c>
      <c r="NV113" t="s">
        <v>1607</v>
      </c>
      <c r="NW113" t="s">
        <v>1607</v>
      </c>
      <c r="NX113" t="s">
        <v>1607</v>
      </c>
      <c r="NY113" t="s">
        <v>1607</v>
      </c>
      <c r="NZ113" t="s">
        <v>1607</v>
      </c>
      <c r="OA113" t="s">
        <v>3245</v>
      </c>
      <c r="OB113" t="s">
        <v>1607</v>
      </c>
      <c r="OC113" t="s">
        <v>1607</v>
      </c>
      <c r="OD113" t="s">
        <v>1607</v>
      </c>
      <c r="OE113" t="s">
        <v>1607</v>
      </c>
      <c r="OF113" t="s">
        <v>1607</v>
      </c>
      <c r="OG113" t="s">
        <v>1607</v>
      </c>
      <c r="OH113" t="s">
        <v>1607</v>
      </c>
      <c r="OI113" t="s">
        <v>1607</v>
      </c>
      <c r="OJ113" t="s">
        <v>1607</v>
      </c>
      <c r="OK113" t="s">
        <v>3240</v>
      </c>
      <c r="OL113" t="s">
        <v>1607</v>
      </c>
      <c r="OM113" t="s">
        <v>1607</v>
      </c>
      <c r="ON113" t="s">
        <v>1607</v>
      </c>
      <c r="OO113" t="s">
        <v>1607</v>
      </c>
      <c r="OP113" t="s">
        <v>1607</v>
      </c>
      <c r="OQ113" t="s">
        <v>3240</v>
      </c>
      <c r="OR113" t="s">
        <v>1607</v>
      </c>
      <c r="OS113" t="s">
        <v>1607</v>
      </c>
      <c r="OT113" t="s">
        <v>1607</v>
      </c>
      <c r="OU113" t="s">
        <v>1607</v>
      </c>
      <c r="OV113" t="s">
        <v>1607</v>
      </c>
      <c r="OW113" t="s">
        <v>3240</v>
      </c>
      <c r="OX113" t="s">
        <v>1607</v>
      </c>
      <c r="OY113">
        <v>1.37E-4</v>
      </c>
      <c r="OZ113">
        <v>0.10871400000000001</v>
      </c>
      <c r="PA113">
        <v>213323359.42497</v>
      </c>
      <c r="PB113">
        <v>1055.0275260000001</v>
      </c>
      <c r="PC113">
        <v>12238319304.609501</v>
      </c>
      <c r="PD113">
        <v>11028.989962</v>
      </c>
      <c r="PE113">
        <v>12451653693.0245</v>
      </c>
      <c r="PF113">
        <v>0.4</v>
      </c>
      <c r="PG113">
        <v>8.6000000000000003E-5</v>
      </c>
      <c r="PH113">
        <v>1.3579000000000001E-2</v>
      </c>
      <c r="PI113" t="s">
        <v>3239</v>
      </c>
      <c r="PJ113">
        <v>10968.030473999999</v>
      </c>
      <c r="PK113">
        <v>1.2999999999999999E-5</v>
      </c>
      <c r="PL113">
        <v>153.87343799999999</v>
      </c>
      <c r="PM113">
        <v>3.7023E-2</v>
      </c>
      <c r="PN113">
        <v>11121.940936000001</v>
      </c>
      <c r="PO113">
        <v>29.844097999999999</v>
      </c>
      <c r="PP113" t="s">
        <v>3241</v>
      </c>
      <c r="PQ113">
        <v>0</v>
      </c>
      <c r="PR113">
        <v>0</v>
      </c>
      <c r="PS113">
        <v>0</v>
      </c>
      <c r="PT113">
        <v>0.31816699999999998</v>
      </c>
      <c r="PU113">
        <v>13478.047909999999</v>
      </c>
      <c r="PV113">
        <v>31.307668</v>
      </c>
      <c r="PW113" t="s">
        <v>3241</v>
      </c>
      <c r="PX113">
        <v>57.109406999999997</v>
      </c>
      <c r="PY113">
        <v>3.5361859999999998</v>
      </c>
      <c r="PZ113">
        <v>144.13928799999999</v>
      </c>
      <c r="QA113">
        <v>259829385917</v>
      </c>
      <c r="QB113">
        <v>1602305</v>
      </c>
      <c r="QC113">
        <v>18586738000000</v>
      </c>
      <c r="QD113">
        <v>375144</v>
      </c>
      <c r="QE113">
        <v>18846567761061</v>
      </c>
      <c r="QF113">
        <v>0</v>
      </c>
      <c r="QG113">
        <v>0</v>
      </c>
      <c r="QH113">
        <v>0</v>
      </c>
      <c r="QI113" t="s">
        <v>3241</v>
      </c>
      <c r="QJ113">
        <v>63748.040254</v>
      </c>
      <c r="QK113">
        <v>6.6109000000000001E-2</v>
      </c>
      <c r="QL113">
        <v>766864.78508599999</v>
      </c>
      <c r="QM113">
        <v>8.4346000000000004E-2</v>
      </c>
      <c r="QN113">
        <v>830612.90968599997</v>
      </c>
      <c r="QO113">
        <v>96.688332000000003</v>
      </c>
      <c r="QP113" t="s">
        <v>1670</v>
      </c>
      <c r="QQ113">
        <v>0</v>
      </c>
      <c r="QR113">
        <v>0</v>
      </c>
      <c r="QS113">
        <v>0</v>
      </c>
      <c r="QT113">
        <v>21.108015999999999</v>
      </c>
      <c r="QU113">
        <v>1150615.940921</v>
      </c>
      <c r="QV113">
        <v>97.645561999999998</v>
      </c>
      <c r="QW113" t="s">
        <v>1670</v>
      </c>
      <c r="QX113" s="11">
        <v>44986</v>
      </c>
      <c r="QY113" t="s">
        <v>3390</v>
      </c>
      <c r="QZ113">
        <v>166689.24404600001</v>
      </c>
      <c r="RA113">
        <v>622308874.634359</v>
      </c>
    </row>
    <row r="114" spans="1:469" x14ac:dyDescent="0.35">
      <c r="A114">
        <v>2324</v>
      </c>
      <c r="B114" t="s">
        <v>3238</v>
      </c>
      <c r="C114" t="s">
        <v>3391</v>
      </c>
      <c r="D114" t="s">
        <v>1209</v>
      </c>
      <c r="E114" t="s">
        <v>1210</v>
      </c>
      <c r="F114">
        <v>45</v>
      </c>
      <c r="G114" t="s">
        <v>3392</v>
      </c>
      <c r="H114" t="s">
        <v>1153</v>
      </c>
      <c r="I114">
        <v>13</v>
      </c>
      <c r="J114">
        <v>45013</v>
      </c>
      <c r="K114">
        <v>186606</v>
      </c>
      <c r="L114">
        <v>41137812008</v>
      </c>
      <c r="M114">
        <v>23267860</v>
      </c>
      <c r="N114">
        <v>932.803089</v>
      </c>
      <c r="O114">
        <v>255842754.89988801</v>
      </c>
      <c r="P114">
        <v>98.345529999999997</v>
      </c>
      <c r="Q114" t="s">
        <v>1608</v>
      </c>
      <c r="R114">
        <v>95.652174000000002</v>
      </c>
      <c r="S114">
        <v>98.452490999999995</v>
      </c>
      <c r="T114" t="s">
        <v>1608</v>
      </c>
      <c r="U114">
        <v>95.652174000000002</v>
      </c>
      <c r="V114">
        <v>243070953.639303</v>
      </c>
      <c r="W114">
        <v>224100570.23092699</v>
      </c>
      <c r="X114">
        <v>1.5760080000000001</v>
      </c>
      <c r="Y114">
        <v>18281695.796342</v>
      </c>
      <c r="Z114">
        <v>688687.61203299998</v>
      </c>
      <c r="AA114">
        <v>5.4479999999999997E-3</v>
      </c>
      <c r="AB114">
        <v>7.9999999999999996E-6</v>
      </c>
      <c r="AC114">
        <v>2.9597999999999999E-2</v>
      </c>
      <c r="AD114">
        <v>98.700092999999995</v>
      </c>
      <c r="AE114">
        <v>98.536429999999996</v>
      </c>
      <c r="AF114">
        <v>50.700001</v>
      </c>
      <c r="AG114" t="s">
        <v>3244</v>
      </c>
      <c r="AH114">
        <v>10.869565</v>
      </c>
      <c r="AI114">
        <v>64.099997999999999</v>
      </c>
      <c r="AJ114" t="s">
        <v>1608</v>
      </c>
      <c r="AK114">
        <v>89.130435000000006</v>
      </c>
      <c r="AL114">
        <v>2.6520359999999998</v>
      </c>
      <c r="AM114">
        <v>1.0525439999999999</v>
      </c>
      <c r="AN114" t="s">
        <v>1607</v>
      </c>
      <c r="AO114" t="s">
        <v>1607</v>
      </c>
      <c r="AP114" t="s">
        <v>1607</v>
      </c>
      <c r="AQ114" t="s">
        <v>1607</v>
      </c>
      <c r="AR114" t="s">
        <v>1607</v>
      </c>
      <c r="AS114" t="s">
        <v>1607</v>
      </c>
      <c r="AT114" t="s">
        <v>1607</v>
      </c>
      <c r="AU114" t="s">
        <v>1607</v>
      </c>
      <c r="AV114" t="s">
        <v>1607</v>
      </c>
      <c r="AW114" t="s">
        <v>3240</v>
      </c>
      <c r="AX114" t="s">
        <v>1607</v>
      </c>
      <c r="AY114" t="s">
        <v>1607</v>
      </c>
      <c r="AZ114" t="s">
        <v>1607</v>
      </c>
      <c r="BA114" t="s">
        <v>1607</v>
      </c>
      <c r="BB114" t="s">
        <v>1607</v>
      </c>
      <c r="BC114" t="s">
        <v>3240</v>
      </c>
      <c r="BD114" t="s">
        <v>1607</v>
      </c>
      <c r="BE114" t="s">
        <v>1607</v>
      </c>
      <c r="BF114" t="s">
        <v>1607</v>
      </c>
      <c r="BG114" t="s">
        <v>1607</v>
      </c>
      <c r="BH114" t="s">
        <v>1607</v>
      </c>
      <c r="BI114" t="s">
        <v>3240</v>
      </c>
      <c r="BJ114" t="s">
        <v>1607</v>
      </c>
      <c r="BK114">
        <v>3.6779769999999998</v>
      </c>
      <c r="BL114">
        <v>25.136977000000002</v>
      </c>
      <c r="BM114">
        <v>17863727471.695202</v>
      </c>
      <c r="BN114">
        <v>65148.193047000001</v>
      </c>
      <c r="BO114">
        <v>755719039343.82495</v>
      </c>
      <c r="BP114">
        <v>773582766815.52002</v>
      </c>
      <c r="BQ114">
        <v>4.0000000000000003E-5</v>
      </c>
      <c r="BR114">
        <v>1.9999999999999999E-6</v>
      </c>
      <c r="BS114" t="s">
        <v>3241</v>
      </c>
      <c r="BT114">
        <v>89899.192060000001</v>
      </c>
      <c r="BU114">
        <v>1.9140000000000001E-2</v>
      </c>
      <c r="BV114">
        <v>222026.79462599999</v>
      </c>
      <c r="BW114">
        <v>311925.98668700003</v>
      </c>
      <c r="BX114">
        <v>62.735042999999997</v>
      </c>
      <c r="BY114" t="s">
        <v>3239</v>
      </c>
      <c r="BZ114">
        <v>1.9999999999999999E-6</v>
      </c>
      <c r="CA114">
        <v>0</v>
      </c>
      <c r="CB114">
        <v>71.282050999999996</v>
      </c>
      <c r="CC114">
        <v>320422.44343699998</v>
      </c>
      <c r="CD114">
        <v>60.764588000000003</v>
      </c>
      <c r="CE114" t="s">
        <v>3239</v>
      </c>
      <c r="CF114">
        <v>0</v>
      </c>
      <c r="CG114">
        <v>0</v>
      </c>
      <c r="CH114">
        <v>623.59971700000006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9.9999999999999995E-7</v>
      </c>
      <c r="CO114">
        <v>9.9999999999999995E-7</v>
      </c>
      <c r="CP114">
        <v>7.0099999999999997E-3</v>
      </c>
      <c r="CQ114" t="s">
        <v>3242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 t="s">
        <v>3243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t="s">
        <v>3242</v>
      </c>
      <c r="DF114">
        <v>630</v>
      </c>
      <c r="DG114">
        <v>19.966146999999999</v>
      </c>
      <c r="DH114">
        <v>623.59971700000006</v>
      </c>
      <c r="DI114">
        <v>18468354.358532999</v>
      </c>
      <c r="DJ114">
        <v>18468354.358532999</v>
      </c>
      <c r="DK114">
        <v>6.6200000000000005E-4</v>
      </c>
      <c r="DL114" t="s">
        <v>3244</v>
      </c>
      <c r="DM114">
        <v>314103.13642300002</v>
      </c>
      <c r="DN114">
        <v>314103.13642300002</v>
      </c>
      <c r="DO114">
        <v>83.467742000000001</v>
      </c>
      <c r="DP114" t="s">
        <v>3244</v>
      </c>
      <c r="DQ114">
        <v>1.3499000000000001E-2</v>
      </c>
      <c r="DR114">
        <v>95.316377000000003</v>
      </c>
      <c r="DS114">
        <v>379280.77367600001</v>
      </c>
      <c r="DT114">
        <v>83.773465000000002</v>
      </c>
      <c r="DU114" t="s">
        <v>3244</v>
      </c>
      <c r="DV114" t="s">
        <v>1607</v>
      </c>
      <c r="DW114">
        <v>2.3800000000000002E-3</v>
      </c>
      <c r="DX114">
        <v>623.59971700000006</v>
      </c>
      <c r="DY114">
        <v>41137347000</v>
      </c>
      <c r="DZ114">
        <v>187117</v>
      </c>
      <c r="EA114">
        <v>2170557200000</v>
      </c>
      <c r="EB114">
        <v>2211694547000</v>
      </c>
      <c r="EC114">
        <v>6.6508999999999999E-2</v>
      </c>
      <c r="ED114">
        <v>6.0300000000000002E-4</v>
      </c>
      <c r="EE114" t="s">
        <v>3244</v>
      </c>
      <c r="EF114">
        <v>6511382.5</v>
      </c>
      <c r="EG114">
        <v>0.26833600000000002</v>
      </c>
      <c r="EH114">
        <v>3112691.808956</v>
      </c>
      <c r="EI114">
        <v>9624074.3089559991</v>
      </c>
      <c r="EJ114">
        <v>95.171773000000002</v>
      </c>
      <c r="EK114" t="s">
        <v>3244</v>
      </c>
      <c r="EL114">
        <v>1.5799999999999999E-4</v>
      </c>
      <c r="EM114">
        <v>9.9999999999999995E-7</v>
      </c>
      <c r="EN114">
        <v>86.196224000000001</v>
      </c>
      <c r="EO114">
        <v>10918858.997862</v>
      </c>
      <c r="EP114">
        <v>95.259305999999995</v>
      </c>
      <c r="EQ114" t="s">
        <v>3244</v>
      </c>
      <c r="ER114">
        <v>68</v>
      </c>
      <c r="ES114">
        <v>2.96231</v>
      </c>
      <c r="ET114">
        <v>623.59971700000006</v>
      </c>
      <c r="EU114">
        <v>41137812008</v>
      </c>
      <c r="EV114">
        <v>186606</v>
      </c>
      <c r="EW114">
        <v>2164629600000</v>
      </c>
      <c r="EX114">
        <v>23267860</v>
      </c>
      <c r="EY114">
        <v>2205790679868</v>
      </c>
      <c r="EZ114">
        <v>0</v>
      </c>
      <c r="FA114">
        <v>0</v>
      </c>
      <c r="FB114">
        <v>6.9999999999999999E-6</v>
      </c>
      <c r="FC114" t="s">
        <v>3241</v>
      </c>
      <c r="FD114">
        <v>44262.246873999997</v>
      </c>
      <c r="FE114">
        <v>2.0202000000000001E-2</v>
      </c>
      <c r="FF114">
        <v>234341.43479299999</v>
      </c>
      <c r="FG114">
        <v>467.70470799999998</v>
      </c>
      <c r="FH114">
        <v>279071.38637399999</v>
      </c>
      <c r="FI114">
        <v>73.449132000000006</v>
      </c>
      <c r="FJ114" t="s">
        <v>3239</v>
      </c>
      <c r="FK114">
        <v>9.9999999999999995E-7</v>
      </c>
      <c r="FL114">
        <v>0</v>
      </c>
      <c r="FM114">
        <v>2.0000000000000002E-5</v>
      </c>
      <c r="FN114">
        <v>62.468983000000001</v>
      </c>
      <c r="FO114">
        <v>302288.04580099997</v>
      </c>
      <c r="FP114">
        <v>71.046771000000007</v>
      </c>
      <c r="FQ114" t="s">
        <v>3239</v>
      </c>
      <c r="FR114">
        <v>18.019838</v>
      </c>
      <c r="FS114">
        <v>1.3630230000000001</v>
      </c>
      <c r="FT114">
        <v>623.59971700000006</v>
      </c>
      <c r="FU114">
        <v>41137812008</v>
      </c>
      <c r="FV114">
        <v>186606</v>
      </c>
      <c r="FW114">
        <v>2164629600000</v>
      </c>
      <c r="FX114">
        <v>23267860</v>
      </c>
      <c r="FY114">
        <v>2205790679868</v>
      </c>
      <c r="FZ114">
        <v>9.9999999999999995E-7</v>
      </c>
      <c r="GA114">
        <v>0</v>
      </c>
      <c r="GB114">
        <v>6.0000000000000002E-6</v>
      </c>
      <c r="GC114" t="s">
        <v>3241</v>
      </c>
      <c r="GD114">
        <v>24970.415212</v>
      </c>
      <c r="GE114">
        <v>5.4778E-2</v>
      </c>
      <c r="GF114">
        <v>635421.66153299995</v>
      </c>
      <c r="GG114">
        <v>155.90791300000001</v>
      </c>
      <c r="GH114">
        <v>660547.98465799994</v>
      </c>
      <c r="GI114">
        <v>86.103374000000002</v>
      </c>
      <c r="GJ114" t="s">
        <v>3244</v>
      </c>
      <c r="GK114">
        <v>9.9999999999999995E-7</v>
      </c>
      <c r="GL114">
        <v>0</v>
      </c>
      <c r="GM114">
        <v>6.9999999999999999E-6</v>
      </c>
      <c r="GN114">
        <v>50.943980000000003</v>
      </c>
      <c r="GO114">
        <v>716592.97287699999</v>
      </c>
      <c r="GP114">
        <v>84.314349000000007</v>
      </c>
      <c r="GQ114" t="s">
        <v>3244</v>
      </c>
      <c r="GR114">
        <v>55</v>
      </c>
      <c r="GS114">
        <v>0.41402099999999997</v>
      </c>
      <c r="GT114">
        <v>623.59971700000006</v>
      </c>
      <c r="GU114">
        <v>41137798237.890602</v>
      </c>
      <c r="GV114">
        <v>186606</v>
      </c>
      <c r="GW114">
        <v>2164629600000</v>
      </c>
      <c r="GX114">
        <v>23267860</v>
      </c>
      <c r="GY114">
        <v>2205790666097.8901</v>
      </c>
      <c r="GZ114">
        <v>1.5218000000000001E-2</v>
      </c>
      <c r="HA114">
        <v>9.0000000000000002E-6</v>
      </c>
      <c r="HB114">
        <v>4.539E-2</v>
      </c>
      <c r="HC114" t="s">
        <v>1670</v>
      </c>
      <c r="HD114">
        <v>214169877.49881601</v>
      </c>
      <c r="HE114">
        <v>0.60086200000000001</v>
      </c>
      <c r="HF114">
        <v>6969997.0022130003</v>
      </c>
      <c r="HG114">
        <v>345684.94874700002</v>
      </c>
      <c r="HH114">
        <v>221485559.44977701</v>
      </c>
      <c r="HI114">
        <v>99.221789999999999</v>
      </c>
      <c r="HJ114" t="s">
        <v>1670</v>
      </c>
      <c r="HK114">
        <v>5.2059999999999997E-3</v>
      </c>
      <c r="HL114">
        <v>3.0000000000000001E-6</v>
      </c>
      <c r="HM114">
        <v>1.4857E-2</v>
      </c>
      <c r="HN114">
        <v>98.919152999999994</v>
      </c>
      <c r="HO114">
        <v>232228861.26938799</v>
      </c>
      <c r="HP114">
        <v>99.102737000000005</v>
      </c>
      <c r="HQ114" t="s">
        <v>1670</v>
      </c>
      <c r="HR114">
        <v>35</v>
      </c>
      <c r="HS114">
        <v>0.76993100000000003</v>
      </c>
      <c r="HT114">
        <v>623.59971700000006</v>
      </c>
      <c r="HU114">
        <v>40331003744.301498</v>
      </c>
      <c r="HV114">
        <v>183962.79772500001</v>
      </c>
      <c r="HW114">
        <v>2133968453607.6001</v>
      </c>
      <c r="HX114">
        <v>2174299457351.8999</v>
      </c>
      <c r="HY114">
        <v>2.3E-5</v>
      </c>
      <c r="HZ114">
        <v>0</v>
      </c>
      <c r="IA114" t="s">
        <v>3239</v>
      </c>
      <c r="IB114">
        <v>524291.63834099995</v>
      </c>
      <c r="IC114">
        <v>8.6280000000000003E-3</v>
      </c>
      <c r="ID114">
        <v>100088.644221</v>
      </c>
      <c r="IE114">
        <v>624380.28256199998</v>
      </c>
      <c r="IF114">
        <v>91.105929000000003</v>
      </c>
      <c r="IG114" t="s">
        <v>1608</v>
      </c>
      <c r="IH114">
        <v>1.2999999999999999E-5</v>
      </c>
      <c r="II114">
        <v>0</v>
      </c>
      <c r="IJ114">
        <v>53.664223999999997</v>
      </c>
      <c r="IK114">
        <v>664147.33127099997</v>
      </c>
      <c r="IL114">
        <v>90.373085000000003</v>
      </c>
      <c r="IM114" t="s">
        <v>1608</v>
      </c>
      <c r="IN114">
        <v>0</v>
      </c>
      <c r="IO114">
        <v>1.2213E-2</v>
      </c>
      <c r="IP114">
        <v>4.72912</v>
      </c>
      <c r="IQ114">
        <v>2927891564.3663802</v>
      </c>
      <c r="IR114">
        <v>16116.71529</v>
      </c>
      <c r="IS114">
        <v>186953897364.27701</v>
      </c>
      <c r="IT114">
        <v>189881788928.64401</v>
      </c>
      <c r="IU114">
        <v>1.54E-4</v>
      </c>
      <c r="IV114">
        <v>9.0000000000000002E-6</v>
      </c>
      <c r="IW114" t="s">
        <v>3241</v>
      </c>
      <c r="IX114">
        <v>4500</v>
      </c>
      <c r="IY114">
        <v>1.5E-3</v>
      </c>
      <c r="IZ114">
        <v>17400</v>
      </c>
      <c r="JA114">
        <v>21900</v>
      </c>
      <c r="JB114">
        <v>45.628329999999998</v>
      </c>
      <c r="JC114" t="s">
        <v>3239</v>
      </c>
      <c r="JD114">
        <v>0</v>
      </c>
      <c r="JE114">
        <v>0</v>
      </c>
      <c r="JF114">
        <v>8.1479160000000004</v>
      </c>
      <c r="JG114">
        <v>23101.212083999999</v>
      </c>
      <c r="JH114">
        <v>31.930613999999998</v>
      </c>
      <c r="JI114" t="s">
        <v>3239</v>
      </c>
      <c r="JJ114">
        <v>1742</v>
      </c>
      <c r="JK114">
        <v>118.393351</v>
      </c>
      <c r="JL114">
        <v>623.59971700000006</v>
      </c>
      <c r="JM114">
        <v>41137812008</v>
      </c>
      <c r="JN114">
        <v>186606</v>
      </c>
      <c r="JO114">
        <v>2164629600000</v>
      </c>
      <c r="JP114">
        <v>2205767412008</v>
      </c>
      <c r="JQ114">
        <v>0</v>
      </c>
      <c r="JR114">
        <v>0</v>
      </c>
      <c r="JS114" t="s">
        <v>3239</v>
      </c>
      <c r="JT114">
        <v>191658.24942099999</v>
      </c>
      <c r="JU114">
        <v>0.114965</v>
      </c>
      <c r="JV114">
        <v>1333590.3539700001</v>
      </c>
      <c r="JW114">
        <v>1525248.6033910001</v>
      </c>
      <c r="JX114">
        <v>97.425996999999995</v>
      </c>
      <c r="JY114" t="s">
        <v>1608</v>
      </c>
      <c r="JZ114">
        <v>5.0000000000000004E-6</v>
      </c>
      <c r="KA114">
        <v>9.9999999999999995E-7</v>
      </c>
      <c r="KB114">
        <v>89.478763999999998</v>
      </c>
      <c r="KC114">
        <v>1644315.9955219999</v>
      </c>
      <c r="KD114">
        <v>97.265122000000005</v>
      </c>
      <c r="KE114" t="s">
        <v>1608</v>
      </c>
      <c r="KF114">
        <v>24</v>
      </c>
      <c r="KG114">
        <v>1</v>
      </c>
      <c r="KH114">
        <v>10.341416000000001</v>
      </c>
      <c r="KI114">
        <v>7133180029.5306597</v>
      </c>
      <c r="KJ114">
        <v>22765.491720999999</v>
      </c>
      <c r="KK114">
        <v>264079703964.60999</v>
      </c>
      <c r="KL114">
        <v>3575419.4902280001</v>
      </c>
      <c r="KM114">
        <v>271216459413.63</v>
      </c>
      <c r="KN114">
        <v>0</v>
      </c>
      <c r="KO114">
        <v>1.0000000000000001E-5</v>
      </c>
      <c r="KP114">
        <v>7.6620000000000004E-3</v>
      </c>
      <c r="KQ114" t="s">
        <v>3241</v>
      </c>
      <c r="KR114">
        <v>472.27284200000003</v>
      </c>
      <c r="KS114">
        <v>0.227655</v>
      </c>
      <c r="KT114">
        <v>2640797.0396460001</v>
      </c>
      <c r="KU114">
        <v>27395.142659000001</v>
      </c>
      <c r="KV114">
        <v>2668664.455147</v>
      </c>
      <c r="KW114">
        <v>87.619932000000006</v>
      </c>
      <c r="KX114" t="s">
        <v>3244</v>
      </c>
      <c r="KY114">
        <v>0</v>
      </c>
      <c r="KZ114">
        <v>9.9999999999999995E-7</v>
      </c>
      <c r="LA114">
        <v>1.1770000000000001E-3</v>
      </c>
      <c r="LB114">
        <v>78.427730999999994</v>
      </c>
      <c r="LC114">
        <v>2773503.7811969998</v>
      </c>
      <c r="LD114">
        <v>86.096086999999997</v>
      </c>
      <c r="LE114" t="s">
        <v>3244</v>
      </c>
      <c r="LF114">
        <v>44</v>
      </c>
      <c r="LG114">
        <v>1.8973310000000001</v>
      </c>
      <c r="LH114">
        <v>623.59971700000006</v>
      </c>
      <c r="LI114">
        <v>41137812008</v>
      </c>
      <c r="LJ114">
        <v>186606</v>
      </c>
      <c r="LK114">
        <v>2164629600000</v>
      </c>
      <c r="LL114">
        <v>23267860</v>
      </c>
      <c r="LM114">
        <v>2205790679868</v>
      </c>
      <c r="LN114">
        <v>0</v>
      </c>
      <c r="LO114">
        <v>0</v>
      </c>
      <c r="LP114">
        <v>5.0000000000000004E-6</v>
      </c>
      <c r="LQ114" t="s">
        <v>3239</v>
      </c>
      <c r="LR114">
        <v>23240.414346000001</v>
      </c>
      <c r="LS114">
        <v>6.7988000000000007E-2</v>
      </c>
      <c r="LT114">
        <v>788662.20888399996</v>
      </c>
      <c r="LU114">
        <v>200.042044</v>
      </c>
      <c r="LV114">
        <v>812102.66527400003</v>
      </c>
      <c r="LW114">
        <v>78.660049999999998</v>
      </c>
      <c r="LX114" t="s">
        <v>3244</v>
      </c>
      <c r="LY114">
        <v>9.9999999999999995E-7</v>
      </c>
      <c r="LZ114">
        <v>0</v>
      </c>
      <c r="MA114">
        <v>9.0000000000000002E-6</v>
      </c>
      <c r="MB114">
        <v>38.461537999999997</v>
      </c>
      <c r="MC114">
        <v>881363.798985</v>
      </c>
      <c r="MD114">
        <v>76.614699000000002</v>
      </c>
      <c r="ME114" t="s">
        <v>3244</v>
      </c>
      <c r="MF114">
        <v>21</v>
      </c>
      <c r="MG114">
        <v>0.213895</v>
      </c>
      <c r="MH114">
        <v>932.803089</v>
      </c>
      <c r="MI114">
        <v>41137812008</v>
      </c>
      <c r="MJ114">
        <v>186606</v>
      </c>
      <c r="MK114">
        <v>2164629600000</v>
      </c>
      <c r="ML114">
        <v>23267860</v>
      </c>
      <c r="MM114">
        <v>2205790679868</v>
      </c>
      <c r="MN114">
        <v>1.18E-4</v>
      </c>
      <c r="MO114">
        <v>3.9999999999999998E-6</v>
      </c>
      <c r="MP114">
        <v>1.26E-4</v>
      </c>
      <c r="MQ114" t="s">
        <v>3239</v>
      </c>
      <c r="MR114">
        <v>1040330.0960509999</v>
      </c>
      <c r="MS114">
        <v>0.178173</v>
      </c>
      <c r="MT114">
        <v>2066802.7587339999</v>
      </c>
      <c r="MU114">
        <v>625.04112599999996</v>
      </c>
      <c r="MV114">
        <v>3107757.8959110002</v>
      </c>
      <c r="MW114">
        <v>79.838710000000006</v>
      </c>
      <c r="MX114" t="s">
        <v>3244</v>
      </c>
      <c r="MY114">
        <v>2.5000000000000001E-5</v>
      </c>
      <c r="MZ114">
        <v>9.9999999999999995E-7</v>
      </c>
      <c r="NA114">
        <v>2.6999999999999999E-5</v>
      </c>
      <c r="NB114">
        <v>32.351117000000002</v>
      </c>
      <c r="NC114">
        <v>3326514.6745429998</v>
      </c>
      <c r="ND114">
        <v>77.123767000000001</v>
      </c>
      <c r="NE114" t="s">
        <v>3244</v>
      </c>
      <c r="NF114" t="s">
        <v>1607</v>
      </c>
      <c r="NG114" t="s">
        <v>1607</v>
      </c>
      <c r="NH114" t="s">
        <v>1607</v>
      </c>
      <c r="NI114" t="s">
        <v>1607</v>
      </c>
      <c r="NJ114" t="s">
        <v>1607</v>
      </c>
      <c r="NK114" t="s">
        <v>1607</v>
      </c>
      <c r="NL114" t="s">
        <v>1607</v>
      </c>
      <c r="NM114" t="s">
        <v>1607</v>
      </c>
      <c r="NN114" t="s">
        <v>1607</v>
      </c>
      <c r="NO114" t="s">
        <v>3245</v>
      </c>
      <c r="NP114" t="s">
        <v>1607</v>
      </c>
      <c r="NQ114" t="s">
        <v>1607</v>
      </c>
      <c r="NR114" t="s">
        <v>1607</v>
      </c>
      <c r="NS114" t="s">
        <v>1607</v>
      </c>
      <c r="NT114" t="s">
        <v>1607</v>
      </c>
      <c r="NU114" t="s">
        <v>3245</v>
      </c>
      <c r="NV114" t="s">
        <v>1607</v>
      </c>
      <c r="NW114" t="s">
        <v>1607</v>
      </c>
      <c r="NX114" t="s">
        <v>1607</v>
      </c>
      <c r="NY114" t="s">
        <v>1607</v>
      </c>
      <c r="NZ114" t="s">
        <v>1607</v>
      </c>
      <c r="OA114" t="s">
        <v>3245</v>
      </c>
      <c r="OB114" t="s">
        <v>1607</v>
      </c>
      <c r="OC114" t="s">
        <v>1607</v>
      </c>
      <c r="OD114" t="s">
        <v>1607</v>
      </c>
      <c r="OE114" t="s">
        <v>1607</v>
      </c>
      <c r="OF114" t="s">
        <v>1607</v>
      </c>
      <c r="OG114" t="s">
        <v>1607</v>
      </c>
      <c r="OH114" t="s">
        <v>1607</v>
      </c>
      <c r="OI114" t="s">
        <v>1607</v>
      </c>
      <c r="OJ114" t="s">
        <v>1607</v>
      </c>
      <c r="OK114" t="s">
        <v>3240</v>
      </c>
      <c r="OL114" t="s">
        <v>1607</v>
      </c>
      <c r="OM114" t="s">
        <v>1607</v>
      </c>
      <c r="ON114" t="s">
        <v>1607</v>
      </c>
      <c r="OO114" t="s">
        <v>1607</v>
      </c>
      <c r="OP114" t="s">
        <v>1607</v>
      </c>
      <c r="OQ114" t="s">
        <v>3240</v>
      </c>
      <c r="OR114" t="s">
        <v>1607</v>
      </c>
      <c r="OS114" t="s">
        <v>1607</v>
      </c>
      <c r="OT114" t="s">
        <v>1607</v>
      </c>
      <c r="OU114" t="s">
        <v>1607</v>
      </c>
      <c r="OV114" t="s">
        <v>1607</v>
      </c>
      <c r="OW114" t="s">
        <v>3240</v>
      </c>
      <c r="OX114" t="s">
        <v>1607</v>
      </c>
      <c r="OY114">
        <v>3.9899999999999999E-4</v>
      </c>
      <c r="OZ114">
        <v>19.467905999999999</v>
      </c>
      <c r="PA114">
        <v>10800810868.8808</v>
      </c>
      <c r="PB114">
        <v>49299.838496999997</v>
      </c>
      <c r="PC114">
        <v>571878126565.276</v>
      </c>
      <c r="PD114">
        <v>4922722.7424079999</v>
      </c>
      <c r="PE114">
        <v>582683860156.89905</v>
      </c>
      <c r="PF114">
        <v>0.4</v>
      </c>
      <c r="PG114">
        <v>6.0400000000000004E-4</v>
      </c>
      <c r="PH114">
        <v>1.3579000000000001E-2</v>
      </c>
      <c r="PI114" t="s">
        <v>3239</v>
      </c>
      <c r="PJ114">
        <v>1472017.766727</v>
      </c>
      <c r="PK114">
        <v>1.0692E-2</v>
      </c>
      <c r="PL114">
        <v>124032.544622</v>
      </c>
      <c r="PM114">
        <v>37.583668000000003</v>
      </c>
      <c r="PN114">
        <v>1596087.8950169999</v>
      </c>
      <c r="PO114">
        <v>90.614063000000002</v>
      </c>
      <c r="PP114" t="s">
        <v>3244</v>
      </c>
      <c r="PQ114">
        <v>3.6000000000000001E-5</v>
      </c>
      <c r="PR114">
        <v>0</v>
      </c>
      <c r="PS114">
        <v>1.9999999999999999E-6</v>
      </c>
      <c r="PT114">
        <v>71.364937999999995</v>
      </c>
      <c r="PU114">
        <v>1620705.6023599999</v>
      </c>
      <c r="PV114">
        <v>89.564110999999997</v>
      </c>
      <c r="PW114" t="s">
        <v>3244</v>
      </c>
      <c r="PX114">
        <v>5.0065929999999996</v>
      </c>
      <c r="PY114">
        <v>0.378718</v>
      </c>
      <c r="PZ114">
        <v>623.59971700000006</v>
      </c>
      <c r="QA114">
        <v>41137812008</v>
      </c>
      <c r="QB114">
        <v>186606</v>
      </c>
      <c r="QC114">
        <v>2164629600000</v>
      </c>
      <c r="QD114">
        <v>23267860</v>
      </c>
      <c r="QE114">
        <v>2205790679868</v>
      </c>
      <c r="QF114">
        <v>0</v>
      </c>
      <c r="QG114">
        <v>0</v>
      </c>
      <c r="QH114">
        <v>3.0000000000000001E-6</v>
      </c>
      <c r="QI114" t="s">
        <v>3239</v>
      </c>
      <c r="QJ114">
        <v>3667.9402380000001</v>
      </c>
      <c r="QK114">
        <v>3.0899999999999999E-3</v>
      </c>
      <c r="QL114">
        <v>35843.544141999999</v>
      </c>
      <c r="QM114">
        <v>18.104745000000001</v>
      </c>
      <c r="QN114">
        <v>39529.589124999999</v>
      </c>
      <c r="QO114">
        <v>45.682451</v>
      </c>
      <c r="QP114" t="s">
        <v>3239</v>
      </c>
      <c r="QQ114">
        <v>0</v>
      </c>
      <c r="QR114">
        <v>0</v>
      </c>
      <c r="QS114">
        <v>9.9999999999999995E-7</v>
      </c>
      <c r="QT114">
        <v>10.275456999999999</v>
      </c>
      <c r="QU114">
        <v>42798.000886000002</v>
      </c>
      <c r="QV114">
        <v>42.029907999999999</v>
      </c>
      <c r="QW114" t="s">
        <v>3239</v>
      </c>
      <c r="QX114" s="11">
        <v>44986</v>
      </c>
      <c r="QY114" t="s">
        <v>3393</v>
      </c>
      <c r="QZ114">
        <v>2149976.5895429999</v>
      </c>
      <c r="RA114">
        <v>2173395531.7333598</v>
      </c>
    </row>
    <row r="115" spans="1:469" x14ac:dyDescent="0.35">
      <c r="A115">
        <v>2325</v>
      </c>
      <c r="B115" t="s">
        <v>3238</v>
      </c>
      <c r="C115" t="s">
        <v>1389</v>
      </c>
      <c r="D115" t="s">
        <v>1209</v>
      </c>
      <c r="E115" t="s">
        <v>1210</v>
      </c>
      <c r="F115">
        <v>45</v>
      </c>
      <c r="G115" t="s">
        <v>1390</v>
      </c>
      <c r="H115" t="s">
        <v>1153</v>
      </c>
      <c r="I115">
        <v>15</v>
      </c>
      <c r="J115">
        <v>45015</v>
      </c>
      <c r="K115">
        <v>229449</v>
      </c>
      <c r="L115">
        <v>36746169631</v>
      </c>
      <c r="M115">
        <v>5785270</v>
      </c>
      <c r="N115">
        <v>1246.337743</v>
      </c>
      <c r="O115">
        <v>229874485.616128</v>
      </c>
      <c r="P115">
        <v>97.995546000000004</v>
      </c>
      <c r="Q115" t="s">
        <v>1608</v>
      </c>
      <c r="R115">
        <v>93.478261000000003</v>
      </c>
      <c r="S115">
        <v>98.26679</v>
      </c>
      <c r="T115" t="s">
        <v>1608</v>
      </c>
      <c r="U115">
        <v>93.478261000000003</v>
      </c>
      <c r="V115">
        <v>202932122.561665</v>
      </c>
      <c r="W115">
        <v>168169466.875366</v>
      </c>
      <c r="X115">
        <v>2.9874399999999999</v>
      </c>
      <c r="Y115">
        <v>34654307.914958</v>
      </c>
      <c r="Z115">
        <v>108347.77134199999</v>
      </c>
      <c r="AA115">
        <v>4.5770000000000003E-3</v>
      </c>
      <c r="AB115">
        <v>1.2999999999999999E-5</v>
      </c>
      <c r="AC115">
        <v>1.8728000000000002E-2</v>
      </c>
      <c r="AD115">
        <v>97.771587999999994</v>
      </c>
      <c r="AE115">
        <v>98.440979999999996</v>
      </c>
      <c r="AF115">
        <v>62.130001</v>
      </c>
      <c r="AG115" t="s">
        <v>1608</v>
      </c>
      <c r="AH115">
        <v>21.739129999999999</v>
      </c>
      <c r="AI115">
        <v>68.330001999999993</v>
      </c>
      <c r="AJ115" t="s">
        <v>1608</v>
      </c>
      <c r="AK115">
        <v>91.304348000000005</v>
      </c>
      <c r="AL115">
        <v>2.6669700000000001</v>
      </c>
      <c r="AM115">
        <v>1.132765</v>
      </c>
      <c r="AN115" t="s">
        <v>1607</v>
      </c>
      <c r="AO115" t="s">
        <v>1607</v>
      </c>
      <c r="AP115" t="s">
        <v>1607</v>
      </c>
      <c r="AQ115" t="s">
        <v>1607</v>
      </c>
      <c r="AR115" t="s">
        <v>1607</v>
      </c>
      <c r="AS115" t="s">
        <v>1607</v>
      </c>
      <c r="AT115" t="s">
        <v>1607</v>
      </c>
      <c r="AU115" t="s">
        <v>1607</v>
      </c>
      <c r="AV115" t="s">
        <v>1607</v>
      </c>
      <c r="AW115" t="s">
        <v>3240</v>
      </c>
      <c r="AX115" t="s">
        <v>1607</v>
      </c>
      <c r="AY115" t="s">
        <v>1607</v>
      </c>
      <c r="AZ115" t="s">
        <v>1607</v>
      </c>
      <c r="BA115" t="s">
        <v>1607</v>
      </c>
      <c r="BB115" t="s">
        <v>1607</v>
      </c>
      <c r="BC115" t="s">
        <v>3240</v>
      </c>
      <c r="BD115" t="s">
        <v>1607</v>
      </c>
      <c r="BE115" t="s">
        <v>1607</v>
      </c>
      <c r="BF115" t="s">
        <v>1607</v>
      </c>
      <c r="BG115" t="s">
        <v>1607</v>
      </c>
      <c r="BH115" t="s">
        <v>1607</v>
      </c>
      <c r="BI115" t="s">
        <v>3240</v>
      </c>
      <c r="BJ115" t="s">
        <v>1607</v>
      </c>
      <c r="BK115">
        <v>3.5611809999999999</v>
      </c>
      <c r="BL115">
        <v>4.7069770000000002</v>
      </c>
      <c r="BM115">
        <v>4442488703.6876602</v>
      </c>
      <c r="BN115">
        <v>22843.232176000001</v>
      </c>
      <c r="BO115">
        <v>264981493246.57101</v>
      </c>
      <c r="BP115">
        <v>269423981950.259</v>
      </c>
      <c r="BQ115">
        <v>4.8000000000000001E-5</v>
      </c>
      <c r="BR115">
        <v>1.9999999999999999E-6</v>
      </c>
      <c r="BS115" t="s">
        <v>3241</v>
      </c>
      <c r="BT115">
        <v>26674.258903000002</v>
      </c>
      <c r="BU115">
        <v>6.9560000000000004E-3</v>
      </c>
      <c r="BV115">
        <v>80688.887600999995</v>
      </c>
      <c r="BW115">
        <v>107363.146504</v>
      </c>
      <c r="BX115">
        <v>50.940170999999999</v>
      </c>
      <c r="BY115" t="s">
        <v>3239</v>
      </c>
      <c r="BZ115">
        <v>9.9999999999999995E-7</v>
      </c>
      <c r="CA115">
        <v>0</v>
      </c>
      <c r="CB115">
        <v>59.487178999999998</v>
      </c>
      <c r="CC115">
        <v>92390.246283</v>
      </c>
      <c r="CD115">
        <v>47.887324</v>
      </c>
      <c r="CE115" t="s">
        <v>3239</v>
      </c>
      <c r="CF115">
        <v>0</v>
      </c>
      <c r="CG115">
        <v>0</v>
      </c>
      <c r="CH115">
        <v>1244.6525320000001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9.9999999999999995E-7</v>
      </c>
      <c r="CO115">
        <v>9.9999999999999995E-7</v>
      </c>
      <c r="CP115">
        <v>7.0099999999999997E-3</v>
      </c>
      <c r="CQ115" t="s">
        <v>3242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 t="s">
        <v>3243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 t="s">
        <v>3242</v>
      </c>
      <c r="DF115">
        <v>322</v>
      </c>
      <c r="DG115">
        <v>11.942486000000001</v>
      </c>
      <c r="DH115">
        <v>1244.6525320000001</v>
      </c>
      <c r="DI115">
        <v>4566216.63846</v>
      </c>
      <c r="DJ115">
        <v>4566216.63846</v>
      </c>
      <c r="DK115">
        <v>4.9700000000000005E-4</v>
      </c>
      <c r="DL115" t="s">
        <v>3244</v>
      </c>
      <c r="DM115">
        <v>27106.470019</v>
      </c>
      <c r="DN115">
        <v>27106.470019</v>
      </c>
      <c r="DO115">
        <v>52.574441999999998</v>
      </c>
      <c r="DP115" t="s">
        <v>3239</v>
      </c>
      <c r="DQ115">
        <v>4.6849999999999999E-3</v>
      </c>
      <c r="DR115">
        <v>86.259304999999998</v>
      </c>
      <c r="DS115">
        <v>34927.659741000003</v>
      </c>
      <c r="DT115">
        <v>53.133947999999997</v>
      </c>
      <c r="DU115" t="s">
        <v>3239</v>
      </c>
      <c r="DV115" t="s">
        <v>1607</v>
      </c>
      <c r="DW115">
        <v>3.0479999999999999E-3</v>
      </c>
      <c r="DX115">
        <v>1244.6525320000001</v>
      </c>
      <c r="DY115">
        <v>36745689000</v>
      </c>
      <c r="DZ115">
        <v>229861</v>
      </c>
      <c r="EA115">
        <v>2666387600000</v>
      </c>
      <c r="EB115">
        <v>2703133289000</v>
      </c>
      <c r="EC115">
        <v>0.25809100000000001</v>
      </c>
      <c r="ED115">
        <v>2.4880000000000002E-3</v>
      </c>
      <c r="EE115" t="s">
        <v>1670</v>
      </c>
      <c r="EF115">
        <v>28902294</v>
      </c>
      <c r="EG115">
        <v>1.74316</v>
      </c>
      <c r="EH115">
        <v>20220658.876513999</v>
      </c>
      <c r="EI115">
        <v>49122952.876514003</v>
      </c>
      <c r="EJ115">
        <v>98.390591000000001</v>
      </c>
      <c r="EK115" t="s">
        <v>1608</v>
      </c>
      <c r="EL115">
        <v>7.8700000000000005E-4</v>
      </c>
      <c r="EM115">
        <v>7.9999999999999996E-6</v>
      </c>
      <c r="EN115">
        <v>95.976478</v>
      </c>
      <c r="EO115">
        <v>57800896.575418003</v>
      </c>
      <c r="EP115">
        <v>98.313713000000007</v>
      </c>
      <c r="EQ115" t="s">
        <v>3244</v>
      </c>
      <c r="ER115">
        <v>104</v>
      </c>
      <c r="ES115">
        <v>3.0395029999999998</v>
      </c>
      <c r="ET115">
        <v>1244.6525320000001</v>
      </c>
      <c r="EU115">
        <v>36746169631</v>
      </c>
      <c r="EV115">
        <v>229449</v>
      </c>
      <c r="EW115">
        <v>2661608400000</v>
      </c>
      <c r="EX115">
        <v>5785270</v>
      </c>
      <c r="EY115">
        <v>2698360354901</v>
      </c>
      <c r="EZ115">
        <v>0</v>
      </c>
      <c r="FA115">
        <v>0</v>
      </c>
      <c r="FB115">
        <v>6.9999999999999999E-6</v>
      </c>
      <c r="FC115" t="s">
        <v>3241</v>
      </c>
      <c r="FD115">
        <v>235.43778499999999</v>
      </c>
      <c r="FE115">
        <v>2.8316000000000001E-2</v>
      </c>
      <c r="FF115">
        <v>328462.52649800002</v>
      </c>
      <c r="FG115">
        <v>140.427886</v>
      </c>
      <c r="FH115">
        <v>328838.392169</v>
      </c>
      <c r="FI115">
        <v>76.519851000000003</v>
      </c>
      <c r="FJ115" t="s">
        <v>3239</v>
      </c>
      <c r="FK115">
        <v>0</v>
      </c>
      <c r="FL115">
        <v>0</v>
      </c>
      <c r="FM115">
        <v>2.4000000000000001E-5</v>
      </c>
      <c r="FN115">
        <v>79.373448999999994</v>
      </c>
      <c r="FO115">
        <v>374556.29562799999</v>
      </c>
      <c r="FP115">
        <v>75.596564000000001</v>
      </c>
      <c r="FQ115" t="s">
        <v>3239</v>
      </c>
      <c r="FR115">
        <v>17.059411000000001</v>
      </c>
      <c r="FS115">
        <v>1.0577399999999999</v>
      </c>
      <c r="FT115">
        <v>1244.6525320000001</v>
      </c>
      <c r="FU115">
        <v>36746169574.330498</v>
      </c>
      <c r="FV115">
        <v>229448.998922</v>
      </c>
      <c r="FW115">
        <v>2661608387498.6802</v>
      </c>
      <c r="FX115">
        <v>5785270</v>
      </c>
      <c r="FY115">
        <v>2698360342343.0098</v>
      </c>
      <c r="FZ115">
        <v>9.9999999999999995E-7</v>
      </c>
      <c r="GA115">
        <v>0</v>
      </c>
      <c r="GB115">
        <v>6.0000000000000002E-6</v>
      </c>
      <c r="GC115" t="s">
        <v>3241</v>
      </c>
      <c r="GD115">
        <v>21771.165493</v>
      </c>
      <c r="GE115">
        <v>6.3641000000000003E-2</v>
      </c>
      <c r="GF115">
        <v>738231.94985600002</v>
      </c>
      <c r="GG115">
        <v>34.606959000000003</v>
      </c>
      <c r="GH115">
        <v>760037.72230799997</v>
      </c>
      <c r="GI115">
        <v>87.867532999999995</v>
      </c>
      <c r="GJ115" t="s">
        <v>3244</v>
      </c>
      <c r="GK115">
        <v>9.9999999999999995E-7</v>
      </c>
      <c r="GL115">
        <v>0</v>
      </c>
      <c r="GM115">
        <v>6.0000000000000002E-6</v>
      </c>
      <c r="GN115">
        <v>49.365521999999999</v>
      </c>
      <c r="GO115">
        <v>840683.28139300004</v>
      </c>
      <c r="GP115">
        <v>86.414254</v>
      </c>
      <c r="GQ115" t="s">
        <v>3244</v>
      </c>
      <c r="GR115">
        <v>56</v>
      </c>
      <c r="GS115">
        <v>0.30657600000000002</v>
      </c>
      <c r="GT115">
        <v>1244.6525320000001</v>
      </c>
      <c r="GU115">
        <v>36745960123.263802</v>
      </c>
      <c r="GV115">
        <v>229446.72411499999</v>
      </c>
      <c r="GW115">
        <v>2661581999728.2002</v>
      </c>
      <c r="GX115">
        <v>5785270</v>
      </c>
      <c r="GY115">
        <v>2698333745121.46</v>
      </c>
      <c r="GZ115">
        <v>1.1882999999999999E-2</v>
      </c>
      <c r="HA115">
        <v>9.0000000000000002E-6</v>
      </c>
      <c r="HB115">
        <v>4.4735999999999998E-2</v>
      </c>
      <c r="HC115" t="s">
        <v>1670</v>
      </c>
      <c r="HD115">
        <v>135862770.00125</v>
      </c>
      <c r="HE115">
        <v>0.64834599999999998</v>
      </c>
      <c r="HF115">
        <v>7520813.0234439997</v>
      </c>
      <c r="HG115">
        <v>78786.721772999997</v>
      </c>
      <c r="HH115">
        <v>143462369.74646699</v>
      </c>
      <c r="HI115">
        <v>98.659749000000005</v>
      </c>
      <c r="HJ115" t="s">
        <v>1608</v>
      </c>
      <c r="HK115">
        <v>3.6970000000000002E-3</v>
      </c>
      <c r="HL115">
        <v>3.0000000000000001E-6</v>
      </c>
      <c r="HM115">
        <v>1.3618999999999999E-2</v>
      </c>
      <c r="HN115">
        <v>94.725465</v>
      </c>
      <c r="HO115">
        <v>160743152.11018601</v>
      </c>
      <c r="HP115">
        <v>98.609241999999995</v>
      </c>
      <c r="HQ115" t="s">
        <v>1608</v>
      </c>
      <c r="HR115">
        <v>68</v>
      </c>
      <c r="HS115">
        <v>1.012937</v>
      </c>
      <c r="HT115">
        <v>1244.6525320000001</v>
      </c>
      <c r="HU115">
        <v>36739520992.443703</v>
      </c>
      <c r="HV115">
        <v>229388.83566000001</v>
      </c>
      <c r="HW115">
        <v>2660910493653.6401</v>
      </c>
      <c r="HX115">
        <v>2697650014646.0801</v>
      </c>
      <c r="HY115">
        <v>9.9999999999999995E-7</v>
      </c>
      <c r="HZ115">
        <v>0</v>
      </c>
      <c r="IA115" t="s">
        <v>3241</v>
      </c>
      <c r="IB115">
        <v>33248.765416000002</v>
      </c>
      <c r="IC115">
        <v>9.5160000000000002E-3</v>
      </c>
      <c r="ID115">
        <v>110382.72773300001</v>
      </c>
      <c r="IE115">
        <v>143631.49314899999</v>
      </c>
      <c r="IF115">
        <v>69.020652999999996</v>
      </c>
      <c r="IG115" t="s">
        <v>3244</v>
      </c>
      <c r="IH115">
        <v>9.9999999999999995E-7</v>
      </c>
      <c r="II115">
        <v>0</v>
      </c>
      <c r="IJ115">
        <v>35.709527000000001</v>
      </c>
      <c r="IK115">
        <v>162702.18206200001</v>
      </c>
      <c r="IL115">
        <v>68.554297000000005</v>
      </c>
      <c r="IM115" t="s">
        <v>3244</v>
      </c>
      <c r="IN115">
        <v>0</v>
      </c>
      <c r="IO115">
        <v>1.0014E-2</v>
      </c>
      <c r="IP115">
        <v>2.3251140000000001</v>
      </c>
      <c r="IQ115">
        <v>1905255636.3541901</v>
      </c>
      <c r="IR115">
        <v>9132.6925929999998</v>
      </c>
      <c r="IS115">
        <v>105939234079.34599</v>
      </c>
      <c r="IT115">
        <v>107844489715.7</v>
      </c>
      <c r="IU115">
        <v>2.3599999999999999E-4</v>
      </c>
      <c r="IV115">
        <v>1.5999999999999999E-5</v>
      </c>
      <c r="IW115" t="s">
        <v>3241</v>
      </c>
      <c r="IX115">
        <v>4500</v>
      </c>
      <c r="IY115">
        <v>1.5E-3</v>
      </c>
      <c r="IZ115">
        <v>17400</v>
      </c>
      <c r="JA115">
        <v>21900</v>
      </c>
      <c r="JB115">
        <v>50.391727000000003</v>
      </c>
      <c r="JC115" t="s">
        <v>3239</v>
      </c>
      <c r="JD115">
        <v>0</v>
      </c>
      <c r="JE115">
        <v>0</v>
      </c>
      <c r="JF115">
        <v>7.3331239999999998</v>
      </c>
      <c r="JG115">
        <v>22409.193856999998</v>
      </c>
      <c r="JH115">
        <v>28.268550999999999</v>
      </c>
      <c r="JI115" t="s">
        <v>3239</v>
      </c>
      <c r="JJ115">
        <v>2463</v>
      </c>
      <c r="JK115">
        <v>112.06303800000001</v>
      </c>
      <c r="JL115">
        <v>1244.6525320000001</v>
      </c>
      <c r="JM115">
        <v>36746169631</v>
      </c>
      <c r="JN115">
        <v>229449</v>
      </c>
      <c r="JO115">
        <v>2661608400000</v>
      </c>
      <c r="JP115">
        <v>2698354569631</v>
      </c>
      <c r="JQ115">
        <v>0</v>
      </c>
      <c r="JR115">
        <v>0</v>
      </c>
      <c r="JS115" t="s">
        <v>3239</v>
      </c>
      <c r="JT115">
        <v>50278.624012</v>
      </c>
      <c r="JU115">
        <v>9.2483999999999997E-2</v>
      </c>
      <c r="JV115">
        <v>1072819.554492</v>
      </c>
      <c r="JW115">
        <v>1123098.178504</v>
      </c>
      <c r="JX115">
        <v>95.881596000000002</v>
      </c>
      <c r="JY115" t="s">
        <v>1608</v>
      </c>
      <c r="JZ115">
        <v>9.9999999999999995E-7</v>
      </c>
      <c r="KA115">
        <v>0</v>
      </c>
      <c r="KB115">
        <v>69.176319000000007</v>
      </c>
      <c r="KC115">
        <v>1263964.806842</v>
      </c>
      <c r="KD115">
        <v>95.978121000000002</v>
      </c>
      <c r="KE115" t="s">
        <v>1608</v>
      </c>
      <c r="KF115">
        <v>46</v>
      </c>
      <c r="KG115">
        <v>1.9166669999999999</v>
      </c>
      <c r="KH115">
        <v>2.9963359999999999</v>
      </c>
      <c r="KI115">
        <v>2609827468.9646802</v>
      </c>
      <c r="KJ115">
        <v>14289.768502999999</v>
      </c>
      <c r="KK115">
        <v>165761314636.72501</v>
      </c>
      <c r="KL115">
        <v>127843.041685</v>
      </c>
      <c r="KM115">
        <v>168371269948.73199</v>
      </c>
      <c r="KN115">
        <v>6.7999999999999999E-5</v>
      </c>
      <c r="KO115">
        <v>1.9999999999999999E-6</v>
      </c>
      <c r="KP115">
        <v>7.6620000000000004E-3</v>
      </c>
      <c r="KQ115" t="s">
        <v>3241</v>
      </c>
      <c r="KR115">
        <v>341604.18017499999</v>
      </c>
      <c r="KS115">
        <v>4.6469000000000003E-2</v>
      </c>
      <c r="KT115">
        <v>539037.669199</v>
      </c>
      <c r="KU115">
        <v>1877.458077</v>
      </c>
      <c r="KV115">
        <v>882519.30745099997</v>
      </c>
      <c r="KW115">
        <v>67.904673000000003</v>
      </c>
      <c r="KX115" t="s">
        <v>3239</v>
      </c>
      <c r="KY115">
        <v>9.0000000000000002E-6</v>
      </c>
      <c r="KZ115">
        <v>0</v>
      </c>
      <c r="LA115">
        <v>3.2499999999999999E-4</v>
      </c>
      <c r="LB115">
        <v>24.326834000000002</v>
      </c>
      <c r="LC115">
        <v>797811.453844</v>
      </c>
      <c r="LD115">
        <v>61.915367000000003</v>
      </c>
      <c r="LE115" t="s">
        <v>3239</v>
      </c>
      <c r="LF115">
        <v>92</v>
      </c>
      <c r="LG115">
        <v>2.6955490000000002</v>
      </c>
      <c r="LH115">
        <v>1244.6525320000001</v>
      </c>
      <c r="LI115">
        <v>36746169631</v>
      </c>
      <c r="LJ115">
        <v>229449</v>
      </c>
      <c r="LK115">
        <v>2661608400000</v>
      </c>
      <c r="LL115">
        <v>5785270</v>
      </c>
      <c r="LM115">
        <v>2698360354901</v>
      </c>
      <c r="LN115">
        <v>0</v>
      </c>
      <c r="LO115">
        <v>0</v>
      </c>
      <c r="LP115">
        <v>1.2999999999999999E-5</v>
      </c>
      <c r="LQ115" t="s">
        <v>3241</v>
      </c>
      <c r="LR115">
        <v>32150.279473999999</v>
      </c>
      <c r="LS115">
        <v>9.0131000000000003E-2</v>
      </c>
      <c r="LT115">
        <v>1045523.826003</v>
      </c>
      <c r="LU115">
        <v>237.26996600000001</v>
      </c>
      <c r="LV115">
        <v>1077911.3754430001</v>
      </c>
      <c r="LW115">
        <v>84.119107</v>
      </c>
      <c r="LX115" t="s">
        <v>3244</v>
      </c>
      <c r="LY115">
        <v>9.9999999999999995E-7</v>
      </c>
      <c r="LZ115">
        <v>0</v>
      </c>
      <c r="MA115">
        <v>4.1E-5</v>
      </c>
      <c r="MB115">
        <v>41.191066999999997</v>
      </c>
      <c r="MC115">
        <v>1238806.291956</v>
      </c>
      <c r="MD115">
        <v>84.441615999999996</v>
      </c>
      <c r="ME115" t="s">
        <v>3244</v>
      </c>
      <c r="MF115">
        <v>29</v>
      </c>
      <c r="MG115">
        <v>0.495701</v>
      </c>
      <c r="MH115">
        <v>1246.337743</v>
      </c>
      <c r="MI115">
        <v>36746169631</v>
      </c>
      <c r="MJ115">
        <v>229449</v>
      </c>
      <c r="MK115">
        <v>2661608400000</v>
      </c>
      <c r="ML115">
        <v>5785270</v>
      </c>
      <c r="MM115">
        <v>2698360354901</v>
      </c>
      <c r="MN115">
        <v>6.7999999999999999E-5</v>
      </c>
      <c r="MO115">
        <v>1.9999999999999999E-6</v>
      </c>
      <c r="MP115">
        <v>5.1E-5</v>
      </c>
      <c r="MQ115" t="s">
        <v>3241</v>
      </c>
      <c r="MR115">
        <v>1230659.3717970001</v>
      </c>
      <c r="MS115">
        <v>0.22725500000000001</v>
      </c>
      <c r="MT115">
        <v>2636160.7483640001</v>
      </c>
      <c r="MU115">
        <v>146.83479800000001</v>
      </c>
      <c r="MV115">
        <v>3866966.954959</v>
      </c>
      <c r="MW115">
        <v>83.777916000000005</v>
      </c>
      <c r="MX115" t="s">
        <v>3244</v>
      </c>
      <c r="MY115">
        <v>3.3000000000000003E-5</v>
      </c>
      <c r="MZ115">
        <v>9.9999999999999995E-7</v>
      </c>
      <c r="NA115">
        <v>2.5000000000000001E-5</v>
      </c>
      <c r="NB115">
        <v>34.057071999999998</v>
      </c>
      <c r="NC115">
        <v>4406207.8804500001</v>
      </c>
      <c r="ND115">
        <v>82.628062</v>
      </c>
      <c r="NE115" t="s">
        <v>3244</v>
      </c>
      <c r="NF115" t="s">
        <v>1607</v>
      </c>
      <c r="NG115" t="s">
        <v>1607</v>
      </c>
      <c r="NH115" t="s">
        <v>1607</v>
      </c>
      <c r="NI115" t="s">
        <v>1607</v>
      </c>
      <c r="NJ115" t="s">
        <v>1607</v>
      </c>
      <c r="NK115" t="s">
        <v>1607</v>
      </c>
      <c r="NL115" t="s">
        <v>1607</v>
      </c>
      <c r="NM115" t="s">
        <v>1607</v>
      </c>
      <c r="NN115" t="s">
        <v>1607</v>
      </c>
      <c r="NO115" t="s">
        <v>3245</v>
      </c>
      <c r="NP115" t="s">
        <v>1607</v>
      </c>
      <c r="NQ115" t="s">
        <v>1607</v>
      </c>
      <c r="NR115" t="s">
        <v>1607</v>
      </c>
      <c r="NS115" t="s">
        <v>1607</v>
      </c>
      <c r="NT115" t="s">
        <v>1607</v>
      </c>
      <c r="NU115" t="s">
        <v>3245</v>
      </c>
      <c r="NV115" t="s">
        <v>1607</v>
      </c>
      <c r="NW115" t="s">
        <v>1607</v>
      </c>
      <c r="NX115" t="s">
        <v>1607</v>
      </c>
      <c r="NY115" t="s">
        <v>1607</v>
      </c>
      <c r="NZ115" t="s">
        <v>1607</v>
      </c>
      <c r="OA115" t="s">
        <v>3245</v>
      </c>
      <c r="OB115" t="s">
        <v>1607</v>
      </c>
      <c r="OC115" t="s">
        <v>1607</v>
      </c>
      <c r="OD115" t="s">
        <v>1607</v>
      </c>
      <c r="OE115" t="s">
        <v>1607</v>
      </c>
      <c r="OF115" t="s">
        <v>1607</v>
      </c>
      <c r="OG115" t="s">
        <v>1607</v>
      </c>
      <c r="OH115" t="s">
        <v>1607</v>
      </c>
      <c r="OI115" t="s">
        <v>1607</v>
      </c>
      <c r="OJ115" t="s">
        <v>1607</v>
      </c>
      <c r="OK115" t="s">
        <v>3240</v>
      </c>
      <c r="OL115" t="s">
        <v>1607</v>
      </c>
      <c r="OM115" t="s">
        <v>1607</v>
      </c>
      <c r="ON115" t="s">
        <v>1607</v>
      </c>
      <c r="OO115" t="s">
        <v>1607</v>
      </c>
      <c r="OP115" t="s">
        <v>1607</v>
      </c>
      <c r="OQ115" t="s">
        <v>3240</v>
      </c>
      <c r="OR115" t="s">
        <v>1607</v>
      </c>
      <c r="OS115" t="s">
        <v>1607</v>
      </c>
      <c r="OT115" t="s">
        <v>1607</v>
      </c>
      <c r="OU115" t="s">
        <v>1607</v>
      </c>
      <c r="OV115" t="s">
        <v>1607</v>
      </c>
      <c r="OW115" t="s">
        <v>3240</v>
      </c>
      <c r="OX115" t="s">
        <v>1607</v>
      </c>
      <c r="OY115">
        <v>1.17E-3</v>
      </c>
      <c r="OZ115">
        <v>13.768986999999999</v>
      </c>
      <c r="PA115">
        <v>4275083900.8509102</v>
      </c>
      <c r="PB115">
        <v>27138.818660000001</v>
      </c>
      <c r="PC115">
        <v>314810296453.39502</v>
      </c>
      <c r="PD115">
        <v>673508.545361</v>
      </c>
      <c r="PE115">
        <v>319086053862.79102</v>
      </c>
      <c r="PF115">
        <v>0.4</v>
      </c>
      <c r="PG115">
        <v>6.0400000000000004E-4</v>
      </c>
      <c r="PH115">
        <v>1.3579000000000001E-2</v>
      </c>
      <c r="PI115" t="s">
        <v>3241</v>
      </c>
      <c r="PJ115">
        <v>1658321.328766</v>
      </c>
      <c r="PK115">
        <v>1.5917000000000001E-2</v>
      </c>
      <c r="PL115">
        <v>184633.075511</v>
      </c>
      <c r="PM115">
        <v>11.658931000000001</v>
      </c>
      <c r="PN115">
        <v>1842966.063208</v>
      </c>
      <c r="PO115">
        <v>91.473115000000007</v>
      </c>
      <c r="PP115" t="s">
        <v>3244</v>
      </c>
      <c r="PQ115">
        <v>4.5000000000000003E-5</v>
      </c>
      <c r="PR115">
        <v>0</v>
      </c>
      <c r="PS115">
        <v>1.9999999999999999E-6</v>
      </c>
      <c r="PT115">
        <v>74.355710999999999</v>
      </c>
      <c r="PU115">
        <v>1913489.0733020001</v>
      </c>
      <c r="PV115">
        <v>90.932230000000004</v>
      </c>
      <c r="PW115" t="s">
        <v>3244</v>
      </c>
      <c r="PX115">
        <v>7.3852799999999998</v>
      </c>
      <c r="PY115">
        <v>0.45791199999999999</v>
      </c>
      <c r="PZ115">
        <v>1244.6525320000001</v>
      </c>
      <c r="QA115">
        <v>36746169574.330498</v>
      </c>
      <c r="QB115">
        <v>229448.998922</v>
      </c>
      <c r="QC115">
        <v>2661608387498.6699</v>
      </c>
      <c r="QD115">
        <v>5785270</v>
      </c>
      <c r="QE115">
        <v>2698360342343.0098</v>
      </c>
      <c r="QF115">
        <v>0</v>
      </c>
      <c r="QG115">
        <v>0</v>
      </c>
      <c r="QH115">
        <v>3.0000000000000001E-6</v>
      </c>
      <c r="QI115" t="s">
        <v>3244</v>
      </c>
      <c r="QJ115">
        <v>4959.4622959999997</v>
      </c>
      <c r="QK115">
        <v>1.375E-2</v>
      </c>
      <c r="QL115">
        <v>159495.04974300001</v>
      </c>
      <c r="QM115">
        <v>6.3229319999999998</v>
      </c>
      <c r="QN115">
        <v>164460.834971</v>
      </c>
      <c r="QO115">
        <v>78.427730999999994</v>
      </c>
      <c r="QP115" t="s">
        <v>3244</v>
      </c>
      <c r="QQ115">
        <v>0</v>
      </c>
      <c r="QR115">
        <v>0</v>
      </c>
      <c r="QS115">
        <v>9.9999999999999995E-7</v>
      </c>
      <c r="QT115">
        <v>28.164655</v>
      </c>
      <c r="QU115">
        <v>182488.56516599999</v>
      </c>
      <c r="QV115">
        <v>77.919184999999999</v>
      </c>
      <c r="QW115" t="s">
        <v>3244</v>
      </c>
      <c r="QX115" s="11">
        <v>44986</v>
      </c>
      <c r="QY115" t="s">
        <v>3394</v>
      </c>
      <c r="QZ115">
        <v>441356.40515300003</v>
      </c>
      <c r="RA115">
        <v>4548437818.57197</v>
      </c>
    </row>
    <row r="116" spans="1:469" x14ac:dyDescent="0.35">
      <c r="A116">
        <v>2327</v>
      </c>
      <c r="B116" t="s">
        <v>3238</v>
      </c>
      <c r="C116" t="s">
        <v>1306</v>
      </c>
      <c r="D116" t="s">
        <v>1209</v>
      </c>
      <c r="E116" t="s">
        <v>1210</v>
      </c>
      <c r="F116">
        <v>45</v>
      </c>
      <c r="G116" t="s">
        <v>1307</v>
      </c>
      <c r="H116" t="s">
        <v>1153</v>
      </c>
      <c r="I116">
        <v>19</v>
      </c>
      <c r="J116">
        <v>45019</v>
      </c>
      <c r="K116">
        <v>407722</v>
      </c>
      <c r="L116">
        <v>85995597414</v>
      </c>
      <c r="M116">
        <v>25671902</v>
      </c>
      <c r="N116">
        <v>1371.697942</v>
      </c>
      <c r="O116">
        <v>491072483.60895503</v>
      </c>
      <c r="P116">
        <v>99.459114999999997</v>
      </c>
      <c r="Q116" t="s">
        <v>1608</v>
      </c>
      <c r="R116">
        <v>100</v>
      </c>
      <c r="S116">
        <v>99.504796999999996</v>
      </c>
      <c r="T116" t="s">
        <v>1670</v>
      </c>
      <c r="U116">
        <v>100</v>
      </c>
      <c r="V116">
        <v>477153555.67086798</v>
      </c>
      <c r="W116">
        <v>415756369.92917597</v>
      </c>
      <c r="X116">
        <v>5.2230489999999996</v>
      </c>
      <c r="Y116">
        <v>60587363.858737998</v>
      </c>
      <c r="Z116">
        <v>809821.88295400003</v>
      </c>
      <c r="AA116">
        <v>4.8349999999999999E-3</v>
      </c>
      <c r="AB116">
        <v>1.2999999999999999E-5</v>
      </c>
      <c r="AC116">
        <v>3.1544999999999997E-2</v>
      </c>
      <c r="AD116">
        <v>98.483441999999997</v>
      </c>
      <c r="AE116">
        <v>98.218262999999993</v>
      </c>
      <c r="AF116">
        <v>45.189999</v>
      </c>
      <c r="AG116" t="s">
        <v>3244</v>
      </c>
      <c r="AH116">
        <v>4.3478260000000004</v>
      </c>
      <c r="AI116">
        <v>92.709998999999996</v>
      </c>
      <c r="AJ116" t="s">
        <v>1670</v>
      </c>
      <c r="AK116">
        <v>100</v>
      </c>
      <c r="AL116">
        <v>2.7867850000000001</v>
      </c>
      <c r="AM116">
        <v>1.0291710000000001</v>
      </c>
      <c r="AN116" t="s">
        <v>1607</v>
      </c>
      <c r="AO116" t="s">
        <v>1607</v>
      </c>
      <c r="AP116" t="s">
        <v>1607</v>
      </c>
      <c r="AQ116" t="s">
        <v>1607</v>
      </c>
      <c r="AR116" t="s">
        <v>1607</v>
      </c>
      <c r="AS116" t="s">
        <v>1607</v>
      </c>
      <c r="AT116" t="s">
        <v>1607</v>
      </c>
      <c r="AU116" t="s">
        <v>1607</v>
      </c>
      <c r="AV116" t="s">
        <v>1607</v>
      </c>
      <c r="AW116" t="s">
        <v>3240</v>
      </c>
      <c r="AX116" t="s">
        <v>1607</v>
      </c>
      <c r="AY116" t="s">
        <v>1607</v>
      </c>
      <c r="AZ116" t="s">
        <v>1607</v>
      </c>
      <c r="BA116" t="s">
        <v>1607</v>
      </c>
      <c r="BB116" t="s">
        <v>1607</v>
      </c>
      <c r="BC116" t="s">
        <v>3240</v>
      </c>
      <c r="BD116" t="s">
        <v>1607</v>
      </c>
      <c r="BE116" t="s">
        <v>1607</v>
      </c>
      <c r="BF116" t="s">
        <v>1607</v>
      </c>
      <c r="BG116" t="s">
        <v>1607</v>
      </c>
      <c r="BH116" t="s">
        <v>1607</v>
      </c>
      <c r="BI116" t="s">
        <v>3240</v>
      </c>
      <c r="BJ116" t="s">
        <v>1607</v>
      </c>
      <c r="BK116">
        <v>3.6472060000000002</v>
      </c>
      <c r="BL116">
        <v>57.935791999999999</v>
      </c>
      <c r="BM116">
        <v>55835442941.850502</v>
      </c>
      <c r="BN116">
        <v>238652.11793499999</v>
      </c>
      <c r="BO116">
        <v>2768364568051.0898</v>
      </c>
      <c r="BP116">
        <v>2824200010992.9502</v>
      </c>
      <c r="BQ116">
        <v>4.8000000000000001E-5</v>
      </c>
      <c r="BR116">
        <v>1.9999999999999999E-6</v>
      </c>
      <c r="BS116" t="s">
        <v>3241</v>
      </c>
      <c r="BT116">
        <v>389908.47941199999</v>
      </c>
      <c r="BU116">
        <v>7.3224999999999998E-2</v>
      </c>
      <c r="BV116">
        <v>849405.51166600001</v>
      </c>
      <c r="BW116">
        <v>1239313.9910790001</v>
      </c>
      <c r="BX116">
        <v>78.119658000000001</v>
      </c>
      <c r="BY116" t="s">
        <v>3244</v>
      </c>
      <c r="BZ116">
        <v>5.0000000000000004E-6</v>
      </c>
      <c r="CA116">
        <v>0</v>
      </c>
      <c r="CB116">
        <v>76.752137000000005</v>
      </c>
      <c r="CC116">
        <v>1073172.0028530001</v>
      </c>
      <c r="CD116">
        <v>73.440644000000006</v>
      </c>
      <c r="CE116" t="s">
        <v>3239</v>
      </c>
      <c r="CF116">
        <v>0</v>
      </c>
      <c r="CG116">
        <v>0</v>
      </c>
      <c r="CH116">
        <v>975.33058600000004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9.9999999999999995E-7</v>
      </c>
      <c r="CO116">
        <v>9.9999999999999995E-7</v>
      </c>
      <c r="CP116">
        <v>7.0099999999999997E-3</v>
      </c>
      <c r="CQ116" t="s">
        <v>3242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 t="s">
        <v>3243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 t="s">
        <v>3242</v>
      </c>
      <c r="DF116">
        <v>525</v>
      </c>
      <c r="DG116">
        <v>13.684042</v>
      </c>
      <c r="DH116">
        <v>975.33058600000004</v>
      </c>
      <c r="DI116">
        <v>17259829.086071</v>
      </c>
      <c r="DJ116">
        <v>17259829.086071</v>
      </c>
      <c r="DK116">
        <v>4.9700000000000005E-4</v>
      </c>
      <c r="DL116" t="s">
        <v>3244</v>
      </c>
      <c r="DM116">
        <v>189202.804932</v>
      </c>
      <c r="DN116">
        <v>189202.804932</v>
      </c>
      <c r="DO116">
        <v>76.799007000000003</v>
      </c>
      <c r="DP116" t="s">
        <v>3239</v>
      </c>
      <c r="DQ116">
        <v>7.3699999999999998E-3</v>
      </c>
      <c r="DR116">
        <v>91.253101999999998</v>
      </c>
      <c r="DS116">
        <v>218752.10053699999</v>
      </c>
      <c r="DT116">
        <v>76.678332999999995</v>
      </c>
      <c r="DU116" t="s">
        <v>3239</v>
      </c>
      <c r="DV116" t="s">
        <v>1607</v>
      </c>
      <c r="DW116">
        <v>3.4069999999999999E-3</v>
      </c>
      <c r="DX116">
        <v>975.33058600000004</v>
      </c>
      <c r="DY116">
        <v>85994543000</v>
      </c>
      <c r="DZ116">
        <v>408235</v>
      </c>
      <c r="EA116">
        <v>4735526000000</v>
      </c>
      <c r="EB116">
        <v>4821520543000</v>
      </c>
      <c r="EC116">
        <v>0.227162</v>
      </c>
      <c r="ED116">
        <v>2.3879999999999999E-3</v>
      </c>
      <c r="EE116" t="s">
        <v>1670</v>
      </c>
      <c r="EF116">
        <v>66548299.100000001</v>
      </c>
      <c r="EG116">
        <v>3.321733</v>
      </c>
      <c r="EH116">
        <v>38532107.709608003</v>
      </c>
      <c r="EI116">
        <v>105080406.809608</v>
      </c>
      <c r="EJ116">
        <v>99.009595000000004</v>
      </c>
      <c r="EK116" t="s">
        <v>1608</v>
      </c>
      <c r="EL116">
        <v>7.7399999999999995E-4</v>
      </c>
      <c r="EM116">
        <v>7.9999999999999996E-6</v>
      </c>
      <c r="EN116">
        <v>96.193128999999999</v>
      </c>
      <c r="EO116">
        <v>116953545.28571001</v>
      </c>
      <c r="EP116">
        <v>98.918231000000006</v>
      </c>
      <c r="EQ116" t="s">
        <v>1608</v>
      </c>
      <c r="ER116">
        <v>65</v>
      </c>
      <c r="ES116">
        <v>2.6884250000000001</v>
      </c>
      <c r="ET116">
        <v>975.33058600000004</v>
      </c>
      <c r="EU116">
        <v>85995597414</v>
      </c>
      <c r="EV116">
        <v>407722</v>
      </c>
      <c r="EW116">
        <v>4729575200000</v>
      </c>
      <c r="EX116">
        <v>25671902</v>
      </c>
      <c r="EY116">
        <v>4815596469316</v>
      </c>
      <c r="EZ116">
        <v>0</v>
      </c>
      <c r="FA116">
        <v>0</v>
      </c>
      <c r="FB116">
        <v>6.9999999999999999E-6</v>
      </c>
      <c r="FC116" t="s">
        <v>3241</v>
      </c>
      <c r="FD116">
        <v>2486.5578569999998</v>
      </c>
      <c r="FE116">
        <v>3.7414999999999997E-2</v>
      </c>
      <c r="FF116">
        <v>434009.229544</v>
      </c>
      <c r="FG116">
        <v>488.20735400000001</v>
      </c>
      <c r="FH116">
        <v>436983.99475399998</v>
      </c>
      <c r="FI116">
        <v>80.397022000000007</v>
      </c>
      <c r="FJ116" t="s">
        <v>3244</v>
      </c>
      <c r="FK116">
        <v>0</v>
      </c>
      <c r="FL116">
        <v>0</v>
      </c>
      <c r="FM116">
        <v>1.9000000000000001E-5</v>
      </c>
      <c r="FN116">
        <v>67.990074000000007</v>
      </c>
      <c r="FO116">
        <v>457344.13409900002</v>
      </c>
      <c r="FP116">
        <v>78.428252999999998</v>
      </c>
      <c r="FQ116" t="s">
        <v>3239</v>
      </c>
      <c r="FR116">
        <v>18.008274</v>
      </c>
      <c r="FS116">
        <v>1.243587</v>
      </c>
      <c r="FT116">
        <v>975.33058600000004</v>
      </c>
      <c r="FU116">
        <v>85995595509.634705</v>
      </c>
      <c r="FV116">
        <v>407721.926591</v>
      </c>
      <c r="FW116">
        <v>4729574348451.7695</v>
      </c>
      <c r="FX116">
        <v>25671902</v>
      </c>
      <c r="FY116">
        <v>4815595615863.4004</v>
      </c>
      <c r="FZ116">
        <v>9.9999999999999995E-7</v>
      </c>
      <c r="GA116">
        <v>0</v>
      </c>
      <c r="GB116">
        <v>6.0000000000000002E-6</v>
      </c>
      <c r="GC116" t="s">
        <v>3241</v>
      </c>
      <c r="GD116">
        <v>52132.9683</v>
      </c>
      <c r="GE116">
        <v>7.8565999999999997E-2</v>
      </c>
      <c r="GF116">
        <v>911366.76072999998</v>
      </c>
      <c r="GG116">
        <v>171.950625</v>
      </c>
      <c r="GH116">
        <v>963671.67965499999</v>
      </c>
      <c r="GI116">
        <v>90.064994999999996</v>
      </c>
      <c r="GJ116" t="s">
        <v>3244</v>
      </c>
      <c r="GK116">
        <v>9.9999999999999995E-7</v>
      </c>
      <c r="GL116">
        <v>0</v>
      </c>
      <c r="GM116">
        <v>6.9999999999999999E-6</v>
      </c>
      <c r="GN116">
        <v>41.720829000000002</v>
      </c>
      <c r="GO116">
        <v>996414.59087499999</v>
      </c>
      <c r="GP116">
        <v>88.673242000000002</v>
      </c>
      <c r="GQ116" t="s">
        <v>3244</v>
      </c>
      <c r="GR116">
        <v>61</v>
      </c>
      <c r="GS116">
        <v>0.36155100000000001</v>
      </c>
      <c r="GT116">
        <v>975.33058600000004</v>
      </c>
      <c r="GU116">
        <v>85988400871.995499</v>
      </c>
      <c r="GV116">
        <v>407699.27640099998</v>
      </c>
      <c r="GW116">
        <v>4729311606252.6602</v>
      </c>
      <c r="GX116">
        <v>25671902</v>
      </c>
      <c r="GY116">
        <v>4815325679026.6504</v>
      </c>
      <c r="GZ116">
        <v>1.2215999999999999E-2</v>
      </c>
      <c r="HA116">
        <v>9.0000000000000002E-6</v>
      </c>
      <c r="HB116">
        <v>4.6024000000000002E-2</v>
      </c>
      <c r="HC116" t="s">
        <v>1670</v>
      </c>
      <c r="HD116">
        <v>343185403.96994102</v>
      </c>
      <c r="HE116">
        <v>1.2619750000000001</v>
      </c>
      <c r="HF116">
        <v>14638915.019018</v>
      </c>
      <c r="HG116">
        <v>384557.33658599999</v>
      </c>
      <c r="HH116">
        <v>358208876.32554603</v>
      </c>
      <c r="HI116">
        <v>99.697362999999996</v>
      </c>
      <c r="HJ116" t="s">
        <v>1670</v>
      </c>
      <c r="HK116">
        <v>3.9909999999999998E-3</v>
      </c>
      <c r="HL116">
        <v>3.0000000000000001E-6</v>
      </c>
      <c r="HM116">
        <v>1.498E-2</v>
      </c>
      <c r="HN116">
        <v>95.157803999999999</v>
      </c>
      <c r="HO116">
        <v>360703043.64395702</v>
      </c>
      <c r="HP116">
        <v>99.641095000000007</v>
      </c>
      <c r="HQ116" t="s">
        <v>1670</v>
      </c>
      <c r="HR116">
        <v>46</v>
      </c>
      <c r="HS116">
        <v>0.95910799999999996</v>
      </c>
      <c r="HT116">
        <v>975.33058600000004</v>
      </c>
      <c r="HU116">
        <v>85874623668.623093</v>
      </c>
      <c r="HV116">
        <v>407504.80405899999</v>
      </c>
      <c r="HW116">
        <v>4727055727087.4697</v>
      </c>
      <c r="HX116">
        <v>4812930350756.0898</v>
      </c>
      <c r="HY116">
        <v>0</v>
      </c>
      <c r="HZ116">
        <v>0</v>
      </c>
      <c r="IA116" t="s">
        <v>3241</v>
      </c>
      <c r="IB116">
        <v>13735.495041</v>
      </c>
      <c r="IC116">
        <v>1.4151E-2</v>
      </c>
      <c r="ID116">
        <v>164153.23750300001</v>
      </c>
      <c r="IE116">
        <v>177888.732544</v>
      </c>
      <c r="IF116">
        <v>73.984010999999995</v>
      </c>
      <c r="IG116" t="s">
        <v>3244</v>
      </c>
      <c r="IH116">
        <v>0</v>
      </c>
      <c r="II116">
        <v>0</v>
      </c>
      <c r="IJ116">
        <v>34.210526000000002</v>
      </c>
      <c r="IK116">
        <v>184880.744072</v>
      </c>
      <c r="IL116">
        <v>71.252498000000003</v>
      </c>
      <c r="IM116" t="s">
        <v>3244</v>
      </c>
      <c r="IN116">
        <v>1</v>
      </c>
      <c r="IO116">
        <v>1.1462999999999999E-2</v>
      </c>
      <c r="IP116">
        <v>4.1253140000000004</v>
      </c>
      <c r="IQ116">
        <v>4197143875.6866002</v>
      </c>
      <c r="IR116">
        <v>17685.300442</v>
      </c>
      <c r="IS116">
        <v>205149485128.85101</v>
      </c>
      <c r="IT116">
        <v>209346629004.53699</v>
      </c>
      <c r="IU116">
        <v>1.07E-4</v>
      </c>
      <c r="IV116">
        <v>7.9999999999999996E-6</v>
      </c>
      <c r="IW116" t="s">
        <v>3241</v>
      </c>
      <c r="IX116">
        <v>5355.2873380000001</v>
      </c>
      <c r="IY116">
        <v>1.622E-3</v>
      </c>
      <c r="IZ116">
        <v>18815.050055</v>
      </c>
      <c r="JA116">
        <v>24170.337393000002</v>
      </c>
      <c r="JB116">
        <v>72.892510000000001</v>
      </c>
      <c r="JC116" t="s">
        <v>3239</v>
      </c>
      <c r="JD116">
        <v>0</v>
      </c>
      <c r="JE116">
        <v>0</v>
      </c>
      <c r="JF116">
        <v>5.076778</v>
      </c>
      <c r="JG116">
        <v>28819.338949000001</v>
      </c>
      <c r="JH116">
        <v>59.492451000000003</v>
      </c>
      <c r="JI116" t="s">
        <v>3239</v>
      </c>
      <c r="JJ116">
        <v>1583</v>
      </c>
      <c r="JK116">
        <v>101.194305</v>
      </c>
      <c r="JL116">
        <v>975.33058600000004</v>
      </c>
      <c r="JM116">
        <v>85995597414</v>
      </c>
      <c r="JN116">
        <v>407722</v>
      </c>
      <c r="JO116">
        <v>4729575200000</v>
      </c>
      <c r="JP116">
        <v>4815570797414</v>
      </c>
      <c r="JQ116">
        <v>0</v>
      </c>
      <c r="JR116">
        <v>0</v>
      </c>
      <c r="JS116" t="s">
        <v>3239</v>
      </c>
      <c r="JT116">
        <v>130275.543729</v>
      </c>
      <c r="JU116">
        <v>0.173156</v>
      </c>
      <c r="JV116">
        <v>2008605.0266460001</v>
      </c>
      <c r="JW116">
        <v>2138880.5703750001</v>
      </c>
      <c r="JX116">
        <v>98.391248000000004</v>
      </c>
      <c r="JY116" t="s">
        <v>1670</v>
      </c>
      <c r="JZ116">
        <v>1.9999999999999999E-6</v>
      </c>
      <c r="KA116">
        <v>0</v>
      </c>
      <c r="KB116">
        <v>71.428571000000005</v>
      </c>
      <c r="KC116">
        <v>2260818.3478279999</v>
      </c>
      <c r="KD116">
        <v>98.230373</v>
      </c>
      <c r="KE116" t="s">
        <v>1608</v>
      </c>
      <c r="KF116">
        <v>95</v>
      </c>
      <c r="KG116">
        <v>3.9583330000000001</v>
      </c>
      <c r="KH116">
        <v>30.352478000000001</v>
      </c>
      <c r="KI116">
        <v>29596509156.353901</v>
      </c>
      <c r="KJ116">
        <v>118922.917632</v>
      </c>
      <c r="KK116">
        <v>1379505844536.73</v>
      </c>
      <c r="KL116">
        <v>7743242.4865870001</v>
      </c>
      <c r="KM116">
        <v>1409110096935.5701</v>
      </c>
      <c r="KN116">
        <v>1.2E-5</v>
      </c>
      <c r="KO116">
        <v>0</v>
      </c>
      <c r="KP116">
        <v>7.6620000000000004E-3</v>
      </c>
      <c r="KQ116" t="s">
        <v>3241</v>
      </c>
      <c r="KR116">
        <v>1393044.0226650001</v>
      </c>
      <c r="KS116">
        <v>1.1200999999999999E-2</v>
      </c>
      <c r="KT116">
        <v>129937.26951899999</v>
      </c>
      <c r="KU116">
        <v>234845.253226</v>
      </c>
      <c r="KV116">
        <v>1757826.54541</v>
      </c>
      <c r="KW116">
        <v>81.367998</v>
      </c>
      <c r="KX116" t="s">
        <v>3244</v>
      </c>
      <c r="KY116">
        <v>1.5999999999999999E-5</v>
      </c>
      <c r="KZ116">
        <v>0</v>
      </c>
      <c r="LA116">
        <v>9.1479999999999999E-3</v>
      </c>
      <c r="LB116">
        <v>35.685546000000002</v>
      </c>
      <c r="LC116">
        <v>1593869.333263</v>
      </c>
      <c r="LD116">
        <v>76.646516000000005</v>
      </c>
      <c r="LE116" t="s">
        <v>3244</v>
      </c>
      <c r="LF116">
        <v>45</v>
      </c>
      <c r="LG116">
        <v>1.822878</v>
      </c>
      <c r="LH116">
        <v>975.33058600000004</v>
      </c>
      <c r="LI116">
        <v>85995597414</v>
      </c>
      <c r="LJ116">
        <v>407722</v>
      </c>
      <c r="LK116">
        <v>4729575200000</v>
      </c>
      <c r="LL116">
        <v>25671902</v>
      </c>
      <c r="LM116">
        <v>4815596469316</v>
      </c>
      <c r="LN116">
        <v>0</v>
      </c>
      <c r="LO116">
        <v>0</v>
      </c>
      <c r="LP116">
        <v>9.9999999999999995E-7</v>
      </c>
      <c r="LQ116" t="s">
        <v>3241</v>
      </c>
      <c r="LR116">
        <v>23983.883328</v>
      </c>
      <c r="LS116">
        <v>4.9569000000000002E-2</v>
      </c>
      <c r="LT116">
        <v>575005.68124199996</v>
      </c>
      <c r="LU116">
        <v>57.291088999999999</v>
      </c>
      <c r="LV116">
        <v>599046.85565899999</v>
      </c>
      <c r="LW116">
        <v>70.564515999999998</v>
      </c>
      <c r="LX116" t="s">
        <v>3244</v>
      </c>
      <c r="LY116">
        <v>0</v>
      </c>
      <c r="LZ116">
        <v>0</v>
      </c>
      <c r="MA116">
        <v>1.9999999999999999E-6</v>
      </c>
      <c r="MB116">
        <v>16.129031999999999</v>
      </c>
      <c r="MC116">
        <v>634705.74709399999</v>
      </c>
      <c r="MD116">
        <v>66.687877999999998</v>
      </c>
      <c r="ME116" t="s">
        <v>3244</v>
      </c>
      <c r="MF116">
        <v>38</v>
      </c>
      <c r="MG116">
        <v>0.29986000000000002</v>
      </c>
      <c r="MH116">
        <v>1371.697942</v>
      </c>
      <c r="MI116">
        <v>85995597414</v>
      </c>
      <c r="MJ116">
        <v>407722</v>
      </c>
      <c r="MK116">
        <v>4729575200000</v>
      </c>
      <c r="ML116">
        <v>25671902</v>
      </c>
      <c r="MM116">
        <v>4815596469316</v>
      </c>
      <c r="MN116">
        <v>2.6999999999999999E-5</v>
      </c>
      <c r="MO116">
        <v>9.9999999999999995E-7</v>
      </c>
      <c r="MP116">
        <v>5.3999999999999998E-5</v>
      </c>
      <c r="MQ116" t="s">
        <v>3241</v>
      </c>
      <c r="MR116">
        <v>690474.664368</v>
      </c>
      <c r="MS116">
        <v>0.15929599999999999</v>
      </c>
      <c r="MT116">
        <v>1847835.210278</v>
      </c>
      <c r="MU116">
        <v>411.92199900000003</v>
      </c>
      <c r="MV116">
        <v>2538721.7966450001</v>
      </c>
      <c r="MW116">
        <v>75.868486000000004</v>
      </c>
      <c r="MX116" t="s">
        <v>3244</v>
      </c>
      <c r="MY116">
        <v>7.9999999999999996E-6</v>
      </c>
      <c r="MZ116">
        <v>0</v>
      </c>
      <c r="NA116">
        <v>1.5999999999999999E-5</v>
      </c>
      <c r="NB116">
        <v>20.874690000000001</v>
      </c>
      <c r="NC116">
        <v>2651389.7870379998</v>
      </c>
      <c r="ND116">
        <v>72.351257000000004</v>
      </c>
      <c r="NE116" t="s">
        <v>3244</v>
      </c>
      <c r="NF116" t="s">
        <v>1607</v>
      </c>
      <c r="NG116" t="s">
        <v>1607</v>
      </c>
      <c r="NH116" t="s">
        <v>1607</v>
      </c>
      <c r="NI116" t="s">
        <v>1607</v>
      </c>
      <c r="NJ116" t="s">
        <v>1607</v>
      </c>
      <c r="NK116" t="s">
        <v>1607</v>
      </c>
      <c r="NL116" t="s">
        <v>1607</v>
      </c>
      <c r="NM116" t="s">
        <v>1607</v>
      </c>
      <c r="NN116" t="s">
        <v>1607</v>
      </c>
      <c r="NO116" t="s">
        <v>3245</v>
      </c>
      <c r="NP116" t="s">
        <v>1607</v>
      </c>
      <c r="NQ116" t="s">
        <v>1607</v>
      </c>
      <c r="NR116" t="s">
        <v>1607</v>
      </c>
      <c r="NS116" t="s">
        <v>1607</v>
      </c>
      <c r="NT116" t="s">
        <v>1607</v>
      </c>
      <c r="NU116" t="s">
        <v>3245</v>
      </c>
      <c r="NV116" t="s">
        <v>1607</v>
      </c>
      <c r="NW116" t="s">
        <v>1607</v>
      </c>
      <c r="NX116" t="s">
        <v>1607</v>
      </c>
      <c r="NY116" t="s">
        <v>1607</v>
      </c>
      <c r="NZ116" t="s">
        <v>1607</v>
      </c>
      <c r="OA116" t="s">
        <v>3245</v>
      </c>
      <c r="OB116" t="s">
        <v>1607</v>
      </c>
      <c r="OC116" t="s">
        <v>1607</v>
      </c>
      <c r="OD116" t="s">
        <v>1607</v>
      </c>
      <c r="OE116" t="s">
        <v>1607</v>
      </c>
      <c r="OF116" t="s">
        <v>1607</v>
      </c>
      <c r="OG116" t="s">
        <v>1607</v>
      </c>
      <c r="OH116" t="s">
        <v>1607</v>
      </c>
      <c r="OI116" t="s">
        <v>1607</v>
      </c>
      <c r="OJ116" t="s">
        <v>1607</v>
      </c>
      <c r="OK116" t="s">
        <v>3240</v>
      </c>
      <c r="OL116" t="s">
        <v>1607</v>
      </c>
      <c r="OM116" t="s">
        <v>1607</v>
      </c>
      <c r="ON116" t="s">
        <v>1607</v>
      </c>
      <c r="OO116" t="s">
        <v>1607</v>
      </c>
      <c r="OP116" t="s">
        <v>1607</v>
      </c>
      <c r="OQ116" t="s">
        <v>3240</v>
      </c>
      <c r="OR116" t="s">
        <v>1607</v>
      </c>
      <c r="OS116" t="s">
        <v>1607</v>
      </c>
      <c r="OT116" t="s">
        <v>1607</v>
      </c>
      <c r="OU116" t="s">
        <v>1607</v>
      </c>
      <c r="OV116" t="s">
        <v>1607</v>
      </c>
      <c r="OW116" t="s">
        <v>3240</v>
      </c>
      <c r="OX116" t="s">
        <v>1607</v>
      </c>
      <c r="OY116">
        <v>9.3400000000000004E-4</v>
      </c>
      <c r="OZ116">
        <v>21.764562999999999</v>
      </c>
      <c r="PA116">
        <v>10645688662.429001</v>
      </c>
      <c r="PB116">
        <v>50150.903945999999</v>
      </c>
      <c r="PC116">
        <v>581750485772.90601</v>
      </c>
      <c r="PD116">
        <v>5048333.5929850005</v>
      </c>
      <c r="PE116">
        <v>592401222768.92798</v>
      </c>
      <c r="PF116">
        <v>0.4</v>
      </c>
      <c r="PG116">
        <v>6.0400000000000004E-4</v>
      </c>
      <c r="PH116">
        <v>1.3579000000000001E-2</v>
      </c>
      <c r="PI116" t="s">
        <v>3239</v>
      </c>
      <c r="PJ116">
        <v>3312081.0826280001</v>
      </c>
      <c r="PK116">
        <v>2.1437000000000001E-2</v>
      </c>
      <c r="PL116">
        <v>248670.01854399999</v>
      </c>
      <c r="PM116">
        <v>63.161678000000002</v>
      </c>
      <c r="PN116">
        <v>3560814.2628500001</v>
      </c>
      <c r="PO116">
        <v>95.036589000000006</v>
      </c>
      <c r="PP116" t="s">
        <v>3244</v>
      </c>
      <c r="PQ116">
        <v>3.8999999999999999E-5</v>
      </c>
      <c r="PR116">
        <v>0</v>
      </c>
      <c r="PS116">
        <v>1.9999999999999999E-6</v>
      </c>
      <c r="PT116">
        <v>72.096722999999997</v>
      </c>
      <c r="PU116">
        <v>3069793.9183209999</v>
      </c>
      <c r="PV116">
        <v>93.668469999999999</v>
      </c>
      <c r="PW116" t="s">
        <v>3244</v>
      </c>
      <c r="PX116">
        <v>6.0040170000000002</v>
      </c>
      <c r="PY116">
        <v>0.41463899999999998</v>
      </c>
      <c r="PZ116">
        <v>975.33058600000004</v>
      </c>
      <c r="QA116">
        <v>85995595509.634705</v>
      </c>
      <c r="QB116">
        <v>407721.926591</v>
      </c>
      <c r="QC116">
        <v>4729574348451.7695</v>
      </c>
      <c r="QD116">
        <v>25671902</v>
      </c>
      <c r="QE116">
        <v>4815595615863.4004</v>
      </c>
      <c r="QF116">
        <v>0</v>
      </c>
      <c r="QG116">
        <v>0</v>
      </c>
      <c r="QH116">
        <v>3.0000000000000001E-6</v>
      </c>
      <c r="QI116" t="s">
        <v>3244</v>
      </c>
      <c r="QJ116">
        <v>9188.8745689999996</v>
      </c>
      <c r="QK116">
        <v>1.9702000000000001E-2</v>
      </c>
      <c r="QL116">
        <v>228538.13438500001</v>
      </c>
      <c r="QM116">
        <v>23.955463999999999</v>
      </c>
      <c r="QN116">
        <v>237750.96441799999</v>
      </c>
      <c r="QO116">
        <v>84.989166999999995</v>
      </c>
      <c r="QP116" t="s">
        <v>1608</v>
      </c>
      <c r="QQ116">
        <v>0</v>
      </c>
      <c r="QR116">
        <v>0</v>
      </c>
      <c r="QS116">
        <v>9.9999999999999995E-7</v>
      </c>
      <c r="QT116">
        <v>24.017332</v>
      </c>
      <c r="QU116">
        <v>245934.63435800001</v>
      </c>
      <c r="QV116">
        <v>82.882596000000007</v>
      </c>
      <c r="QW116" t="s">
        <v>3244</v>
      </c>
      <c r="QX116" s="11">
        <v>44986</v>
      </c>
      <c r="QY116" t="s">
        <v>3395</v>
      </c>
      <c r="QZ116">
        <v>2259729.2887149998</v>
      </c>
      <c r="RA116">
        <v>3474420063.56072</v>
      </c>
    </row>
    <row r="117" spans="1:469" x14ac:dyDescent="0.35">
      <c r="A117">
        <v>2335</v>
      </c>
      <c r="B117" t="s">
        <v>3238</v>
      </c>
      <c r="C117" t="s">
        <v>1378</v>
      </c>
      <c r="D117" t="s">
        <v>1209</v>
      </c>
      <c r="E117" t="s">
        <v>1210</v>
      </c>
      <c r="F117">
        <v>45</v>
      </c>
      <c r="G117" t="s">
        <v>1379</v>
      </c>
      <c r="H117" t="s">
        <v>1153</v>
      </c>
      <c r="I117">
        <v>35</v>
      </c>
      <c r="J117">
        <v>45035</v>
      </c>
      <c r="K117">
        <v>161445</v>
      </c>
      <c r="L117">
        <v>26710859522</v>
      </c>
      <c r="M117">
        <v>45814409</v>
      </c>
      <c r="N117">
        <v>576.94993199999999</v>
      </c>
      <c r="O117">
        <v>175448827.61524099</v>
      </c>
      <c r="P117">
        <v>97.295576999999994</v>
      </c>
      <c r="Q117" t="s">
        <v>1608</v>
      </c>
      <c r="R117">
        <v>91.304348000000005</v>
      </c>
      <c r="S117">
        <v>97.059734000000006</v>
      </c>
      <c r="T117" t="s">
        <v>1608</v>
      </c>
      <c r="U117">
        <v>91.304348000000005</v>
      </c>
      <c r="V117">
        <v>148905071.92554501</v>
      </c>
      <c r="W117">
        <v>122063245.991835</v>
      </c>
      <c r="X117">
        <v>2.2519339999999999</v>
      </c>
      <c r="Y117">
        <v>26122438.313726</v>
      </c>
      <c r="Z117">
        <v>719387.61998399999</v>
      </c>
      <c r="AA117">
        <v>4.5700000000000003E-3</v>
      </c>
      <c r="AB117">
        <v>1.4E-5</v>
      </c>
      <c r="AC117">
        <v>1.5702000000000001E-2</v>
      </c>
      <c r="AD117">
        <v>98.142989999999998</v>
      </c>
      <c r="AE117">
        <v>99.140947999999995</v>
      </c>
      <c r="AF117">
        <v>64.610000999999997</v>
      </c>
      <c r="AG117" t="s">
        <v>1608</v>
      </c>
      <c r="AH117">
        <v>23.913042999999998</v>
      </c>
      <c r="AI117">
        <v>59.869999</v>
      </c>
      <c r="AJ117" t="s">
        <v>3244</v>
      </c>
      <c r="AK117">
        <v>82.608695999999995</v>
      </c>
      <c r="AL117">
        <v>2.6360459999999999</v>
      </c>
      <c r="AM117">
        <v>1.1782600000000001</v>
      </c>
      <c r="AN117" t="s">
        <v>1607</v>
      </c>
      <c r="AO117" t="s">
        <v>1607</v>
      </c>
      <c r="AP117" t="s">
        <v>1607</v>
      </c>
      <c r="AQ117" t="s">
        <v>1607</v>
      </c>
      <c r="AR117" t="s">
        <v>1607</v>
      </c>
      <c r="AS117" t="s">
        <v>1607</v>
      </c>
      <c r="AT117" t="s">
        <v>1607</v>
      </c>
      <c r="AU117" t="s">
        <v>1607</v>
      </c>
      <c r="AV117" t="s">
        <v>1607</v>
      </c>
      <c r="AW117" t="s">
        <v>3240</v>
      </c>
      <c r="AX117" t="s">
        <v>1607</v>
      </c>
      <c r="AY117" t="s">
        <v>1607</v>
      </c>
      <c r="AZ117" t="s">
        <v>1607</v>
      </c>
      <c r="BA117" t="s">
        <v>1607</v>
      </c>
      <c r="BB117" t="s">
        <v>1607</v>
      </c>
      <c r="BC117" t="s">
        <v>3240</v>
      </c>
      <c r="BD117" t="s">
        <v>1607</v>
      </c>
      <c r="BE117" t="s">
        <v>1607</v>
      </c>
      <c r="BF117" t="s">
        <v>1607</v>
      </c>
      <c r="BG117" t="s">
        <v>1607</v>
      </c>
      <c r="BH117" t="s">
        <v>1607</v>
      </c>
      <c r="BI117" t="s">
        <v>3240</v>
      </c>
      <c r="BJ117" t="s">
        <v>1607</v>
      </c>
      <c r="BK117">
        <v>3.5003419999999998</v>
      </c>
      <c r="BL117">
        <v>2.2502309999999999</v>
      </c>
      <c r="BM117">
        <v>2130247692.3051</v>
      </c>
      <c r="BN117">
        <v>12298.455752</v>
      </c>
      <c r="BO117">
        <v>142662086720.61801</v>
      </c>
      <c r="BP117">
        <v>144792334412.923</v>
      </c>
      <c r="BQ117">
        <v>4.8000000000000001E-5</v>
      </c>
      <c r="BR117">
        <v>1.9999999999999999E-6</v>
      </c>
      <c r="BS117" t="s">
        <v>3241</v>
      </c>
      <c r="BT117">
        <v>5684.4805980000001</v>
      </c>
      <c r="BU117">
        <v>1.562E-3</v>
      </c>
      <c r="BV117">
        <v>18118.497716999998</v>
      </c>
      <c r="BW117">
        <v>23802.978315</v>
      </c>
      <c r="BX117">
        <v>39.145299000000001</v>
      </c>
      <c r="BY117" t="s">
        <v>3241</v>
      </c>
      <c r="BZ117">
        <v>0</v>
      </c>
      <c r="CA117">
        <v>0</v>
      </c>
      <c r="CB117">
        <v>48.888888999999999</v>
      </c>
      <c r="CC117">
        <v>22050.289957000001</v>
      </c>
      <c r="CD117">
        <v>35.211267999999997</v>
      </c>
      <c r="CE117" t="s">
        <v>3241</v>
      </c>
      <c r="CF117">
        <v>0</v>
      </c>
      <c r="CG117">
        <v>0</v>
      </c>
      <c r="CH117">
        <v>576.94993199999999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9.9999999999999995E-7</v>
      </c>
      <c r="CO117">
        <v>9.9999999999999995E-7</v>
      </c>
      <c r="CP117">
        <v>7.0099999999999997E-3</v>
      </c>
      <c r="CQ117" t="s">
        <v>3242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 t="s">
        <v>3243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 t="s">
        <v>3242</v>
      </c>
      <c r="DF117">
        <v>441</v>
      </c>
      <c r="DG117">
        <v>16.767621999999999</v>
      </c>
      <c r="DH117">
        <v>576.94993199999999</v>
      </c>
      <c r="DI117">
        <v>13978000.422143999</v>
      </c>
      <c r="DJ117">
        <v>13978000.422143999</v>
      </c>
      <c r="DK117">
        <v>4.9700000000000005E-4</v>
      </c>
      <c r="DL117" t="s">
        <v>3244</v>
      </c>
      <c r="DM117">
        <v>116202.27336799999</v>
      </c>
      <c r="DN117">
        <v>116202.27336799999</v>
      </c>
      <c r="DO117">
        <v>70.626551000000006</v>
      </c>
      <c r="DP117" t="s">
        <v>3239</v>
      </c>
      <c r="DQ117">
        <v>2.5360000000000001E-3</v>
      </c>
      <c r="DR117">
        <v>78.287841</v>
      </c>
      <c r="DS117">
        <v>150065.33736199999</v>
      </c>
      <c r="DT117">
        <v>71.492204999999998</v>
      </c>
      <c r="DU117" t="s">
        <v>3239</v>
      </c>
      <c r="DV117" t="s">
        <v>1607</v>
      </c>
      <c r="DW117">
        <v>3.1809999999999998E-3</v>
      </c>
      <c r="DX117">
        <v>576.94993199999999</v>
      </c>
      <c r="DY117">
        <v>26710568000</v>
      </c>
      <c r="DZ117">
        <v>161540</v>
      </c>
      <c r="EA117">
        <v>1873864000000</v>
      </c>
      <c r="EB117">
        <v>1900574568000</v>
      </c>
      <c r="EC117">
        <v>0.28229199999999999</v>
      </c>
      <c r="ED117">
        <v>2.6510000000000001E-3</v>
      </c>
      <c r="EE117" t="s">
        <v>1670</v>
      </c>
      <c r="EF117">
        <v>23986680.100000001</v>
      </c>
      <c r="EG117">
        <v>1.3622749999999999</v>
      </c>
      <c r="EH117">
        <v>15802392.624391999</v>
      </c>
      <c r="EI117">
        <v>39789072.724391997</v>
      </c>
      <c r="EJ117">
        <v>98.081089000000006</v>
      </c>
      <c r="EK117" t="s">
        <v>1608</v>
      </c>
      <c r="EL117">
        <v>8.9800000000000004E-4</v>
      </c>
      <c r="EM117">
        <v>7.9999999999999996E-6</v>
      </c>
      <c r="EN117">
        <v>96.997833</v>
      </c>
      <c r="EO117">
        <v>47569310.567194998</v>
      </c>
      <c r="EP117">
        <v>98.027361999999997</v>
      </c>
      <c r="EQ117" t="s">
        <v>3244</v>
      </c>
      <c r="ER117">
        <v>114</v>
      </c>
      <c r="ES117">
        <v>3.3493390000000001</v>
      </c>
      <c r="ET117">
        <v>576.94993199999999</v>
      </c>
      <c r="EU117">
        <v>26710859522</v>
      </c>
      <c r="EV117">
        <v>161445</v>
      </c>
      <c r="EW117">
        <v>1872762000000</v>
      </c>
      <c r="EX117">
        <v>45814409</v>
      </c>
      <c r="EY117">
        <v>1899518673931</v>
      </c>
      <c r="EZ117">
        <v>0</v>
      </c>
      <c r="FA117">
        <v>0</v>
      </c>
      <c r="FB117">
        <v>6.9999999999999999E-6</v>
      </c>
      <c r="FC117" t="s">
        <v>3241</v>
      </c>
      <c r="FD117">
        <v>336.12924299999997</v>
      </c>
      <c r="FE117">
        <v>2.128E-2</v>
      </c>
      <c r="FF117">
        <v>246844.96662799999</v>
      </c>
      <c r="FG117">
        <v>1187.32855</v>
      </c>
      <c r="FH117">
        <v>248368.424421</v>
      </c>
      <c r="FI117">
        <v>71.246898000000002</v>
      </c>
      <c r="FJ117" t="s">
        <v>3239</v>
      </c>
      <c r="FK117">
        <v>0</v>
      </c>
      <c r="FL117">
        <v>0</v>
      </c>
      <c r="FM117">
        <v>2.5999999999999998E-5</v>
      </c>
      <c r="FN117">
        <v>80.738213000000002</v>
      </c>
      <c r="FO117">
        <v>288495.979253</v>
      </c>
      <c r="FP117">
        <v>70.219534999999993</v>
      </c>
      <c r="FQ117" t="s">
        <v>3239</v>
      </c>
      <c r="FR117">
        <v>16.018795999999998</v>
      </c>
      <c r="FS117">
        <v>0.99187599999999998</v>
      </c>
      <c r="FT117">
        <v>576.94993199999999</v>
      </c>
      <c r="FU117">
        <v>26710859522</v>
      </c>
      <c r="FV117">
        <v>161445</v>
      </c>
      <c r="FW117">
        <v>1872762000000</v>
      </c>
      <c r="FX117">
        <v>45814409</v>
      </c>
      <c r="FY117">
        <v>1899518673931</v>
      </c>
      <c r="FZ117">
        <v>9.9999999999999995E-7</v>
      </c>
      <c r="GA117">
        <v>0</v>
      </c>
      <c r="GB117">
        <v>6.0000000000000002E-6</v>
      </c>
      <c r="GC117" t="s">
        <v>3241</v>
      </c>
      <c r="GD117">
        <v>14393.512567</v>
      </c>
      <c r="GE117">
        <v>5.5960999999999997E-2</v>
      </c>
      <c r="GF117">
        <v>649151.64895800001</v>
      </c>
      <c r="GG117">
        <v>272.81971700000003</v>
      </c>
      <c r="GH117">
        <v>663817.98124200001</v>
      </c>
      <c r="GI117">
        <v>86.196224000000001</v>
      </c>
      <c r="GJ117" t="s">
        <v>3244</v>
      </c>
      <c r="GK117">
        <v>9.9999999999999995E-7</v>
      </c>
      <c r="GL117">
        <v>0</v>
      </c>
      <c r="GM117">
        <v>6.0000000000000002E-6</v>
      </c>
      <c r="GN117">
        <v>55.555556000000003</v>
      </c>
      <c r="GO117">
        <v>769973.91191999998</v>
      </c>
      <c r="GP117">
        <v>85.459751999999995</v>
      </c>
      <c r="GQ117" t="s">
        <v>3244</v>
      </c>
      <c r="GR117">
        <v>50</v>
      </c>
      <c r="GS117">
        <v>0.30614599999999997</v>
      </c>
      <c r="GT117">
        <v>576.94993199999999</v>
      </c>
      <c r="GU117">
        <v>26709245135.883999</v>
      </c>
      <c r="GV117">
        <v>161430.496809</v>
      </c>
      <c r="GW117">
        <v>1872593762987.22</v>
      </c>
      <c r="GX117">
        <v>45814409</v>
      </c>
      <c r="GY117">
        <v>1899348822532.1001</v>
      </c>
      <c r="GZ117">
        <v>1.1320999999999999E-2</v>
      </c>
      <c r="HA117">
        <v>7.9999999999999996E-6</v>
      </c>
      <c r="HB117">
        <v>4.2555999999999997E-2</v>
      </c>
      <c r="HC117" t="s">
        <v>1670</v>
      </c>
      <c r="HD117">
        <v>95701564.624463007</v>
      </c>
      <c r="HE117">
        <v>0.43271900000000002</v>
      </c>
      <c r="HF117">
        <v>5019534.7577090003</v>
      </c>
      <c r="HG117">
        <v>586385.67743200005</v>
      </c>
      <c r="HH117">
        <v>101307485.059604</v>
      </c>
      <c r="HI117">
        <v>97.838305000000005</v>
      </c>
      <c r="HJ117" t="s">
        <v>1608</v>
      </c>
      <c r="HK117">
        <v>3.5829999999999998E-3</v>
      </c>
      <c r="HL117">
        <v>3.0000000000000001E-6</v>
      </c>
      <c r="HM117">
        <v>1.2799E-2</v>
      </c>
      <c r="HN117">
        <v>94.638997000000003</v>
      </c>
      <c r="HO117">
        <v>118893512.836226</v>
      </c>
      <c r="HP117">
        <v>97.981156999999996</v>
      </c>
      <c r="HQ117" t="s">
        <v>1608</v>
      </c>
      <c r="HR117">
        <v>72</v>
      </c>
      <c r="HS117">
        <v>1.071251</v>
      </c>
      <c r="HT117">
        <v>576.94993199999999</v>
      </c>
      <c r="HU117">
        <v>26710855532.927601</v>
      </c>
      <c r="HV117">
        <v>161444.93532799999</v>
      </c>
      <c r="HW117">
        <v>1872761249810.0701</v>
      </c>
      <c r="HX117">
        <v>1899472105343</v>
      </c>
      <c r="HY117">
        <v>2.3E-5</v>
      </c>
      <c r="HZ117">
        <v>0</v>
      </c>
      <c r="IA117" t="s">
        <v>3239</v>
      </c>
      <c r="IB117">
        <v>624384.28261200001</v>
      </c>
      <c r="IC117">
        <v>6.9059999999999998E-3</v>
      </c>
      <c r="ID117">
        <v>80108.467256000004</v>
      </c>
      <c r="IE117">
        <v>704492.74986800004</v>
      </c>
      <c r="IF117">
        <v>92.238507999999996</v>
      </c>
      <c r="IG117" t="s">
        <v>1608</v>
      </c>
      <c r="IH117">
        <v>2.3E-5</v>
      </c>
      <c r="II117">
        <v>0</v>
      </c>
      <c r="IJ117">
        <v>68.187875000000005</v>
      </c>
      <c r="IK117">
        <v>827915.09661000001</v>
      </c>
      <c r="IL117">
        <v>92.338441000000003</v>
      </c>
      <c r="IM117" t="s">
        <v>1608</v>
      </c>
      <c r="IN117">
        <v>0</v>
      </c>
      <c r="IO117">
        <v>0.01</v>
      </c>
      <c r="IP117">
        <v>0.51907800000000004</v>
      </c>
      <c r="IQ117">
        <v>181365873.57150099</v>
      </c>
      <c r="IR117">
        <v>1421.8591650000001</v>
      </c>
      <c r="IS117">
        <v>16493566319.2166</v>
      </c>
      <c r="IT117">
        <v>16674932192.788099</v>
      </c>
      <c r="IU117">
        <v>2.4810000000000001E-3</v>
      </c>
      <c r="IV117">
        <v>1.05E-4</v>
      </c>
      <c r="IW117" t="s">
        <v>3244</v>
      </c>
      <c r="IX117">
        <v>4500</v>
      </c>
      <c r="IY117">
        <v>1.5E-3</v>
      </c>
      <c r="IZ117">
        <v>17400</v>
      </c>
      <c r="JA117">
        <v>21900</v>
      </c>
      <c r="JB117">
        <v>23.942337999999999</v>
      </c>
      <c r="JC117" t="s">
        <v>3239</v>
      </c>
      <c r="JD117">
        <v>0</v>
      </c>
      <c r="JE117">
        <v>0</v>
      </c>
      <c r="JF117">
        <v>9.5581320000000005</v>
      </c>
      <c r="JG117">
        <v>23460.760897</v>
      </c>
      <c r="JH117">
        <v>33.697398</v>
      </c>
      <c r="JI117" t="s">
        <v>3239</v>
      </c>
      <c r="JJ117">
        <v>2371</v>
      </c>
      <c r="JK117">
        <v>107.727897</v>
      </c>
      <c r="JL117">
        <v>576.94993199999999</v>
      </c>
      <c r="JM117">
        <v>26710859522</v>
      </c>
      <c r="JN117">
        <v>161445</v>
      </c>
      <c r="JO117">
        <v>1872762000000</v>
      </c>
      <c r="JP117">
        <v>1899472859522</v>
      </c>
      <c r="JQ117">
        <v>0</v>
      </c>
      <c r="JR117">
        <v>0</v>
      </c>
      <c r="JS117" t="s">
        <v>3241</v>
      </c>
      <c r="JT117">
        <v>10801.531027000001</v>
      </c>
      <c r="JU117">
        <v>1.5167999999999999E-2</v>
      </c>
      <c r="JV117">
        <v>175943.336343</v>
      </c>
      <c r="JW117">
        <v>186744.86736999999</v>
      </c>
      <c r="JX117">
        <v>71.943371999999997</v>
      </c>
      <c r="JY117" t="s">
        <v>3244</v>
      </c>
      <c r="JZ117">
        <v>0</v>
      </c>
      <c r="KA117">
        <v>0</v>
      </c>
      <c r="KB117">
        <v>8.3011579999999991</v>
      </c>
      <c r="KC117">
        <v>216522.51841600001</v>
      </c>
      <c r="KD117">
        <v>71.010295999999997</v>
      </c>
      <c r="KE117" t="s">
        <v>3244</v>
      </c>
      <c r="KF117">
        <v>33</v>
      </c>
      <c r="KG117">
        <v>1.375</v>
      </c>
      <c r="KH117">
        <v>1.9919480000000001</v>
      </c>
      <c r="KI117">
        <v>1601082751.3735199</v>
      </c>
      <c r="KJ117">
        <v>8789.3800859999992</v>
      </c>
      <c r="KK117">
        <v>101956808993.73399</v>
      </c>
      <c r="KL117">
        <v>1309133.5777680001</v>
      </c>
      <c r="KM117">
        <v>103559200878.685</v>
      </c>
      <c r="KN117">
        <v>1.8100000000000001E-4</v>
      </c>
      <c r="KO117">
        <v>1.2E-5</v>
      </c>
      <c r="KP117">
        <v>7.6620000000000004E-3</v>
      </c>
      <c r="KQ117" t="s">
        <v>3241</v>
      </c>
      <c r="KR117">
        <v>398935.833132</v>
      </c>
      <c r="KS117">
        <v>0.141544</v>
      </c>
      <c r="KT117">
        <v>1641912.8726069999</v>
      </c>
      <c r="KU117">
        <v>13792.18975</v>
      </c>
      <c r="KV117">
        <v>2054640.895489</v>
      </c>
      <c r="KW117">
        <v>84.463014999999999</v>
      </c>
      <c r="KX117" t="s">
        <v>3244</v>
      </c>
      <c r="KY117">
        <v>1.5E-5</v>
      </c>
      <c r="KZ117">
        <v>9.9999999999999995E-7</v>
      </c>
      <c r="LA117">
        <v>3.01E-4</v>
      </c>
      <c r="LB117">
        <v>60.631383</v>
      </c>
      <c r="LC117">
        <v>2281359.0964469998</v>
      </c>
      <c r="LD117">
        <v>83.487114000000005</v>
      </c>
      <c r="LE117" t="s">
        <v>3244</v>
      </c>
      <c r="LF117">
        <v>111</v>
      </c>
      <c r="LG117">
        <v>3.2440540000000002</v>
      </c>
      <c r="LH117">
        <v>576.94993199999999</v>
      </c>
      <c r="LI117">
        <v>26710859522</v>
      </c>
      <c r="LJ117">
        <v>161445</v>
      </c>
      <c r="LK117">
        <v>1872762000000</v>
      </c>
      <c r="LL117">
        <v>45814409</v>
      </c>
      <c r="LM117">
        <v>1899518673931</v>
      </c>
      <c r="LN117">
        <v>0</v>
      </c>
      <c r="LO117">
        <v>0</v>
      </c>
      <c r="LP117">
        <v>9.9999999999999995E-7</v>
      </c>
      <c r="LQ117" t="s">
        <v>3241</v>
      </c>
      <c r="LR117">
        <v>30993.542386000001</v>
      </c>
      <c r="LS117">
        <v>6.2059999999999997E-3</v>
      </c>
      <c r="LT117">
        <v>71991.902252</v>
      </c>
      <c r="LU117">
        <v>178.06401700000001</v>
      </c>
      <c r="LV117">
        <v>103163.508654</v>
      </c>
      <c r="LW117">
        <v>24.41067</v>
      </c>
      <c r="LX117" t="s">
        <v>3239</v>
      </c>
      <c r="LY117">
        <v>9.9999999999999995E-7</v>
      </c>
      <c r="LZ117">
        <v>0</v>
      </c>
      <c r="MA117">
        <v>3.9999999999999998E-6</v>
      </c>
      <c r="MB117">
        <v>8.5607939999999996</v>
      </c>
      <c r="MC117">
        <v>121154.658348</v>
      </c>
      <c r="MD117">
        <v>21.667197000000002</v>
      </c>
      <c r="ME117" t="s">
        <v>3241</v>
      </c>
      <c r="MF117">
        <v>19</v>
      </c>
      <c r="MG117">
        <v>0.288491</v>
      </c>
      <c r="MH117">
        <v>576.94993199999999</v>
      </c>
      <c r="MI117">
        <v>26710859522</v>
      </c>
      <c r="MJ117">
        <v>161445</v>
      </c>
      <c r="MK117">
        <v>1872762000000</v>
      </c>
      <c r="ML117">
        <v>45814409</v>
      </c>
      <c r="MM117">
        <v>1899518673931</v>
      </c>
      <c r="MN117">
        <v>1.2300000000000001E-4</v>
      </c>
      <c r="MO117">
        <v>3.9999999999999998E-6</v>
      </c>
      <c r="MP117">
        <v>9.6000000000000002E-5</v>
      </c>
      <c r="MQ117" t="s">
        <v>3239</v>
      </c>
      <c r="MR117">
        <v>947525.11478099995</v>
      </c>
      <c r="MS117">
        <v>0.19457099999999999</v>
      </c>
      <c r="MT117">
        <v>2257026.0851380001</v>
      </c>
      <c r="MU117">
        <v>1269.982123</v>
      </c>
      <c r="MV117">
        <v>3205821.1820419999</v>
      </c>
      <c r="MW117">
        <v>80.614143999999996</v>
      </c>
      <c r="MX117" t="s">
        <v>3244</v>
      </c>
      <c r="MY117">
        <v>3.4999999999999997E-5</v>
      </c>
      <c r="MZ117">
        <v>9.9999999999999995E-7</v>
      </c>
      <c r="NA117">
        <v>2.8E-5</v>
      </c>
      <c r="NB117">
        <v>36.445408999999998</v>
      </c>
      <c r="NC117">
        <v>3738024.6245530001</v>
      </c>
      <c r="ND117">
        <v>79.860005999999998</v>
      </c>
      <c r="NE117" t="s">
        <v>3244</v>
      </c>
      <c r="NF117" t="s">
        <v>1607</v>
      </c>
      <c r="NG117" t="s">
        <v>1607</v>
      </c>
      <c r="NH117" t="s">
        <v>1607</v>
      </c>
      <c r="NI117" t="s">
        <v>1607</v>
      </c>
      <c r="NJ117" t="s">
        <v>1607</v>
      </c>
      <c r="NK117" t="s">
        <v>1607</v>
      </c>
      <c r="NL117" t="s">
        <v>1607</v>
      </c>
      <c r="NM117" t="s">
        <v>1607</v>
      </c>
      <c r="NN117" t="s">
        <v>1607</v>
      </c>
      <c r="NO117" t="s">
        <v>3245</v>
      </c>
      <c r="NP117" t="s">
        <v>1607</v>
      </c>
      <c r="NQ117" t="s">
        <v>1607</v>
      </c>
      <c r="NR117" t="s">
        <v>1607</v>
      </c>
      <c r="NS117" t="s">
        <v>1607</v>
      </c>
      <c r="NT117" t="s">
        <v>1607</v>
      </c>
      <c r="NU117" t="s">
        <v>3245</v>
      </c>
      <c r="NV117" t="s">
        <v>1607</v>
      </c>
      <c r="NW117" t="s">
        <v>1607</v>
      </c>
      <c r="NX117" t="s">
        <v>1607</v>
      </c>
      <c r="NY117" t="s">
        <v>1607</v>
      </c>
      <c r="NZ117" t="s">
        <v>1607</v>
      </c>
      <c r="OA117" t="s">
        <v>3245</v>
      </c>
      <c r="OB117" t="s">
        <v>1607</v>
      </c>
      <c r="OC117" t="s">
        <v>1607</v>
      </c>
      <c r="OD117" t="s">
        <v>1607</v>
      </c>
      <c r="OE117" t="s">
        <v>1607</v>
      </c>
      <c r="OF117" t="s">
        <v>1607</v>
      </c>
      <c r="OG117" t="s">
        <v>1607</v>
      </c>
      <c r="OH117" t="s">
        <v>1607</v>
      </c>
      <c r="OI117" t="s">
        <v>1607</v>
      </c>
      <c r="OJ117" t="s">
        <v>1607</v>
      </c>
      <c r="OK117" t="s">
        <v>3240</v>
      </c>
      <c r="OL117" t="s">
        <v>1607</v>
      </c>
      <c r="OM117" t="s">
        <v>1607</v>
      </c>
      <c r="ON117" t="s">
        <v>1607</v>
      </c>
      <c r="OO117" t="s">
        <v>1607</v>
      </c>
      <c r="OP117" t="s">
        <v>1607</v>
      </c>
      <c r="OQ117" t="s">
        <v>3240</v>
      </c>
      <c r="OR117" t="s">
        <v>1607</v>
      </c>
      <c r="OS117" t="s">
        <v>1607</v>
      </c>
      <c r="OT117" t="s">
        <v>1607</v>
      </c>
      <c r="OU117" t="s">
        <v>1607</v>
      </c>
      <c r="OV117" t="s">
        <v>1607</v>
      </c>
      <c r="OW117" t="s">
        <v>3240</v>
      </c>
      <c r="OX117" t="s">
        <v>1607</v>
      </c>
      <c r="OY117">
        <v>5.6400000000000005E-4</v>
      </c>
      <c r="OZ117">
        <v>11.42601</v>
      </c>
      <c r="PA117">
        <v>2321157313.8210001</v>
      </c>
      <c r="PB117">
        <v>14763.911493</v>
      </c>
      <c r="PC117">
        <v>171261373323.565</v>
      </c>
      <c r="PD117">
        <v>5144769.8941719998</v>
      </c>
      <c r="PE117">
        <v>173587675407.28101</v>
      </c>
      <c r="PF117">
        <v>0.4</v>
      </c>
      <c r="PG117">
        <v>6.0400000000000004E-4</v>
      </c>
      <c r="PH117">
        <v>1.3579000000000001E-2</v>
      </c>
      <c r="PI117" t="s">
        <v>3241</v>
      </c>
      <c r="PJ117">
        <v>334117.10079900001</v>
      </c>
      <c r="PK117">
        <v>3.1410000000000001E-3</v>
      </c>
      <c r="PL117">
        <v>36433.290867999996</v>
      </c>
      <c r="PM117">
        <v>49.398699000000001</v>
      </c>
      <c r="PN117">
        <v>370599.79036599997</v>
      </c>
      <c r="PO117">
        <v>78.682787000000005</v>
      </c>
      <c r="PP117" t="s">
        <v>3239</v>
      </c>
      <c r="PQ117">
        <v>1.2999999999999999E-5</v>
      </c>
      <c r="PR117">
        <v>0</v>
      </c>
      <c r="PS117">
        <v>9.9999999999999995E-7</v>
      </c>
      <c r="PT117">
        <v>61.024498999999999</v>
      </c>
      <c r="PU117">
        <v>420582.251796</v>
      </c>
      <c r="PV117">
        <v>78.046452000000002</v>
      </c>
      <c r="PW117" t="s">
        <v>3239</v>
      </c>
      <c r="PX117">
        <v>7.0087710000000003</v>
      </c>
      <c r="PY117">
        <v>0.43397999999999998</v>
      </c>
      <c r="PZ117">
        <v>576.94993199999999</v>
      </c>
      <c r="QA117">
        <v>26710859522</v>
      </c>
      <c r="QB117">
        <v>161445</v>
      </c>
      <c r="QC117">
        <v>1872762000000</v>
      </c>
      <c r="QD117">
        <v>45814409</v>
      </c>
      <c r="QE117">
        <v>1899518673931</v>
      </c>
      <c r="QF117">
        <v>0</v>
      </c>
      <c r="QG117">
        <v>0</v>
      </c>
      <c r="QH117">
        <v>3.0000000000000001E-6</v>
      </c>
      <c r="QI117" t="s">
        <v>3244</v>
      </c>
      <c r="QJ117">
        <v>3329.7402280000001</v>
      </c>
      <c r="QK117">
        <v>9.1020000000000007E-3</v>
      </c>
      <c r="QL117">
        <v>105579.863859</v>
      </c>
      <c r="QM117">
        <v>49.886329000000003</v>
      </c>
      <c r="QN117">
        <v>108959.49041499999</v>
      </c>
      <c r="QO117">
        <v>70.133086000000006</v>
      </c>
      <c r="QP117" t="s">
        <v>3244</v>
      </c>
      <c r="QQ117">
        <v>0</v>
      </c>
      <c r="QR117">
        <v>0</v>
      </c>
      <c r="QS117">
        <v>9.9999999999999995E-7</v>
      </c>
      <c r="QT117">
        <v>27.081399000000001</v>
      </c>
      <c r="QU117">
        <v>126399.686264</v>
      </c>
      <c r="QV117">
        <v>69.519566999999995</v>
      </c>
      <c r="QW117" t="s">
        <v>3244</v>
      </c>
      <c r="QX117" s="11">
        <v>44986</v>
      </c>
      <c r="QY117" t="s">
        <v>3396</v>
      </c>
      <c r="QZ117">
        <v>324768.368212</v>
      </c>
      <c r="RA117">
        <v>2112804427.1515901</v>
      </c>
    </row>
    <row r="118" spans="1:469" x14ac:dyDescent="0.35">
      <c r="A118">
        <v>2343</v>
      </c>
      <c r="B118" t="s">
        <v>3238</v>
      </c>
      <c r="C118" t="s">
        <v>1208</v>
      </c>
      <c r="D118" t="s">
        <v>1209</v>
      </c>
      <c r="E118" t="s">
        <v>1210</v>
      </c>
      <c r="F118">
        <v>45</v>
      </c>
      <c r="G118" t="s">
        <v>1211</v>
      </c>
      <c r="H118" t="s">
        <v>1153</v>
      </c>
      <c r="I118">
        <v>51</v>
      </c>
      <c r="J118">
        <v>45051</v>
      </c>
      <c r="K118">
        <v>348574</v>
      </c>
      <c r="L118">
        <v>64550711964</v>
      </c>
      <c r="M118">
        <v>100741318</v>
      </c>
      <c r="N118">
        <v>1267.3925300000001</v>
      </c>
      <c r="O118">
        <v>348842410.212358</v>
      </c>
      <c r="P118">
        <v>98.981864000000002</v>
      </c>
      <c r="Q118" t="s">
        <v>1608</v>
      </c>
      <c r="R118">
        <v>97.826087000000001</v>
      </c>
      <c r="S118">
        <v>98.916743999999994</v>
      </c>
      <c r="T118" t="s">
        <v>1608</v>
      </c>
      <c r="U118">
        <v>97.826087000000001</v>
      </c>
      <c r="V118">
        <v>293333578.72404999</v>
      </c>
      <c r="W118">
        <v>263609493.05045399</v>
      </c>
      <c r="X118">
        <v>2.4052129999999998</v>
      </c>
      <c r="Y118">
        <v>27900475.686163999</v>
      </c>
      <c r="Z118">
        <v>1823609.987432</v>
      </c>
      <c r="AA118">
        <v>4.084E-3</v>
      </c>
      <c r="AB118">
        <v>6.9999999999999999E-6</v>
      </c>
      <c r="AC118">
        <v>1.8102E-2</v>
      </c>
      <c r="AD118">
        <v>94.676570999999996</v>
      </c>
      <c r="AE118">
        <v>96.691058999999996</v>
      </c>
      <c r="AF118">
        <v>73.680000000000007</v>
      </c>
      <c r="AG118" t="s">
        <v>1608</v>
      </c>
      <c r="AH118">
        <v>39.130434999999999</v>
      </c>
      <c r="AI118">
        <v>61.299999</v>
      </c>
      <c r="AJ118" t="s">
        <v>1608</v>
      </c>
      <c r="AK118">
        <v>86.956522000000007</v>
      </c>
      <c r="AL118">
        <v>2.6419380000000001</v>
      </c>
      <c r="AM118">
        <v>1.1892339999999999</v>
      </c>
      <c r="AN118" t="s">
        <v>1607</v>
      </c>
      <c r="AO118" t="s">
        <v>1607</v>
      </c>
      <c r="AP118" t="s">
        <v>1607</v>
      </c>
      <c r="AQ118" t="s">
        <v>1607</v>
      </c>
      <c r="AR118" t="s">
        <v>1607</v>
      </c>
      <c r="AS118" t="s">
        <v>1607</v>
      </c>
      <c r="AT118" t="s">
        <v>1607</v>
      </c>
      <c r="AU118" t="s">
        <v>1607</v>
      </c>
      <c r="AV118" t="s">
        <v>1607</v>
      </c>
      <c r="AW118" t="s">
        <v>3240</v>
      </c>
      <c r="AX118" t="s">
        <v>1607</v>
      </c>
      <c r="AY118" t="s">
        <v>1607</v>
      </c>
      <c r="AZ118" t="s">
        <v>1607</v>
      </c>
      <c r="BA118" t="s">
        <v>1607</v>
      </c>
      <c r="BB118" t="s">
        <v>1607</v>
      </c>
      <c r="BC118" t="s">
        <v>3240</v>
      </c>
      <c r="BD118" t="s">
        <v>1607</v>
      </c>
      <c r="BE118" t="s">
        <v>1607</v>
      </c>
      <c r="BF118" t="s">
        <v>1607</v>
      </c>
      <c r="BG118" t="s">
        <v>1607</v>
      </c>
      <c r="BH118" t="s">
        <v>1607</v>
      </c>
      <c r="BI118" t="s">
        <v>3240</v>
      </c>
      <c r="BJ118" t="s">
        <v>1607</v>
      </c>
      <c r="BK118">
        <v>3.5719110000000001</v>
      </c>
      <c r="BL118">
        <v>11.055434</v>
      </c>
      <c r="BM118">
        <v>10648085870.2642</v>
      </c>
      <c r="BN118">
        <v>31307.034965999999</v>
      </c>
      <c r="BO118">
        <v>363161605609.75897</v>
      </c>
      <c r="BP118">
        <v>373809691480.02399</v>
      </c>
      <c r="BQ118">
        <v>3.9430000000000003E-3</v>
      </c>
      <c r="BR118">
        <v>1.9999999999999999E-6</v>
      </c>
      <c r="BS118" t="s">
        <v>3241</v>
      </c>
      <c r="BT118">
        <v>3721437.3051100001</v>
      </c>
      <c r="BU118">
        <v>5.378E-3</v>
      </c>
      <c r="BV118">
        <v>62385.217312000001</v>
      </c>
      <c r="BW118">
        <v>3783822.5224219998</v>
      </c>
      <c r="BX118">
        <v>90.427350000000004</v>
      </c>
      <c r="BY118" t="s">
        <v>3244</v>
      </c>
      <c r="BZ118">
        <v>5.8E-5</v>
      </c>
      <c r="CA118">
        <v>0</v>
      </c>
      <c r="CB118">
        <v>72.307692000000003</v>
      </c>
      <c r="CC118">
        <v>4319424.1649259999</v>
      </c>
      <c r="CD118">
        <v>89.738431000000006</v>
      </c>
      <c r="CE118" t="s">
        <v>3244</v>
      </c>
      <c r="CF118">
        <v>0</v>
      </c>
      <c r="CG118">
        <v>0</v>
      </c>
      <c r="CH118">
        <v>1156.207083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9.9999999999999995E-7</v>
      </c>
      <c r="CO118">
        <v>3.0000000000000001E-6</v>
      </c>
      <c r="CP118">
        <v>4.3100000000000001E-4</v>
      </c>
      <c r="CQ118" t="s">
        <v>3242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 t="s">
        <v>3243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 t="s">
        <v>3242</v>
      </c>
      <c r="DF118">
        <v>441</v>
      </c>
      <c r="DG118">
        <v>10.417538</v>
      </c>
      <c r="DH118">
        <v>1156.207083</v>
      </c>
      <c r="DI118">
        <v>63657898.102807</v>
      </c>
      <c r="DJ118">
        <v>63657898.102807</v>
      </c>
      <c r="DK118">
        <v>4.9700000000000005E-4</v>
      </c>
      <c r="DL118" t="s">
        <v>3244</v>
      </c>
      <c r="DM118">
        <v>387271.41713399999</v>
      </c>
      <c r="DN118">
        <v>387271.41713399999</v>
      </c>
      <c r="DO118">
        <v>86.073200999999997</v>
      </c>
      <c r="DP118" t="s">
        <v>3244</v>
      </c>
      <c r="DQ118">
        <v>3.8440000000000002E-3</v>
      </c>
      <c r="DR118">
        <v>83.715880999999996</v>
      </c>
      <c r="DS118">
        <v>473616.17536300002</v>
      </c>
      <c r="DT118">
        <v>86.446071000000003</v>
      </c>
      <c r="DU118" t="s">
        <v>3244</v>
      </c>
      <c r="DV118" t="s">
        <v>1607</v>
      </c>
      <c r="DW118">
        <v>1.328E-3</v>
      </c>
      <c r="DX118">
        <v>1156.207083</v>
      </c>
      <c r="DY118">
        <v>64549803000</v>
      </c>
      <c r="DZ118">
        <v>351029</v>
      </c>
      <c r="EA118">
        <v>4071936400000</v>
      </c>
      <c r="EB118">
        <v>4136486203000</v>
      </c>
      <c r="EC118">
        <v>7.1749999999999994E-2</v>
      </c>
      <c r="ED118">
        <v>4.1800000000000002E-4</v>
      </c>
      <c r="EE118" t="s">
        <v>3244</v>
      </c>
      <c r="EF118">
        <v>6150141.2000000002</v>
      </c>
      <c r="EG118">
        <v>0.19487599999999999</v>
      </c>
      <c r="EH118">
        <v>2260560.4281739998</v>
      </c>
      <c r="EI118">
        <v>8410701.6281739995</v>
      </c>
      <c r="EJ118">
        <v>94.58372</v>
      </c>
      <c r="EK118" t="s">
        <v>3244</v>
      </c>
      <c r="EL118">
        <v>9.5000000000000005E-5</v>
      </c>
      <c r="EM118">
        <v>9.9999999999999995E-7</v>
      </c>
      <c r="EN118">
        <v>81.739400000000003</v>
      </c>
      <c r="EO118">
        <v>10356454.832746999</v>
      </c>
      <c r="EP118">
        <v>95.068405999999996</v>
      </c>
      <c r="EQ118" t="s">
        <v>3244</v>
      </c>
      <c r="ER118">
        <v>92</v>
      </c>
      <c r="ES118">
        <v>2.9614210000000001</v>
      </c>
      <c r="ET118">
        <v>1156.207083</v>
      </c>
      <c r="EU118">
        <v>64550711964</v>
      </c>
      <c r="EV118">
        <v>348574</v>
      </c>
      <c r="EW118">
        <v>4043458400000</v>
      </c>
      <c r="EX118">
        <v>100741318</v>
      </c>
      <c r="EY118">
        <v>4108109853282</v>
      </c>
      <c r="EZ118">
        <v>0</v>
      </c>
      <c r="FA118">
        <v>0</v>
      </c>
      <c r="FB118">
        <v>4.3999999999999999E-5</v>
      </c>
      <c r="FC118" t="s">
        <v>3241</v>
      </c>
      <c r="FD118">
        <v>43232.430924</v>
      </c>
      <c r="FE118">
        <v>7.8639999999999995E-3</v>
      </c>
      <c r="FF118">
        <v>91226.903088999999</v>
      </c>
      <c r="FG118">
        <v>13600.709715000001</v>
      </c>
      <c r="FH118">
        <v>148060.04372799999</v>
      </c>
      <c r="FI118">
        <v>61.445408999999998</v>
      </c>
      <c r="FJ118" t="s">
        <v>3239</v>
      </c>
      <c r="FK118">
        <v>9.9999999999999995E-7</v>
      </c>
      <c r="FL118">
        <v>0</v>
      </c>
      <c r="FM118">
        <v>1.35E-4</v>
      </c>
      <c r="FN118">
        <v>19.230768999999999</v>
      </c>
      <c r="FO118">
        <v>177341.75199399999</v>
      </c>
      <c r="FP118">
        <v>60.897232000000002</v>
      </c>
      <c r="FQ118" t="s">
        <v>3239</v>
      </c>
      <c r="FR118">
        <v>14.243732</v>
      </c>
      <c r="FS118">
        <v>0.91946399999999995</v>
      </c>
      <c r="FT118">
        <v>1156.207083</v>
      </c>
      <c r="FU118">
        <v>64550703040.301399</v>
      </c>
      <c r="FV118">
        <v>348573.96918399999</v>
      </c>
      <c r="FW118">
        <v>4043458042534.0498</v>
      </c>
      <c r="FX118">
        <v>100741318</v>
      </c>
      <c r="FY118">
        <v>4108109486892.3501</v>
      </c>
      <c r="FZ118">
        <v>9.9999999999999995E-7</v>
      </c>
      <c r="GA118">
        <v>0</v>
      </c>
      <c r="GB118">
        <v>6.0000000000000002E-6</v>
      </c>
      <c r="GC118" t="s">
        <v>3241</v>
      </c>
      <c r="GD118">
        <v>31132.351191999998</v>
      </c>
      <c r="GE118">
        <v>6.2031999999999997E-2</v>
      </c>
      <c r="GF118">
        <v>719569.70599100005</v>
      </c>
      <c r="GG118">
        <v>561.11</v>
      </c>
      <c r="GH118">
        <v>751263.16718300001</v>
      </c>
      <c r="GI118">
        <v>87.619932000000006</v>
      </c>
      <c r="GJ118" t="s">
        <v>3244</v>
      </c>
      <c r="GK118">
        <v>0</v>
      </c>
      <c r="GL118">
        <v>0</v>
      </c>
      <c r="GM118">
        <v>6.0000000000000002E-6</v>
      </c>
      <c r="GN118">
        <v>39.647168000000001</v>
      </c>
      <c r="GO118">
        <v>896692.54049699998</v>
      </c>
      <c r="GP118">
        <v>87.305121999999997</v>
      </c>
      <c r="GQ118" t="s">
        <v>3244</v>
      </c>
      <c r="GR118">
        <v>60</v>
      </c>
      <c r="GS118">
        <v>0.28886000000000001</v>
      </c>
      <c r="GT118">
        <v>1156.207083</v>
      </c>
      <c r="GU118">
        <v>64549774809.016403</v>
      </c>
      <c r="GV118">
        <v>348571.58572500001</v>
      </c>
      <c r="GW118">
        <v>4043430394408.9399</v>
      </c>
      <c r="GX118">
        <v>100741318</v>
      </c>
      <c r="GY118">
        <v>4108080910535.96</v>
      </c>
      <c r="GZ118">
        <v>1.2215999999999999E-2</v>
      </c>
      <c r="HA118">
        <v>9.0000000000000002E-6</v>
      </c>
      <c r="HB118">
        <v>4.6024000000000002E-2</v>
      </c>
      <c r="HC118" t="s">
        <v>1670</v>
      </c>
      <c r="HD118">
        <v>244570173.98021299</v>
      </c>
      <c r="HE118">
        <v>0.99876200000000004</v>
      </c>
      <c r="HF118">
        <v>11585644.156396</v>
      </c>
      <c r="HG118">
        <v>1286214.1949479999</v>
      </c>
      <c r="HH118">
        <v>257442032.33155701</v>
      </c>
      <c r="HI118">
        <v>99.524427000000003</v>
      </c>
      <c r="HJ118" t="s">
        <v>1670</v>
      </c>
      <c r="HK118">
        <v>3.7889999999999998E-3</v>
      </c>
      <c r="HL118">
        <v>3.0000000000000001E-6</v>
      </c>
      <c r="HM118">
        <v>1.2767000000000001E-2</v>
      </c>
      <c r="HN118">
        <v>94.811932999999996</v>
      </c>
      <c r="HO118">
        <v>305918012.21040398</v>
      </c>
      <c r="HP118">
        <v>99.551367999999997</v>
      </c>
      <c r="HQ118" t="s">
        <v>1670</v>
      </c>
      <c r="HR118">
        <v>38</v>
      </c>
      <c r="HS118">
        <v>0.61652399999999996</v>
      </c>
      <c r="HT118">
        <v>1156.207083</v>
      </c>
      <c r="HU118">
        <v>64449793192.834198</v>
      </c>
      <c r="HV118">
        <v>348069.08552600001</v>
      </c>
      <c r="HW118">
        <v>4037601392098.21</v>
      </c>
      <c r="HX118">
        <v>4102051185291.04</v>
      </c>
      <c r="HY118">
        <v>6.0000000000000002E-6</v>
      </c>
      <c r="HZ118">
        <v>0</v>
      </c>
      <c r="IA118" t="s">
        <v>3241</v>
      </c>
      <c r="IB118">
        <v>245680.38610999999</v>
      </c>
      <c r="IC118">
        <v>1.2814000000000001E-2</v>
      </c>
      <c r="ID118">
        <v>148640.67245700001</v>
      </c>
      <c r="IE118">
        <v>394321.05856699997</v>
      </c>
      <c r="IF118">
        <v>85.742838000000006</v>
      </c>
      <c r="IG118" t="s">
        <v>1608</v>
      </c>
      <c r="IH118">
        <v>3.9999999999999998E-6</v>
      </c>
      <c r="II118">
        <v>0</v>
      </c>
      <c r="IJ118">
        <v>35.243170999999997</v>
      </c>
      <c r="IK118">
        <v>470317.99963999999</v>
      </c>
      <c r="IL118">
        <v>86.575615999999997</v>
      </c>
      <c r="IM118" t="s">
        <v>1608</v>
      </c>
      <c r="IN118">
        <v>0</v>
      </c>
      <c r="IO118">
        <v>1.0007E-2</v>
      </c>
      <c r="IP118">
        <v>10.157317000000001</v>
      </c>
      <c r="IQ118">
        <v>4239961390.7663698</v>
      </c>
      <c r="IR118">
        <v>23309.771197999999</v>
      </c>
      <c r="IS118">
        <v>270393345902.55399</v>
      </c>
      <c r="IT118">
        <v>274633307293.32101</v>
      </c>
      <c r="IU118">
        <v>1.06E-4</v>
      </c>
      <c r="IV118">
        <v>6.0000000000000002E-6</v>
      </c>
      <c r="IW118" t="s">
        <v>3241</v>
      </c>
      <c r="IX118">
        <v>4500</v>
      </c>
      <c r="IY118">
        <v>1.5E-3</v>
      </c>
      <c r="IZ118">
        <v>17400</v>
      </c>
      <c r="JA118">
        <v>21900</v>
      </c>
      <c r="JB118">
        <v>47.539955999999997</v>
      </c>
      <c r="JC118" t="s">
        <v>3239</v>
      </c>
      <c r="JD118">
        <v>0</v>
      </c>
      <c r="JE118">
        <v>0</v>
      </c>
      <c r="JF118">
        <v>5.3901599999999998</v>
      </c>
      <c r="JG118">
        <v>25440.595308</v>
      </c>
      <c r="JH118">
        <v>44.073241000000003</v>
      </c>
      <c r="JI118" t="s">
        <v>3239</v>
      </c>
      <c r="JJ118">
        <v>1879</v>
      </c>
      <c r="JK118">
        <v>93.622277999999994</v>
      </c>
      <c r="JL118">
        <v>1156.207083</v>
      </c>
      <c r="JM118">
        <v>64550711964</v>
      </c>
      <c r="JN118">
        <v>348574</v>
      </c>
      <c r="JO118">
        <v>4043458400000</v>
      </c>
      <c r="JP118">
        <v>4108009111964</v>
      </c>
      <c r="JQ118">
        <v>0</v>
      </c>
      <c r="JR118">
        <v>0</v>
      </c>
      <c r="JS118" t="s">
        <v>3239</v>
      </c>
      <c r="JT118">
        <v>151865.76705600001</v>
      </c>
      <c r="JU118">
        <v>0.110855</v>
      </c>
      <c r="JV118">
        <v>1285915.9160790001</v>
      </c>
      <c r="JW118">
        <v>1437781.683134</v>
      </c>
      <c r="JX118">
        <v>97.072072000000006</v>
      </c>
      <c r="JY118" t="s">
        <v>1608</v>
      </c>
      <c r="JZ118">
        <v>1.9999999999999999E-6</v>
      </c>
      <c r="KA118">
        <v>0</v>
      </c>
      <c r="KB118">
        <v>56.628056999999998</v>
      </c>
      <c r="KC118">
        <v>1722252.1067250001</v>
      </c>
      <c r="KD118">
        <v>97.393822</v>
      </c>
      <c r="KE118" t="s">
        <v>1608</v>
      </c>
      <c r="KF118">
        <v>44</v>
      </c>
      <c r="KG118">
        <v>1.8333330000000001</v>
      </c>
      <c r="KH118">
        <v>6.7754310000000002</v>
      </c>
      <c r="KI118">
        <v>6448663226.1656103</v>
      </c>
      <c r="KJ118">
        <v>17794.599176</v>
      </c>
      <c r="KK118">
        <v>206417350439.40799</v>
      </c>
      <c r="KL118">
        <v>3170415.8849360002</v>
      </c>
      <c r="KM118">
        <v>212869184081.45801</v>
      </c>
      <c r="KN118">
        <v>1.2E-4</v>
      </c>
      <c r="KO118">
        <v>6.0000000000000002E-6</v>
      </c>
      <c r="KP118">
        <v>7.6620000000000004E-3</v>
      </c>
      <c r="KQ118" t="s">
        <v>3241</v>
      </c>
      <c r="KR118">
        <v>1417267.5784150001</v>
      </c>
      <c r="KS118">
        <v>0.203207</v>
      </c>
      <c r="KT118">
        <v>2357201.5212249998</v>
      </c>
      <c r="KU118">
        <v>44535.284723999997</v>
      </c>
      <c r="KV118">
        <v>3819004.3843640001</v>
      </c>
      <c r="KW118">
        <v>91.210151999999994</v>
      </c>
      <c r="KX118" t="s">
        <v>3244</v>
      </c>
      <c r="KY118">
        <v>2.1999999999999999E-5</v>
      </c>
      <c r="KZ118">
        <v>9.9999999999999995E-7</v>
      </c>
      <c r="LA118">
        <v>4.4200000000000001E-4</v>
      </c>
      <c r="LB118">
        <v>48.901268999999999</v>
      </c>
      <c r="LC118">
        <v>4499299.5595000004</v>
      </c>
      <c r="LD118">
        <v>91.186763999999997</v>
      </c>
      <c r="LE118" t="s">
        <v>3244</v>
      </c>
      <c r="LF118">
        <v>96</v>
      </c>
      <c r="LG118">
        <v>3.0883859999999999</v>
      </c>
      <c r="LH118">
        <v>1156.207083</v>
      </c>
      <c r="LI118">
        <v>64550711964</v>
      </c>
      <c r="LJ118">
        <v>348574</v>
      </c>
      <c r="LK118">
        <v>4043458400000</v>
      </c>
      <c r="LL118">
        <v>100741318</v>
      </c>
      <c r="LM118">
        <v>4108109853282</v>
      </c>
      <c r="LN118">
        <v>1.9999999999999999E-6</v>
      </c>
      <c r="LO118">
        <v>0</v>
      </c>
      <c r="LP118">
        <v>2.7099999999999997E-4</v>
      </c>
      <c r="LQ118" t="s">
        <v>3241</v>
      </c>
      <c r="LR118">
        <v>273743.97027200001</v>
      </c>
      <c r="LS118">
        <v>6.8768999999999997E-2</v>
      </c>
      <c r="LT118">
        <v>797722.89936899999</v>
      </c>
      <c r="LU118">
        <v>88508.842776000005</v>
      </c>
      <c r="LV118">
        <v>1159975.712416</v>
      </c>
      <c r="LW118">
        <v>85.607939999999999</v>
      </c>
      <c r="LX118" t="s">
        <v>3244</v>
      </c>
      <c r="LY118">
        <v>3.9999999999999998E-6</v>
      </c>
      <c r="LZ118">
        <v>0</v>
      </c>
      <c r="MA118">
        <v>8.7900000000000001E-4</v>
      </c>
      <c r="MB118">
        <v>26.736972999999999</v>
      </c>
      <c r="MC118">
        <v>1392741.3969390001</v>
      </c>
      <c r="MD118">
        <v>86.700604999999996</v>
      </c>
      <c r="ME118" t="s">
        <v>3244</v>
      </c>
      <c r="MF118">
        <v>39</v>
      </c>
      <c r="MG118">
        <v>0.52568700000000002</v>
      </c>
      <c r="MH118">
        <v>1267.3925300000001</v>
      </c>
      <c r="MI118">
        <v>64550711964</v>
      </c>
      <c r="MJ118">
        <v>348574</v>
      </c>
      <c r="MK118">
        <v>4043458400000</v>
      </c>
      <c r="ML118">
        <v>100741318</v>
      </c>
      <c r="MM118">
        <v>4108109853282</v>
      </c>
      <c r="MN118">
        <v>1.3899999999999999E-4</v>
      </c>
      <c r="MO118">
        <v>3.9999999999999998E-6</v>
      </c>
      <c r="MP118">
        <v>4.6999999999999997E-5</v>
      </c>
      <c r="MQ118" t="s">
        <v>3239</v>
      </c>
      <c r="MR118">
        <v>4723805.4678739998</v>
      </c>
      <c r="MS118">
        <v>0.67283099999999996</v>
      </c>
      <c r="MT118">
        <v>7804843.8027569996</v>
      </c>
      <c r="MU118">
        <v>2490.2861950000001</v>
      </c>
      <c r="MV118">
        <v>12531139.556825999</v>
      </c>
      <c r="MW118">
        <v>95.750619999999998</v>
      </c>
      <c r="MX118" t="s">
        <v>1608</v>
      </c>
      <c r="MY118">
        <v>7.2999999999999999E-5</v>
      </c>
      <c r="MZ118">
        <v>1.9999999999999999E-6</v>
      </c>
      <c r="NA118">
        <v>2.5000000000000001E-5</v>
      </c>
      <c r="NB118">
        <v>46.495037000000004</v>
      </c>
      <c r="NC118">
        <v>15069921.919545</v>
      </c>
      <c r="ND118">
        <v>96.086541999999994</v>
      </c>
      <c r="NE118" t="s">
        <v>1608</v>
      </c>
      <c r="NF118" t="s">
        <v>1607</v>
      </c>
      <c r="NG118" t="s">
        <v>1607</v>
      </c>
      <c r="NH118" t="s">
        <v>1607</v>
      </c>
      <c r="NI118" t="s">
        <v>1607</v>
      </c>
      <c r="NJ118" t="s">
        <v>1607</v>
      </c>
      <c r="NK118" t="s">
        <v>1607</v>
      </c>
      <c r="NL118" t="s">
        <v>1607</v>
      </c>
      <c r="NM118" t="s">
        <v>1607</v>
      </c>
      <c r="NN118" t="s">
        <v>1607</v>
      </c>
      <c r="NO118" t="s">
        <v>3245</v>
      </c>
      <c r="NP118" t="s">
        <v>1607</v>
      </c>
      <c r="NQ118" t="s">
        <v>1607</v>
      </c>
      <c r="NR118" t="s">
        <v>1607</v>
      </c>
      <c r="NS118" t="s">
        <v>1607</v>
      </c>
      <c r="NT118" t="s">
        <v>1607</v>
      </c>
      <c r="NU118" t="s">
        <v>3245</v>
      </c>
      <c r="NV118" t="s">
        <v>1607</v>
      </c>
      <c r="NW118" t="s">
        <v>1607</v>
      </c>
      <c r="NX118" t="s">
        <v>1607</v>
      </c>
      <c r="NY118" t="s">
        <v>1607</v>
      </c>
      <c r="NZ118" t="s">
        <v>1607</v>
      </c>
      <c r="OA118" t="s">
        <v>3245</v>
      </c>
      <c r="OB118" t="s">
        <v>1607</v>
      </c>
      <c r="OC118" t="s">
        <v>1607</v>
      </c>
      <c r="OD118" t="s">
        <v>1607</v>
      </c>
      <c r="OE118" t="s">
        <v>1607</v>
      </c>
      <c r="OF118" t="s">
        <v>1607</v>
      </c>
      <c r="OG118" t="s">
        <v>1607</v>
      </c>
      <c r="OH118" t="s">
        <v>1607</v>
      </c>
      <c r="OI118" t="s">
        <v>1607</v>
      </c>
      <c r="OJ118" t="s">
        <v>1607</v>
      </c>
      <c r="OK118" t="s">
        <v>3240</v>
      </c>
      <c r="OL118" t="s">
        <v>1607</v>
      </c>
      <c r="OM118" t="s">
        <v>1607</v>
      </c>
      <c r="ON118" t="s">
        <v>1607</v>
      </c>
      <c r="OO118" t="s">
        <v>1607</v>
      </c>
      <c r="OP118" t="s">
        <v>1607</v>
      </c>
      <c r="OQ118" t="s">
        <v>3240</v>
      </c>
      <c r="OR118" t="s">
        <v>1607</v>
      </c>
      <c r="OS118" t="s">
        <v>1607</v>
      </c>
      <c r="OT118" t="s">
        <v>1607</v>
      </c>
      <c r="OU118" t="s">
        <v>1607</v>
      </c>
      <c r="OV118" t="s">
        <v>1607</v>
      </c>
      <c r="OW118" t="s">
        <v>3240</v>
      </c>
      <c r="OX118" t="s">
        <v>1607</v>
      </c>
      <c r="OY118">
        <v>7.6900000000000004E-4</v>
      </c>
      <c r="OZ118">
        <v>47.926336999999997</v>
      </c>
      <c r="PA118">
        <v>8436135440.9032402</v>
      </c>
      <c r="PB118">
        <v>57898.391036000001</v>
      </c>
      <c r="PC118">
        <v>671621336020.229</v>
      </c>
      <c r="PD118">
        <v>15492773.703051999</v>
      </c>
      <c r="PE118">
        <v>680072964234.83704</v>
      </c>
      <c r="PF118">
        <v>0.4</v>
      </c>
      <c r="PG118">
        <v>6.0400000000000004E-4</v>
      </c>
      <c r="PH118">
        <v>2.2721000000000002E-2</v>
      </c>
      <c r="PI118" t="s">
        <v>3241</v>
      </c>
      <c r="PJ118">
        <v>2231140.7452429999</v>
      </c>
      <c r="PK118">
        <v>2.5944999999999999E-2</v>
      </c>
      <c r="PL118">
        <v>300958.57522699999</v>
      </c>
      <c r="PM118">
        <v>288.112077</v>
      </c>
      <c r="PN118">
        <v>2532387.4325469998</v>
      </c>
      <c r="PO118">
        <v>93.382119000000003</v>
      </c>
      <c r="PP118" t="s">
        <v>3244</v>
      </c>
      <c r="PQ118">
        <v>3.4999999999999997E-5</v>
      </c>
      <c r="PR118">
        <v>0</v>
      </c>
      <c r="PS118">
        <v>3.0000000000000001E-6</v>
      </c>
      <c r="PT118">
        <v>71.874005999999994</v>
      </c>
      <c r="PU118">
        <v>2906214.6688760002</v>
      </c>
      <c r="PV118">
        <v>93.318485999999993</v>
      </c>
      <c r="PW118" t="s">
        <v>3244</v>
      </c>
      <c r="PX118">
        <v>8.102684</v>
      </c>
      <c r="PY118">
        <v>0.53810999999999998</v>
      </c>
      <c r="PZ118">
        <v>1156.207083</v>
      </c>
      <c r="QA118">
        <v>64550703040.301399</v>
      </c>
      <c r="QB118">
        <v>348573.96918399999</v>
      </c>
      <c r="QC118">
        <v>4043458042534.0498</v>
      </c>
      <c r="QD118">
        <v>100741318</v>
      </c>
      <c r="QE118">
        <v>4108109486892.3501</v>
      </c>
      <c r="QF118">
        <v>9.9999999999999995E-7</v>
      </c>
      <c r="QG118">
        <v>0</v>
      </c>
      <c r="QH118">
        <v>3.0000000000000001E-6</v>
      </c>
      <c r="QI118" t="s">
        <v>3244</v>
      </c>
      <c r="QJ118">
        <v>45371.868046000003</v>
      </c>
      <c r="QK118">
        <v>4.0379999999999999E-2</v>
      </c>
      <c r="QL118">
        <v>468405.88808900001</v>
      </c>
      <c r="QM118">
        <v>140.02986300000001</v>
      </c>
      <c r="QN118">
        <v>513917.78599800001</v>
      </c>
      <c r="QO118">
        <v>93.129062000000005</v>
      </c>
      <c r="QP118" t="s">
        <v>1608</v>
      </c>
      <c r="QQ118">
        <v>9.9999999999999995E-7</v>
      </c>
      <c r="QR118">
        <v>0</v>
      </c>
      <c r="QS118">
        <v>9.9999999999999995E-7</v>
      </c>
      <c r="QT118">
        <v>44.475394999999999</v>
      </c>
      <c r="QU118">
        <v>614680.28989300004</v>
      </c>
      <c r="QV118">
        <v>93.923002999999994</v>
      </c>
      <c r="QW118" t="s">
        <v>1608</v>
      </c>
      <c r="QX118" s="11">
        <v>44986</v>
      </c>
      <c r="QY118" t="s">
        <v>3397</v>
      </c>
      <c r="QZ118">
        <v>386718.18940799998</v>
      </c>
      <c r="RA118">
        <v>4313258264.2604704</v>
      </c>
    </row>
    <row r="119" spans="1:469" x14ac:dyDescent="0.35">
      <c r="A119">
        <v>2448</v>
      </c>
      <c r="B119" t="s">
        <v>3238</v>
      </c>
      <c r="C119" t="s">
        <v>1185</v>
      </c>
      <c r="D119" t="s">
        <v>1186</v>
      </c>
      <c r="E119" t="s">
        <v>1187</v>
      </c>
      <c r="F119">
        <v>47</v>
      </c>
      <c r="G119" t="s">
        <v>1188</v>
      </c>
      <c r="H119" t="s">
        <v>1153</v>
      </c>
      <c r="I119">
        <v>37</v>
      </c>
      <c r="J119">
        <v>47037</v>
      </c>
      <c r="K119">
        <v>715485</v>
      </c>
      <c r="L119">
        <v>140298734656</v>
      </c>
      <c r="M119">
        <v>12743382</v>
      </c>
      <c r="N119">
        <v>530.86249199999997</v>
      </c>
      <c r="O119">
        <v>140873988.51431301</v>
      </c>
      <c r="P119">
        <v>96.500158999999996</v>
      </c>
      <c r="Q119" t="s">
        <v>1608</v>
      </c>
      <c r="R119">
        <v>98.947367999999997</v>
      </c>
      <c r="S119">
        <v>96.378829999999994</v>
      </c>
      <c r="T119" t="s">
        <v>1608</v>
      </c>
      <c r="U119">
        <v>98.947367999999997</v>
      </c>
      <c r="V119">
        <v>119536330.606554</v>
      </c>
      <c r="W119">
        <v>95475222.133394003</v>
      </c>
      <c r="X119">
        <v>2.0730659999999999</v>
      </c>
      <c r="Y119">
        <v>24047567.820896</v>
      </c>
      <c r="Z119">
        <v>13540.652264</v>
      </c>
      <c r="AA119">
        <v>6.8099999999999996E-4</v>
      </c>
      <c r="AB119">
        <v>3.0000000000000001E-6</v>
      </c>
      <c r="AC119">
        <v>1.0629999999999999E-3</v>
      </c>
      <c r="AD119">
        <v>46.889507999999999</v>
      </c>
      <c r="AE119">
        <v>49.570473999999997</v>
      </c>
      <c r="AF119">
        <v>69.160004000000001</v>
      </c>
      <c r="AG119" t="s">
        <v>1608</v>
      </c>
      <c r="AH119">
        <v>77.894737000000006</v>
      </c>
      <c r="AI119">
        <v>63.080002</v>
      </c>
      <c r="AJ119" t="s">
        <v>1608</v>
      </c>
      <c r="AK119">
        <v>93.684211000000005</v>
      </c>
      <c r="AL119">
        <v>2.6491639999999999</v>
      </c>
      <c r="AM119">
        <v>1.178504</v>
      </c>
      <c r="AN119" t="s">
        <v>1607</v>
      </c>
      <c r="AO119" t="s">
        <v>1607</v>
      </c>
      <c r="AP119" t="s">
        <v>1607</v>
      </c>
      <c r="AQ119" t="s">
        <v>1607</v>
      </c>
      <c r="AR119" t="s">
        <v>1607</v>
      </c>
      <c r="AS119" t="s">
        <v>1607</v>
      </c>
      <c r="AT119" t="s">
        <v>1607</v>
      </c>
      <c r="AU119" t="s">
        <v>1607</v>
      </c>
      <c r="AV119" t="s">
        <v>1607</v>
      </c>
      <c r="AW119" t="s">
        <v>3240</v>
      </c>
      <c r="AX119" t="s">
        <v>1607</v>
      </c>
      <c r="AY119" t="s">
        <v>1607</v>
      </c>
      <c r="AZ119" t="s">
        <v>1607</v>
      </c>
      <c r="BA119" t="s">
        <v>1607</v>
      </c>
      <c r="BB119" t="s">
        <v>1607</v>
      </c>
      <c r="BC119" t="s">
        <v>3240</v>
      </c>
      <c r="BD119" t="s">
        <v>1607</v>
      </c>
      <c r="BE119" t="s">
        <v>1607</v>
      </c>
      <c r="BF119" t="s">
        <v>1607</v>
      </c>
      <c r="BG119" t="s">
        <v>1607</v>
      </c>
      <c r="BH119" t="s">
        <v>1607</v>
      </c>
      <c r="BI119" t="s">
        <v>3240</v>
      </c>
      <c r="BJ119" t="s">
        <v>1607</v>
      </c>
      <c r="BK119" t="s">
        <v>1607</v>
      </c>
      <c r="BL119" t="s">
        <v>1607</v>
      </c>
      <c r="BM119" t="s">
        <v>1607</v>
      </c>
      <c r="BN119" t="s">
        <v>1607</v>
      </c>
      <c r="BO119" t="s">
        <v>1607</v>
      </c>
      <c r="BP119" t="s">
        <v>1607</v>
      </c>
      <c r="BQ119" t="s">
        <v>1607</v>
      </c>
      <c r="BR119" t="s">
        <v>1607</v>
      </c>
      <c r="BS119" t="s">
        <v>3240</v>
      </c>
      <c r="BT119" t="s">
        <v>1607</v>
      </c>
      <c r="BU119" t="s">
        <v>1607</v>
      </c>
      <c r="BV119" t="s">
        <v>1607</v>
      </c>
      <c r="BW119" t="s">
        <v>1607</v>
      </c>
      <c r="BX119" t="s">
        <v>1607</v>
      </c>
      <c r="BY119" t="s">
        <v>3240</v>
      </c>
      <c r="BZ119" t="s">
        <v>1607</v>
      </c>
      <c r="CA119" t="s">
        <v>1607</v>
      </c>
      <c r="CB119" t="s">
        <v>1607</v>
      </c>
      <c r="CC119" t="s">
        <v>1607</v>
      </c>
      <c r="CD119" t="s">
        <v>1607</v>
      </c>
      <c r="CE119" t="s">
        <v>3240</v>
      </c>
      <c r="CF119">
        <v>1</v>
      </c>
      <c r="CG119">
        <v>6.1920000000000003E-2</v>
      </c>
      <c r="CH119">
        <v>530.86249199999997</v>
      </c>
      <c r="CI119">
        <v>140298734656</v>
      </c>
      <c r="CJ119">
        <v>715485</v>
      </c>
      <c r="CK119">
        <v>8299626000000</v>
      </c>
      <c r="CL119">
        <v>12743382</v>
      </c>
      <c r="CM119">
        <v>8439937478038</v>
      </c>
      <c r="CN119">
        <v>0</v>
      </c>
      <c r="CO119">
        <v>9.9999999999999995E-7</v>
      </c>
      <c r="CP119">
        <v>1.5999999999999999E-5</v>
      </c>
      <c r="CQ119" t="s">
        <v>3241</v>
      </c>
      <c r="CR119">
        <v>899.18891199999996</v>
      </c>
      <c r="CS119">
        <v>2.2207000000000001E-2</v>
      </c>
      <c r="CT119">
        <v>257598.08756300001</v>
      </c>
      <c r="CU119">
        <v>12.467108</v>
      </c>
      <c r="CV119">
        <v>258509.743583</v>
      </c>
      <c r="CW119">
        <v>76.013617999999994</v>
      </c>
      <c r="CX119" t="s">
        <v>3244</v>
      </c>
      <c r="CY119">
        <v>0</v>
      </c>
      <c r="CZ119">
        <v>0</v>
      </c>
      <c r="DA119">
        <v>9.9999999999999995E-7</v>
      </c>
      <c r="DB119">
        <v>34.168987999999999</v>
      </c>
      <c r="DC119">
        <v>302348.68513300002</v>
      </c>
      <c r="DD119">
        <v>76.201082</v>
      </c>
      <c r="DE119" t="s">
        <v>3244</v>
      </c>
      <c r="DF119">
        <v>154</v>
      </c>
      <c r="DG119">
        <v>5.5476279999999996</v>
      </c>
      <c r="DH119">
        <v>530.86249199999997</v>
      </c>
      <c r="DI119">
        <v>9748413.1282499991</v>
      </c>
      <c r="DJ119">
        <v>9748413.1282499991</v>
      </c>
      <c r="DK119">
        <v>4.6999999999999997E-5</v>
      </c>
      <c r="DL119" t="s">
        <v>3241</v>
      </c>
      <c r="DM119">
        <v>2480.479088</v>
      </c>
      <c r="DN119">
        <v>2480.479088</v>
      </c>
      <c r="DO119">
        <v>29.063275000000001</v>
      </c>
      <c r="DP119" t="s">
        <v>3241</v>
      </c>
      <c r="DQ119">
        <v>1.95E-4</v>
      </c>
      <c r="DR119">
        <v>44.075682</v>
      </c>
      <c r="DS119">
        <v>2555.169081</v>
      </c>
      <c r="DT119">
        <v>26.630607999999999</v>
      </c>
      <c r="DU119" t="s">
        <v>3241</v>
      </c>
      <c r="DV119" t="s">
        <v>1607</v>
      </c>
      <c r="DW119">
        <v>1.14E-3</v>
      </c>
      <c r="DX119">
        <v>530.86249199999997</v>
      </c>
      <c r="DY119">
        <v>140296888000</v>
      </c>
      <c r="DZ119">
        <v>715884</v>
      </c>
      <c r="EA119">
        <v>8304254400000</v>
      </c>
      <c r="EB119">
        <v>8444551288000</v>
      </c>
      <c r="EC119">
        <v>0.120479</v>
      </c>
      <c r="ED119">
        <v>8.4599999999999996E-4</v>
      </c>
      <c r="EE119" t="s">
        <v>1608</v>
      </c>
      <c r="EF119">
        <v>19273435.300000001</v>
      </c>
      <c r="EG119">
        <v>0.69086499999999995</v>
      </c>
      <c r="EH119">
        <v>8014032.8783830004</v>
      </c>
      <c r="EI119">
        <v>27287468.178383</v>
      </c>
      <c r="EJ119">
        <v>97.585887</v>
      </c>
      <c r="EK119" t="s">
        <v>3244</v>
      </c>
      <c r="EL119">
        <v>1.37E-4</v>
      </c>
      <c r="EM119">
        <v>9.9999999999999995E-7</v>
      </c>
      <c r="EN119">
        <v>84.989166999999995</v>
      </c>
      <c r="EO119">
        <v>31857550.408397</v>
      </c>
      <c r="EP119">
        <v>97.486478000000005</v>
      </c>
      <c r="EQ119" t="s">
        <v>3244</v>
      </c>
      <c r="ER119">
        <v>121</v>
      </c>
      <c r="ES119">
        <v>3.544505</v>
      </c>
      <c r="ET119">
        <v>530.86249199999997</v>
      </c>
      <c r="EU119">
        <v>140298734656</v>
      </c>
      <c r="EV119">
        <v>715485</v>
      </c>
      <c r="EW119">
        <v>8299626000000</v>
      </c>
      <c r="EX119">
        <v>12743382</v>
      </c>
      <c r="EY119">
        <v>8439937478038</v>
      </c>
      <c r="EZ119">
        <v>3.9999999999999998E-6</v>
      </c>
      <c r="FA119">
        <v>0</v>
      </c>
      <c r="FB119">
        <v>4.6E-5</v>
      </c>
      <c r="FC119" t="s">
        <v>3239</v>
      </c>
      <c r="FD119">
        <v>1934465.583379</v>
      </c>
      <c r="FE119">
        <v>9.810000000000001E-4</v>
      </c>
      <c r="FF119">
        <v>11376.039129999999</v>
      </c>
      <c r="FG119">
        <v>2071.1424160000001</v>
      </c>
      <c r="FH119">
        <v>1947912.764925</v>
      </c>
      <c r="FI119">
        <v>95.068237999999994</v>
      </c>
      <c r="FJ119" t="s">
        <v>3244</v>
      </c>
      <c r="FK119">
        <v>1.4E-5</v>
      </c>
      <c r="FL119">
        <v>0</v>
      </c>
      <c r="FM119">
        <v>1.63E-4</v>
      </c>
      <c r="FN119">
        <v>43.672457000000001</v>
      </c>
      <c r="FO119">
        <v>2178173.9969759998</v>
      </c>
      <c r="FP119">
        <v>95.036589000000006</v>
      </c>
      <c r="FQ119" t="s">
        <v>3244</v>
      </c>
      <c r="FR119">
        <v>2</v>
      </c>
      <c r="FS119">
        <v>0.123839</v>
      </c>
      <c r="FT119">
        <v>530.86249199999997</v>
      </c>
      <c r="FU119">
        <v>140298734656</v>
      </c>
      <c r="FV119">
        <v>715485</v>
      </c>
      <c r="FW119">
        <v>8299626000000</v>
      </c>
      <c r="FX119">
        <v>12743382</v>
      </c>
      <c r="FY119">
        <v>8439937478038</v>
      </c>
      <c r="FZ119">
        <v>0</v>
      </c>
      <c r="GA119">
        <v>9.9999999999999995E-7</v>
      </c>
      <c r="GB119">
        <v>6.0000000000000002E-6</v>
      </c>
      <c r="GC119" t="s">
        <v>3241</v>
      </c>
      <c r="GD119">
        <v>23.073278999999999</v>
      </c>
      <c r="GE119">
        <v>4.5955000000000003E-2</v>
      </c>
      <c r="GF119">
        <v>533072.42630199995</v>
      </c>
      <c r="GG119">
        <v>9.4838710000000006</v>
      </c>
      <c r="GH119">
        <v>533104.98345099995</v>
      </c>
      <c r="GI119">
        <v>82.977406000000002</v>
      </c>
      <c r="GJ119" t="s">
        <v>3244</v>
      </c>
      <c r="GK119">
        <v>0</v>
      </c>
      <c r="GL119">
        <v>0</v>
      </c>
      <c r="GM119">
        <v>9.9999999999999995E-7</v>
      </c>
      <c r="GN119">
        <v>25.936243000000001</v>
      </c>
      <c r="GO119">
        <v>623608.27459799999</v>
      </c>
      <c r="GP119">
        <v>82.182627999999994</v>
      </c>
      <c r="GQ119" t="s">
        <v>3244</v>
      </c>
      <c r="GR119">
        <v>2</v>
      </c>
      <c r="GS119">
        <v>1.3563E-2</v>
      </c>
      <c r="GT119">
        <v>530.86249199999997</v>
      </c>
      <c r="GU119">
        <v>140242225700.05801</v>
      </c>
      <c r="GV119">
        <v>715144.91594199999</v>
      </c>
      <c r="GW119">
        <v>8295681024932.2002</v>
      </c>
      <c r="GX119">
        <v>12627741.347841</v>
      </c>
      <c r="GY119">
        <v>8435935878373.6104</v>
      </c>
      <c r="GZ119">
        <v>2.2900000000000001E-4</v>
      </c>
      <c r="HA119">
        <v>0</v>
      </c>
      <c r="HB119">
        <v>2.055E-3</v>
      </c>
      <c r="HC119" t="s">
        <v>3241</v>
      </c>
      <c r="HD119">
        <v>423320.03815400001</v>
      </c>
      <c r="HE119">
        <v>1.3799999999999999E-4</v>
      </c>
      <c r="HF119">
        <v>1605.6805999999999</v>
      </c>
      <c r="HG119">
        <v>342.171853</v>
      </c>
      <c r="HH119">
        <v>425267.89060699998</v>
      </c>
      <c r="HI119">
        <v>58.192822999999997</v>
      </c>
      <c r="HJ119" t="s">
        <v>3241</v>
      </c>
      <c r="HK119">
        <v>3.0000000000000001E-6</v>
      </c>
      <c r="HL119">
        <v>0</v>
      </c>
      <c r="HM119">
        <v>2.6999999999999999E-5</v>
      </c>
      <c r="HN119">
        <v>19.368784999999999</v>
      </c>
      <c r="HO119">
        <v>477947.35475699999</v>
      </c>
      <c r="HP119">
        <v>59.398834000000001</v>
      </c>
      <c r="HQ119" t="s">
        <v>3241</v>
      </c>
      <c r="HR119">
        <v>47</v>
      </c>
      <c r="HS119">
        <v>0.68584400000000001</v>
      </c>
      <c r="HT119">
        <v>530.86249199999997</v>
      </c>
      <c r="HU119">
        <v>140278980708.05301</v>
      </c>
      <c r="HV119">
        <v>715287.43735499994</v>
      </c>
      <c r="HW119">
        <v>8297334273316.2197</v>
      </c>
      <c r="HX119">
        <v>8437613254024.2803</v>
      </c>
      <c r="HY119">
        <v>0</v>
      </c>
      <c r="HZ119">
        <v>0</v>
      </c>
      <c r="IA119" t="s">
        <v>3241</v>
      </c>
      <c r="IB119">
        <v>393.37591200000003</v>
      </c>
      <c r="IC119">
        <v>4.8979999999999996E-3</v>
      </c>
      <c r="ID119">
        <v>56814.846199</v>
      </c>
      <c r="IE119">
        <v>57208.222110000002</v>
      </c>
      <c r="IF119">
        <v>50.666223000000002</v>
      </c>
      <c r="IG119" t="s">
        <v>3239</v>
      </c>
      <c r="IH119">
        <v>0</v>
      </c>
      <c r="II119">
        <v>0</v>
      </c>
      <c r="IJ119">
        <v>5.1632249999999997</v>
      </c>
      <c r="IK119">
        <v>66897.065306000004</v>
      </c>
      <c r="IL119">
        <v>50.399734000000002</v>
      </c>
      <c r="IM119" t="s">
        <v>3239</v>
      </c>
      <c r="IN119">
        <v>3</v>
      </c>
      <c r="IO119">
        <v>1.6285999999999998E-2</v>
      </c>
      <c r="IP119">
        <v>60.240554000000003</v>
      </c>
      <c r="IQ119">
        <v>58354716794.447098</v>
      </c>
      <c r="IR119">
        <v>312742.17590799998</v>
      </c>
      <c r="IS119">
        <v>3627809240535.3501</v>
      </c>
      <c r="IT119">
        <v>3686163957329.7998</v>
      </c>
      <c r="IU119">
        <v>2.31E-4</v>
      </c>
      <c r="IV119">
        <v>0</v>
      </c>
      <c r="IW119" t="s">
        <v>3241</v>
      </c>
      <c r="IX119">
        <v>155324.60619200001</v>
      </c>
      <c r="IY119">
        <v>1.727E-3</v>
      </c>
      <c r="IZ119">
        <v>20027.790573999999</v>
      </c>
      <c r="JA119">
        <v>175352.39676599999</v>
      </c>
      <c r="JB119">
        <v>92.228142000000005</v>
      </c>
      <c r="JC119" t="s">
        <v>3244</v>
      </c>
      <c r="JD119">
        <v>9.9999999999999995E-7</v>
      </c>
      <c r="JE119">
        <v>0</v>
      </c>
      <c r="JF119">
        <v>35.412097000000003</v>
      </c>
      <c r="JG119">
        <v>195834.36161299999</v>
      </c>
      <c r="JH119">
        <v>92.097655000000003</v>
      </c>
      <c r="JI119" t="s">
        <v>3244</v>
      </c>
      <c r="JJ119">
        <v>1882</v>
      </c>
      <c r="JK119">
        <v>85.530672999999993</v>
      </c>
      <c r="JL119">
        <v>530.86249199999997</v>
      </c>
      <c r="JM119">
        <v>140298734656</v>
      </c>
      <c r="JN119">
        <v>715485</v>
      </c>
      <c r="JO119">
        <v>8299626000000</v>
      </c>
      <c r="JP119">
        <v>8439924734656</v>
      </c>
      <c r="JQ119">
        <v>0</v>
      </c>
      <c r="JR119">
        <v>0</v>
      </c>
      <c r="JS119" t="s">
        <v>3241</v>
      </c>
      <c r="JT119">
        <v>179895.32363999999</v>
      </c>
      <c r="JU119">
        <v>5.0679999999999996E-3</v>
      </c>
      <c r="JV119">
        <v>58787.500336999998</v>
      </c>
      <c r="JW119">
        <v>238682.82397699999</v>
      </c>
      <c r="JX119">
        <v>76.512226999999996</v>
      </c>
      <c r="JY119" t="s">
        <v>3244</v>
      </c>
      <c r="JZ119">
        <v>9.9999999999999995E-7</v>
      </c>
      <c r="KA119">
        <v>0</v>
      </c>
      <c r="KB119">
        <v>28.539254</v>
      </c>
      <c r="KC119">
        <v>269588.83441299998</v>
      </c>
      <c r="KD119">
        <v>75.965250999999995</v>
      </c>
      <c r="KE119" t="s">
        <v>3244</v>
      </c>
      <c r="KF119">
        <v>94</v>
      </c>
      <c r="KG119">
        <v>3.9166669999999999</v>
      </c>
      <c r="KH119">
        <v>14.147073000000001</v>
      </c>
      <c r="KI119">
        <v>4189984281.2235398</v>
      </c>
      <c r="KJ119">
        <v>17725.77851</v>
      </c>
      <c r="KK119">
        <v>205619030710.241</v>
      </c>
      <c r="KL119">
        <v>4007727.626747</v>
      </c>
      <c r="KM119">
        <v>209813022719.09201</v>
      </c>
      <c r="KN119">
        <v>3.7299999999999998E-3</v>
      </c>
      <c r="KO119">
        <v>5.0000000000000004E-6</v>
      </c>
      <c r="KP119">
        <v>4.1999999999999998E-5</v>
      </c>
      <c r="KQ119" t="s">
        <v>3239</v>
      </c>
      <c r="KR119">
        <v>61205059.702315003</v>
      </c>
      <c r="KS119">
        <v>0.33654099999999998</v>
      </c>
      <c r="KT119">
        <v>3903877.1494510002</v>
      </c>
      <c r="KU119">
        <v>658.92672500000003</v>
      </c>
      <c r="KV119">
        <v>65109595.778490998</v>
      </c>
      <c r="KW119">
        <v>99.690498000000005</v>
      </c>
      <c r="KX119" t="s">
        <v>1670</v>
      </c>
      <c r="KY119">
        <v>4.3600000000000003E-4</v>
      </c>
      <c r="KZ119">
        <v>0</v>
      </c>
      <c r="LA119">
        <v>5.1999999999999997E-5</v>
      </c>
      <c r="LB119">
        <v>94.026617000000002</v>
      </c>
      <c r="LC119">
        <v>78040398.980930999</v>
      </c>
      <c r="LD119">
        <v>99.681832999999997</v>
      </c>
      <c r="LE119" t="s">
        <v>1670</v>
      </c>
      <c r="LF119">
        <v>206</v>
      </c>
      <c r="LG119">
        <v>6.0516690000000004</v>
      </c>
      <c r="LH119">
        <v>530.86249199999997</v>
      </c>
      <c r="LI119">
        <v>140298734656</v>
      </c>
      <c r="LJ119">
        <v>715485</v>
      </c>
      <c r="LK119">
        <v>8299626000000</v>
      </c>
      <c r="LL119">
        <v>12743382</v>
      </c>
      <c r="LM119">
        <v>8439937478038</v>
      </c>
      <c r="LN119">
        <v>9.9999999999999995E-7</v>
      </c>
      <c r="LO119">
        <v>0</v>
      </c>
      <c r="LP119">
        <v>9.1000000000000003E-5</v>
      </c>
      <c r="LQ119" t="s">
        <v>3241</v>
      </c>
      <c r="LR119">
        <v>554663.21627400001</v>
      </c>
      <c r="LS119">
        <v>0.15152199999999999</v>
      </c>
      <c r="LT119">
        <v>1757651.991311</v>
      </c>
      <c r="LU119">
        <v>7036.0436900000004</v>
      </c>
      <c r="LV119">
        <v>2319351.2512759999</v>
      </c>
      <c r="LW119">
        <v>94.385856000000004</v>
      </c>
      <c r="LX119" t="s">
        <v>1608</v>
      </c>
      <c r="LY119">
        <v>3.9999999999999998E-6</v>
      </c>
      <c r="LZ119">
        <v>0</v>
      </c>
      <c r="MA119">
        <v>5.5199999999999997E-4</v>
      </c>
      <c r="MB119">
        <v>23.387097000000001</v>
      </c>
      <c r="MC119">
        <v>2683656.734065</v>
      </c>
      <c r="MD119">
        <v>94.463887999999997</v>
      </c>
      <c r="ME119" t="s">
        <v>1608</v>
      </c>
      <c r="MF119">
        <v>47</v>
      </c>
      <c r="MG119">
        <v>0.423344</v>
      </c>
      <c r="MH119">
        <v>530.86249199999997</v>
      </c>
      <c r="MI119">
        <v>140298734656</v>
      </c>
      <c r="MJ119">
        <v>715485</v>
      </c>
      <c r="MK119">
        <v>8299626000000</v>
      </c>
      <c r="ML119">
        <v>12743382</v>
      </c>
      <c r="MM119">
        <v>8439937478038</v>
      </c>
      <c r="MN119">
        <v>1.94E-4</v>
      </c>
      <c r="MO119">
        <v>3.0000000000000001E-6</v>
      </c>
      <c r="MP119">
        <v>1.66E-4</v>
      </c>
      <c r="MQ119" t="s">
        <v>3239</v>
      </c>
      <c r="MR119">
        <v>11522626.170941999</v>
      </c>
      <c r="MS119">
        <v>0.81045400000000001</v>
      </c>
      <c r="MT119">
        <v>9401262.3214810006</v>
      </c>
      <c r="MU119">
        <v>897.01817800000003</v>
      </c>
      <c r="MV119">
        <v>20924785.510600001</v>
      </c>
      <c r="MW119">
        <v>97.797766999999993</v>
      </c>
      <c r="MX119" t="s">
        <v>1608</v>
      </c>
      <c r="MY119">
        <v>8.2000000000000001E-5</v>
      </c>
      <c r="MZ119">
        <v>9.9999999999999995E-7</v>
      </c>
      <c r="NA119">
        <v>6.9999999999999994E-5</v>
      </c>
      <c r="NB119">
        <v>40.818859000000003</v>
      </c>
      <c r="NC119">
        <v>23904935.251065001</v>
      </c>
      <c r="ND119">
        <v>97.963729000000001</v>
      </c>
      <c r="NE119" t="s">
        <v>1608</v>
      </c>
      <c r="NF119" t="s">
        <v>1607</v>
      </c>
      <c r="NG119" t="s">
        <v>1607</v>
      </c>
      <c r="NH119" t="s">
        <v>1607</v>
      </c>
      <c r="NI119" t="s">
        <v>1607</v>
      </c>
      <c r="NJ119" t="s">
        <v>1607</v>
      </c>
      <c r="NK119" t="s">
        <v>1607</v>
      </c>
      <c r="NL119" t="s">
        <v>1607</v>
      </c>
      <c r="NM119" t="s">
        <v>1607</v>
      </c>
      <c r="NN119" t="s">
        <v>1607</v>
      </c>
      <c r="NO119" t="s">
        <v>3240</v>
      </c>
      <c r="NP119" t="s">
        <v>1607</v>
      </c>
      <c r="NQ119" t="s">
        <v>1607</v>
      </c>
      <c r="NR119" t="s">
        <v>1607</v>
      </c>
      <c r="NS119" t="s">
        <v>1607</v>
      </c>
      <c r="NT119" t="s">
        <v>1607</v>
      </c>
      <c r="NU119" t="s">
        <v>3240</v>
      </c>
      <c r="NV119" t="s">
        <v>1607</v>
      </c>
      <c r="NW119" t="s">
        <v>1607</v>
      </c>
      <c r="NX119" t="s">
        <v>1607</v>
      </c>
      <c r="NY119" t="s">
        <v>1607</v>
      </c>
      <c r="NZ119" t="s">
        <v>1607</v>
      </c>
      <c r="OA119" t="s">
        <v>3240</v>
      </c>
      <c r="OB119" t="s">
        <v>1607</v>
      </c>
      <c r="OC119" t="s">
        <v>1607</v>
      </c>
      <c r="OD119" t="s">
        <v>1607</v>
      </c>
      <c r="OE119" t="s">
        <v>1607</v>
      </c>
      <c r="OF119" t="s">
        <v>1607</v>
      </c>
      <c r="OG119" t="s">
        <v>1607</v>
      </c>
      <c r="OH119" t="s">
        <v>1607</v>
      </c>
      <c r="OI119" t="s">
        <v>1607</v>
      </c>
      <c r="OJ119" t="s">
        <v>1607</v>
      </c>
      <c r="OK119" t="s">
        <v>3240</v>
      </c>
      <c r="OL119" t="s">
        <v>1607</v>
      </c>
      <c r="OM119" t="s">
        <v>1607</v>
      </c>
      <c r="ON119" t="s">
        <v>1607</v>
      </c>
      <c r="OO119" t="s">
        <v>1607</v>
      </c>
      <c r="OP119" t="s">
        <v>1607</v>
      </c>
      <c r="OQ119" t="s">
        <v>3240</v>
      </c>
      <c r="OR119" t="s">
        <v>1607</v>
      </c>
      <c r="OS119" t="s">
        <v>1607</v>
      </c>
      <c r="OT119" t="s">
        <v>1607</v>
      </c>
      <c r="OU119" t="s">
        <v>1607</v>
      </c>
      <c r="OV119" t="s">
        <v>1607</v>
      </c>
      <c r="OW119" t="s">
        <v>3240</v>
      </c>
      <c r="OX119" t="s">
        <v>1607</v>
      </c>
      <c r="OY119">
        <v>1.0000000000000001E-5</v>
      </c>
      <c r="OZ119">
        <v>114.595203</v>
      </c>
      <c r="PA119">
        <v>49913663230.238098</v>
      </c>
      <c r="PB119">
        <v>286652.21778200002</v>
      </c>
      <c r="PC119">
        <v>3325165726265.8901</v>
      </c>
      <c r="PD119">
        <v>8904550.0670679994</v>
      </c>
      <c r="PE119">
        <v>3375088294046.21</v>
      </c>
      <c r="PF119">
        <v>0.4</v>
      </c>
      <c r="PG119">
        <v>6.0400000000000004E-4</v>
      </c>
      <c r="PH119">
        <v>1.3579000000000001E-2</v>
      </c>
      <c r="PI119" t="s">
        <v>3239</v>
      </c>
      <c r="PJ119">
        <v>199674.51811</v>
      </c>
      <c r="PK119">
        <v>1.732E-3</v>
      </c>
      <c r="PL119">
        <v>20096.722657999999</v>
      </c>
      <c r="PM119">
        <v>1.2092179999999999</v>
      </c>
      <c r="PN119">
        <v>219772.44998599999</v>
      </c>
      <c r="PO119">
        <v>73.496658999999994</v>
      </c>
      <c r="PP119" t="s">
        <v>3239</v>
      </c>
      <c r="PQ119">
        <v>9.9999999999999995E-7</v>
      </c>
      <c r="PR119">
        <v>0</v>
      </c>
      <c r="PS119">
        <v>0</v>
      </c>
      <c r="PT119">
        <v>32.612153999999997</v>
      </c>
      <c r="PU119">
        <v>228730.239883</v>
      </c>
      <c r="PV119">
        <v>72.223990000000001</v>
      </c>
      <c r="PW119" t="s">
        <v>3239</v>
      </c>
      <c r="PX119">
        <v>16</v>
      </c>
      <c r="PY119">
        <v>0.99071200000000004</v>
      </c>
      <c r="PZ119">
        <v>530.86249199999997</v>
      </c>
      <c r="QA119">
        <v>140298734656</v>
      </c>
      <c r="QB119">
        <v>715485</v>
      </c>
      <c r="QC119">
        <v>8299626000000</v>
      </c>
      <c r="QD119">
        <v>12743382</v>
      </c>
      <c r="QE119">
        <v>8439937478038</v>
      </c>
      <c r="QF119">
        <v>0</v>
      </c>
      <c r="QG119">
        <v>0</v>
      </c>
      <c r="QH119">
        <v>3.0000000000000001E-6</v>
      </c>
      <c r="QI119" t="s">
        <v>3241</v>
      </c>
      <c r="QJ119">
        <v>25442.036286999999</v>
      </c>
      <c r="QK119">
        <v>9.7999999999999997E-4</v>
      </c>
      <c r="QL119">
        <v>11364.386907</v>
      </c>
      <c r="QM119">
        <v>31.710115999999999</v>
      </c>
      <c r="QN119">
        <v>36838.133308999997</v>
      </c>
      <c r="QO119">
        <v>44.134943</v>
      </c>
      <c r="QP119" t="s">
        <v>3239</v>
      </c>
      <c r="QQ119">
        <v>0</v>
      </c>
      <c r="QR119">
        <v>0</v>
      </c>
      <c r="QS119">
        <v>1.9999999999999999E-6</v>
      </c>
      <c r="QT119">
        <v>9.9040540000000004</v>
      </c>
      <c r="QU119">
        <v>41763.158095999999</v>
      </c>
      <c r="QV119">
        <v>41.234489000000004</v>
      </c>
      <c r="QW119" t="s">
        <v>3239</v>
      </c>
      <c r="QX119" s="11">
        <v>44986</v>
      </c>
      <c r="QY119" t="s">
        <v>3398</v>
      </c>
      <c r="QZ119">
        <v>259182.68525499999</v>
      </c>
      <c r="RA119">
        <v>2092988932.97824</v>
      </c>
    </row>
    <row r="120" spans="1:469" x14ac:dyDescent="0.35">
      <c r="A120">
        <v>2508</v>
      </c>
      <c r="B120" t="s">
        <v>3238</v>
      </c>
      <c r="C120" t="s">
        <v>1359</v>
      </c>
      <c r="D120" t="s">
        <v>1186</v>
      </c>
      <c r="E120" t="s">
        <v>1187</v>
      </c>
      <c r="F120">
        <v>47</v>
      </c>
      <c r="G120" t="s">
        <v>1360</v>
      </c>
      <c r="H120" t="s">
        <v>1153</v>
      </c>
      <c r="I120">
        <v>157</v>
      </c>
      <c r="J120">
        <v>47157</v>
      </c>
      <c r="K120">
        <v>929552</v>
      </c>
      <c r="L120">
        <v>178713937151</v>
      </c>
      <c r="M120">
        <v>31469960</v>
      </c>
      <c r="N120">
        <v>788.24269600000002</v>
      </c>
      <c r="O120">
        <v>424458602.42007703</v>
      </c>
      <c r="P120">
        <v>99.236397999999994</v>
      </c>
      <c r="Q120" t="s">
        <v>1608</v>
      </c>
      <c r="R120">
        <v>100</v>
      </c>
      <c r="S120">
        <v>99.257195999999993</v>
      </c>
      <c r="T120" t="s">
        <v>1608</v>
      </c>
      <c r="U120">
        <v>100</v>
      </c>
      <c r="V120">
        <v>341571424.25588697</v>
      </c>
      <c r="W120">
        <v>238399385.21936899</v>
      </c>
      <c r="X120">
        <v>8.8833310000000001</v>
      </c>
      <c r="Y120">
        <v>103046642.114025</v>
      </c>
      <c r="Z120">
        <v>125396.92249300001</v>
      </c>
      <c r="AA120">
        <v>1.3339999999999999E-3</v>
      </c>
      <c r="AB120">
        <v>1.0000000000000001E-5</v>
      </c>
      <c r="AC120">
        <v>3.9849999999999998E-3</v>
      </c>
      <c r="AD120">
        <v>81.832250000000002</v>
      </c>
      <c r="AE120">
        <v>84.250715999999997</v>
      </c>
      <c r="AF120">
        <v>88.029999000000004</v>
      </c>
      <c r="AG120" t="s">
        <v>1670</v>
      </c>
      <c r="AH120">
        <v>95.789473999999998</v>
      </c>
      <c r="AI120">
        <v>57.380001</v>
      </c>
      <c r="AJ120" t="s">
        <v>3244</v>
      </c>
      <c r="AK120">
        <v>86.315788999999995</v>
      </c>
      <c r="AL120">
        <v>2.6255790000000001</v>
      </c>
      <c r="AM120">
        <v>1.242664</v>
      </c>
      <c r="AN120" t="s">
        <v>1607</v>
      </c>
      <c r="AO120" t="s">
        <v>1607</v>
      </c>
      <c r="AP120" t="s">
        <v>1607</v>
      </c>
      <c r="AQ120" t="s">
        <v>1607</v>
      </c>
      <c r="AR120" t="s">
        <v>1607</v>
      </c>
      <c r="AS120" t="s">
        <v>1607</v>
      </c>
      <c r="AT120" t="s">
        <v>1607</v>
      </c>
      <c r="AU120" t="s">
        <v>1607</v>
      </c>
      <c r="AV120" t="s">
        <v>1607</v>
      </c>
      <c r="AW120" t="s">
        <v>3240</v>
      </c>
      <c r="AX120" t="s">
        <v>1607</v>
      </c>
      <c r="AY120" t="s">
        <v>1607</v>
      </c>
      <c r="AZ120" t="s">
        <v>1607</v>
      </c>
      <c r="BA120" t="s">
        <v>1607</v>
      </c>
      <c r="BB120" t="s">
        <v>1607</v>
      </c>
      <c r="BC120" t="s">
        <v>3240</v>
      </c>
      <c r="BD120" t="s">
        <v>1607</v>
      </c>
      <c r="BE120" t="s">
        <v>1607</v>
      </c>
      <c r="BF120" t="s">
        <v>1607</v>
      </c>
      <c r="BG120" t="s">
        <v>1607</v>
      </c>
      <c r="BH120" t="s">
        <v>1607</v>
      </c>
      <c r="BI120" t="s">
        <v>3240</v>
      </c>
      <c r="BJ120" t="s">
        <v>1607</v>
      </c>
      <c r="BK120" t="s">
        <v>1607</v>
      </c>
      <c r="BL120" t="s">
        <v>1607</v>
      </c>
      <c r="BM120" t="s">
        <v>1607</v>
      </c>
      <c r="BN120" t="s">
        <v>1607</v>
      </c>
      <c r="BO120" t="s">
        <v>1607</v>
      </c>
      <c r="BP120" t="s">
        <v>1607</v>
      </c>
      <c r="BQ120" t="s">
        <v>1607</v>
      </c>
      <c r="BR120" t="s">
        <v>1607</v>
      </c>
      <c r="BS120" t="s">
        <v>3240</v>
      </c>
      <c r="BT120" t="s">
        <v>1607</v>
      </c>
      <c r="BU120" t="s">
        <v>1607</v>
      </c>
      <c r="BV120" t="s">
        <v>1607</v>
      </c>
      <c r="BW120" t="s">
        <v>1607</v>
      </c>
      <c r="BX120" t="s">
        <v>1607</v>
      </c>
      <c r="BY120" t="s">
        <v>3240</v>
      </c>
      <c r="BZ120" t="s">
        <v>1607</v>
      </c>
      <c r="CA120" t="s">
        <v>1607</v>
      </c>
      <c r="CB120" t="s">
        <v>1607</v>
      </c>
      <c r="CC120" t="s">
        <v>1607</v>
      </c>
      <c r="CD120" t="s">
        <v>1607</v>
      </c>
      <c r="CE120" t="s">
        <v>3240</v>
      </c>
      <c r="CF120">
        <v>0</v>
      </c>
      <c r="CG120">
        <v>0</v>
      </c>
      <c r="CH120">
        <v>788.24269600000002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7.0099999999999997E-3</v>
      </c>
      <c r="CQ120" t="s">
        <v>3242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 t="s">
        <v>3243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t="s">
        <v>3242</v>
      </c>
      <c r="DF120">
        <v>259</v>
      </c>
      <c r="DG120">
        <v>8.9371910000000003</v>
      </c>
      <c r="DH120">
        <v>788.24269600000002</v>
      </c>
      <c r="DI120">
        <v>27299034.668651</v>
      </c>
      <c r="DJ120">
        <v>27299034.668651</v>
      </c>
      <c r="DK120">
        <v>4.9700000000000005E-4</v>
      </c>
      <c r="DL120" t="s">
        <v>3244</v>
      </c>
      <c r="DM120">
        <v>112173.409825</v>
      </c>
      <c r="DN120">
        <v>112173.409825</v>
      </c>
      <c r="DO120">
        <v>70.068237999999994</v>
      </c>
      <c r="DP120" t="s">
        <v>3239</v>
      </c>
      <c r="DQ120">
        <v>3.5639999999999999E-3</v>
      </c>
      <c r="DR120">
        <v>82.785359999999997</v>
      </c>
      <c r="DS120">
        <v>130103.515376</v>
      </c>
      <c r="DT120">
        <v>69.678651000000002</v>
      </c>
      <c r="DU120" t="s">
        <v>3239</v>
      </c>
      <c r="DV120" t="s">
        <v>1607</v>
      </c>
      <c r="DW120">
        <v>3.392E-3</v>
      </c>
      <c r="DX120">
        <v>788.24269600000002</v>
      </c>
      <c r="DY120">
        <v>178711513000</v>
      </c>
      <c r="DZ120">
        <v>929744</v>
      </c>
      <c r="EA120">
        <v>10785030400000</v>
      </c>
      <c r="EB120">
        <v>10963741913000</v>
      </c>
      <c r="EC120">
        <v>0.15107899999999999</v>
      </c>
      <c r="ED120">
        <v>1.32E-3</v>
      </c>
      <c r="EE120" t="s">
        <v>1608</v>
      </c>
      <c r="EF120">
        <v>91570443.099999994</v>
      </c>
      <c r="EG120">
        <v>4.1627900000000002</v>
      </c>
      <c r="EH120">
        <v>48288359.716747001</v>
      </c>
      <c r="EI120">
        <v>139858802.81674701</v>
      </c>
      <c r="EJ120">
        <v>99.257195999999993</v>
      </c>
      <c r="EK120" t="s">
        <v>1608</v>
      </c>
      <c r="EL120">
        <v>5.1199999999999998E-4</v>
      </c>
      <c r="EM120">
        <v>3.9999999999999998E-6</v>
      </c>
      <c r="EN120">
        <v>92.107707000000005</v>
      </c>
      <c r="EO120">
        <v>177304667.14252999</v>
      </c>
      <c r="EP120">
        <v>99.204582000000002</v>
      </c>
      <c r="EQ120" t="s">
        <v>1608</v>
      </c>
      <c r="ER120">
        <v>110</v>
      </c>
      <c r="ES120">
        <v>3.2238329999999999</v>
      </c>
      <c r="ET120">
        <v>788.24269600000002</v>
      </c>
      <c r="EU120">
        <v>178713937151</v>
      </c>
      <c r="EV120">
        <v>929552</v>
      </c>
      <c r="EW120">
        <v>10782803200000</v>
      </c>
      <c r="EX120">
        <v>31469960</v>
      </c>
      <c r="EY120">
        <v>10961548607111</v>
      </c>
      <c r="EZ120">
        <v>0</v>
      </c>
      <c r="FA120">
        <v>0</v>
      </c>
      <c r="FB120">
        <v>7.4999999999999993E-5</v>
      </c>
      <c r="FC120" t="s">
        <v>3241</v>
      </c>
      <c r="FD120">
        <v>31062.021756999999</v>
      </c>
      <c r="FE120">
        <v>1.14E-3</v>
      </c>
      <c r="FF120">
        <v>13221.610720000001</v>
      </c>
      <c r="FG120">
        <v>7827.9700140000004</v>
      </c>
      <c r="FH120">
        <v>52111.602489999997</v>
      </c>
      <c r="FI120">
        <v>39.454093999999998</v>
      </c>
      <c r="FJ120" t="s">
        <v>3241</v>
      </c>
      <c r="FK120">
        <v>0</v>
      </c>
      <c r="FL120">
        <v>0</v>
      </c>
      <c r="FM120">
        <v>2.4899999999999998E-4</v>
      </c>
      <c r="FN120">
        <v>9.2121589999999998</v>
      </c>
      <c r="FO120">
        <v>61730.896924000001</v>
      </c>
      <c r="FP120">
        <v>37.416480999999997</v>
      </c>
      <c r="FQ120" t="s">
        <v>3241</v>
      </c>
      <c r="FR120">
        <v>53</v>
      </c>
      <c r="FS120">
        <v>3.2817340000000002</v>
      </c>
      <c r="FT120">
        <v>788.24269600000002</v>
      </c>
      <c r="FU120">
        <v>178713603054.70401</v>
      </c>
      <c r="FV120">
        <v>929549.75492099999</v>
      </c>
      <c r="FW120">
        <v>10782777157085.9</v>
      </c>
      <c r="FX120">
        <v>31469960</v>
      </c>
      <c r="FY120">
        <v>10961522230100.6</v>
      </c>
      <c r="FZ120">
        <v>0</v>
      </c>
      <c r="GA120">
        <v>9.9999999999999995E-7</v>
      </c>
      <c r="GB120">
        <v>6.0000000000000002E-6</v>
      </c>
      <c r="GC120" t="s">
        <v>3239</v>
      </c>
      <c r="GD120">
        <v>482.09517399999999</v>
      </c>
      <c r="GE120">
        <v>2.0951420000000001</v>
      </c>
      <c r="GF120">
        <v>24303650.245485999</v>
      </c>
      <c r="GG120">
        <v>620.64461500000004</v>
      </c>
      <c r="GH120">
        <v>24304752.985275</v>
      </c>
      <c r="GI120">
        <v>99.597648000000007</v>
      </c>
      <c r="GJ120" t="s">
        <v>1670</v>
      </c>
      <c r="GK120">
        <v>0</v>
      </c>
      <c r="GL120">
        <v>1.9999999999999999E-6</v>
      </c>
      <c r="GM120">
        <v>2.0000000000000002E-5</v>
      </c>
      <c r="GN120">
        <v>93.005262000000002</v>
      </c>
      <c r="GO120">
        <v>29440956.826003999</v>
      </c>
      <c r="GP120">
        <v>99.586382</v>
      </c>
      <c r="GQ120" t="s">
        <v>1670</v>
      </c>
      <c r="GR120">
        <v>4</v>
      </c>
      <c r="GS120">
        <v>2.3848000000000001E-2</v>
      </c>
      <c r="GT120">
        <v>788.24269600000002</v>
      </c>
      <c r="GU120">
        <v>178429980719.32599</v>
      </c>
      <c r="GV120">
        <v>928030.038635</v>
      </c>
      <c r="GW120">
        <v>10765148448165.301</v>
      </c>
      <c r="GX120">
        <v>31153823.292845</v>
      </c>
      <c r="GY120">
        <v>10943609582707.9</v>
      </c>
      <c r="GZ120">
        <v>3.1E-4</v>
      </c>
      <c r="HA120">
        <v>0</v>
      </c>
      <c r="HB120">
        <v>2.8300000000000001E-3</v>
      </c>
      <c r="HC120" t="s">
        <v>3241</v>
      </c>
      <c r="HD120">
        <v>1312692.9987649999</v>
      </c>
      <c r="HE120">
        <v>4.8700000000000002E-4</v>
      </c>
      <c r="HF120">
        <v>5649.6006909999996</v>
      </c>
      <c r="HG120">
        <v>2246.9704390000002</v>
      </c>
      <c r="HH120">
        <v>1320589.569895</v>
      </c>
      <c r="HI120">
        <v>69.952443000000002</v>
      </c>
      <c r="HJ120" t="s">
        <v>3239</v>
      </c>
      <c r="HK120">
        <v>6.9999999999999999E-6</v>
      </c>
      <c r="HL120">
        <v>0</v>
      </c>
      <c r="HM120">
        <v>7.1000000000000005E-5</v>
      </c>
      <c r="HN120">
        <v>34.025075999999999</v>
      </c>
      <c r="HO120">
        <v>1569371.624665</v>
      </c>
      <c r="HP120">
        <v>72.095110000000005</v>
      </c>
      <c r="HQ120" t="s">
        <v>3239</v>
      </c>
      <c r="HR120">
        <v>75</v>
      </c>
      <c r="HS120">
        <v>1.1027709999999999</v>
      </c>
      <c r="HT120">
        <v>788.24269600000002</v>
      </c>
      <c r="HU120">
        <v>178600172047.711</v>
      </c>
      <c r="HV120">
        <v>928596.86455199996</v>
      </c>
      <c r="HW120">
        <v>10771723628798.4</v>
      </c>
      <c r="HX120">
        <v>10950323800846.1</v>
      </c>
      <c r="HY120">
        <v>5.0000000000000004E-6</v>
      </c>
      <c r="HZ120">
        <v>0</v>
      </c>
      <c r="IA120" t="s">
        <v>3241</v>
      </c>
      <c r="IB120">
        <v>867074.39679100004</v>
      </c>
      <c r="IC120">
        <v>9.7310000000000001E-3</v>
      </c>
      <c r="ID120">
        <v>112875.432848</v>
      </c>
      <c r="IE120">
        <v>979949.829639</v>
      </c>
      <c r="IF120">
        <v>94.303797000000003</v>
      </c>
      <c r="IG120" t="s">
        <v>1608</v>
      </c>
      <c r="IH120">
        <v>5.0000000000000004E-6</v>
      </c>
      <c r="II120">
        <v>0</v>
      </c>
      <c r="IJ120">
        <v>32.211858999999997</v>
      </c>
      <c r="IK120">
        <v>1176824.4937239999</v>
      </c>
      <c r="IL120">
        <v>94.503664000000001</v>
      </c>
      <c r="IM120" t="s">
        <v>1608</v>
      </c>
      <c r="IN120">
        <v>0</v>
      </c>
      <c r="IO120">
        <v>0.01</v>
      </c>
      <c r="IP120">
        <v>9.8955889999999993</v>
      </c>
      <c r="IQ120">
        <v>10992905194.66</v>
      </c>
      <c r="IR120">
        <v>46456.047485000003</v>
      </c>
      <c r="IS120">
        <v>538890150828.81299</v>
      </c>
      <c r="IT120">
        <v>549883056023.47302</v>
      </c>
      <c r="IU120">
        <v>9.5500000000000001E-4</v>
      </c>
      <c r="IV120">
        <v>3.0000000000000001E-6</v>
      </c>
      <c r="IW120" t="s">
        <v>3241</v>
      </c>
      <c r="IX120">
        <v>105000</v>
      </c>
      <c r="IY120">
        <v>1.5E-3</v>
      </c>
      <c r="IZ120">
        <v>17400</v>
      </c>
      <c r="JA120">
        <v>122400</v>
      </c>
      <c r="JB120">
        <v>84.675650000000005</v>
      </c>
      <c r="JC120" t="s">
        <v>3244</v>
      </c>
      <c r="JD120">
        <v>9.9999999999999995E-7</v>
      </c>
      <c r="JE120">
        <v>0</v>
      </c>
      <c r="JF120">
        <v>18.270135</v>
      </c>
      <c r="JG120">
        <v>138950.22359400001</v>
      </c>
      <c r="JH120">
        <v>85.576614000000006</v>
      </c>
      <c r="JI120" t="s">
        <v>3244</v>
      </c>
      <c r="JJ120">
        <v>2293</v>
      </c>
      <c r="JK120">
        <v>104.19711</v>
      </c>
      <c r="JL120">
        <v>788.24269600000002</v>
      </c>
      <c r="JM120">
        <v>178713937151</v>
      </c>
      <c r="JN120">
        <v>929552</v>
      </c>
      <c r="JO120">
        <v>10782803200000</v>
      </c>
      <c r="JP120">
        <v>10961517137151</v>
      </c>
      <c r="JQ120">
        <v>0</v>
      </c>
      <c r="JR120">
        <v>0</v>
      </c>
      <c r="JS120" t="s">
        <v>3241</v>
      </c>
      <c r="JT120">
        <v>131928.20032199999</v>
      </c>
      <c r="JU120">
        <v>9.4112000000000001E-2</v>
      </c>
      <c r="JV120">
        <v>1091697.5154260001</v>
      </c>
      <c r="JW120">
        <v>1223625.715748</v>
      </c>
      <c r="JX120">
        <v>96.267696000000001</v>
      </c>
      <c r="JY120" t="s">
        <v>1608</v>
      </c>
      <c r="JZ120">
        <v>9.9999999999999995E-7</v>
      </c>
      <c r="KA120">
        <v>0</v>
      </c>
      <c r="KB120">
        <v>10.48906</v>
      </c>
      <c r="KC120">
        <v>1478629.3636710001</v>
      </c>
      <c r="KD120">
        <v>96.653796999999997</v>
      </c>
      <c r="KE120" t="s">
        <v>1608</v>
      </c>
      <c r="KF120">
        <v>129</v>
      </c>
      <c r="KG120">
        <v>5.375</v>
      </c>
      <c r="KH120">
        <v>64.304293999999999</v>
      </c>
      <c r="KI120">
        <v>4054564802.6248102</v>
      </c>
      <c r="KJ120">
        <v>12873.321759</v>
      </c>
      <c r="KK120">
        <v>149330532407.21799</v>
      </c>
      <c r="KL120">
        <v>13819077.277612001</v>
      </c>
      <c r="KM120">
        <v>153398916287.121</v>
      </c>
      <c r="KN120">
        <v>5.0049999999999999E-3</v>
      </c>
      <c r="KO120">
        <v>1.9999999999999999E-6</v>
      </c>
      <c r="KP120">
        <v>1.1E-5</v>
      </c>
      <c r="KQ120" t="s">
        <v>3239</v>
      </c>
      <c r="KR120">
        <v>109084003.847509</v>
      </c>
      <c r="KS120">
        <v>0.163962</v>
      </c>
      <c r="KT120">
        <v>1901957.560231</v>
      </c>
      <c r="KU120">
        <v>843.37734999999998</v>
      </c>
      <c r="KV120">
        <v>110986804.78509</v>
      </c>
      <c r="KW120">
        <v>99.876199</v>
      </c>
      <c r="KX120" t="s">
        <v>1670</v>
      </c>
      <c r="KY120">
        <v>6.0999999999999997E-4</v>
      </c>
      <c r="KZ120">
        <v>0</v>
      </c>
      <c r="LA120">
        <v>2.6999999999999999E-5</v>
      </c>
      <c r="LB120">
        <v>96.935933000000006</v>
      </c>
      <c r="LC120">
        <v>138316715.75544199</v>
      </c>
      <c r="LD120">
        <v>99.872732999999997</v>
      </c>
      <c r="LE120" t="s">
        <v>1670</v>
      </c>
      <c r="LF120">
        <v>43</v>
      </c>
      <c r="LG120">
        <v>1.235652</v>
      </c>
      <c r="LH120">
        <v>788.24269600000002</v>
      </c>
      <c r="LI120">
        <v>178713937151</v>
      </c>
      <c r="LJ120">
        <v>929552</v>
      </c>
      <c r="LK120">
        <v>10782803200000</v>
      </c>
      <c r="LL120">
        <v>31469960</v>
      </c>
      <c r="LM120">
        <v>10961548607111</v>
      </c>
      <c r="LN120">
        <v>5.0000000000000004E-6</v>
      </c>
      <c r="LO120">
        <v>0</v>
      </c>
      <c r="LP120">
        <v>9.9999999999999995E-7</v>
      </c>
      <c r="LQ120" t="s">
        <v>3241</v>
      </c>
      <c r="LR120">
        <v>952055.14593100001</v>
      </c>
      <c r="LS120">
        <v>1.9254E-2</v>
      </c>
      <c r="LT120">
        <v>223344.87745900001</v>
      </c>
      <c r="LU120">
        <v>48.410350999999999</v>
      </c>
      <c r="LV120">
        <v>1175448.433742</v>
      </c>
      <c r="LW120">
        <v>85.887096999999997</v>
      </c>
      <c r="LX120" t="s">
        <v>3244</v>
      </c>
      <c r="LY120">
        <v>5.0000000000000004E-6</v>
      </c>
      <c r="LZ120">
        <v>0</v>
      </c>
      <c r="MA120">
        <v>1.9999999999999999E-6</v>
      </c>
      <c r="MB120">
        <v>15.539702</v>
      </c>
      <c r="MC120">
        <v>1406610.3089070001</v>
      </c>
      <c r="MD120">
        <v>86.827871000000002</v>
      </c>
      <c r="ME120" t="s">
        <v>3244</v>
      </c>
      <c r="MF120">
        <v>36</v>
      </c>
      <c r="MG120">
        <v>0.45961400000000002</v>
      </c>
      <c r="MH120">
        <v>788.24269600000002</v>
      </c>
      <c r="MI120">
        <v>178713937151</v>
      </c>
      <c r="MJ120">
        <v>929552</v>
      </c>
      <c r="MK120">
        <v>10782803200000</v>
      </c>
      <c r="ML120">
        <v>31469960</v>
      </c>
      <c r="MM120">
        <v>10961548607111</v>
      </c>
      <c r="MN120">
        <v>4.17E-4</v>
      </c>
      <c r="MO120">
        <v>5.0000000000000004E-6</v>
      </c>
      <c r="MP120">
        <v>1.05E-4</v>
      </c>
      <c r="MQ120" t="s">
        <v>3244</v>
      </c>
      <c r="MR120">
        <v>34243150.007995002</v>
      </c>
      <c r="MS120">
        <v>2.3273630000000001</v>
      </c>
      <c r="MT120">
        <v>26997406.424038999</v>
      </c>
      <c r="MU120">
        <v>1522.24377</v>
      </c>
      <c r="MV120">
        <v>61242078.675802998</v>
      </c>
      <c r="MW120">
        <v>99.627791999999999</v>
      </c>
      <c r="MX120" t="s">
        <v>1670</v>
      </c>
      <c r="MY120">
        <v>1.92E-4</v>
      </c>
      <c r="MZ120">
        <v>3.0000000000000001E-6</v>
      </c>
      <c r="NA120">
        <v>4.8000000000000001E-5</v>
      </c>
      <c r="NB120">
        <v>72.673697000000004</v>
      </c>
      <c r="NC120">
        <v>73219992.264557004</v>
      </c>
      <c r="ND120">
        <v>99.618199000000004</v>
      </c>
      <c r="NE120" t="s">
        <v>1670</v>
      </c>
      <c r="NF120" t="s">
        <v>1607</v>
      </c>
      <c r="NG120" t="s">
        <v>1607</v>
      </c>
      <c r="NH120" t="s">
        <v>1607</v>
      </c>
      <c r="NI120" t="s">
        <v>1607</v>
      </c>
      <c r="NJ120" t="s">
        <v>1607</v>
      </c>
      <c r="NK120" t="s">
        <v>1607</v>
      </c>
      <c r="NL120" t="s">
        <v>1607</v>
      </c>
      <c r="NM120" t="s">
        <v>1607</v>
      </c>
      <c r="NN120" t="s">
        <v>1607</v>
      </c>
      <c r="NO120" t="s">
        <v>3240</v>
      </c>
      <c r="NP120" t="s">
        <v>1607</v>
      </c>
      <c r="NQ120" t="s">
        <v>1607</v>
      </c>
      <c r="NR120" t="s">
        <v>1607</v>
      </c>
      <c r="NS120" t="s">
        <v>1607</v>
      </c>
      <c r="NT120" t="s">
        <v>1607</v>
      </c>
      <c r="NU120" t="s">
        <v>3240</v>
      </c>
      <c r="NV120" t="s">
        <v>1607</v>
      </c>
      <c r="NW120" t="s">
        <v>1607</v>
      </c>
      <c r="NX120" t="s">
        <v>1607</v>
      </c>
      <c r="NY120" t="s">
        <v>1607</v>
      </c>
      <c r="NZ120" t="s">
        <v>1607</v>
      </c>
      <c r="OA120" t="s">
        <v>3240</v>
      </c>
      <c r="OB120" t="s">
        <v>1607</v>
      </c>
      <c r="OC120" t="s">
        <v>1607</v>
      </c>
      <c r="OD120" t="s">
        <v>1607</v>
      </c>
      <c r="OE120" t="s">
        <v>1607</v>
      </c>
      <c r="OF120" t="s">
        <v>1607</v>
      </c>
      <c r="OG120" t="s">
        <v>1607</v>
      </c>
      <c r="OH120" t="s">
        <v>1607</v>
      </c>
      <c r="OI120" t="s">
        <v>1607</v>
      </c>
      <c r="OJ120" t="s">
        <v>1607</v>
      </c>
      <c r="OK120" t="s">
        <v>3240</v>
      </c>
      <c r="OL120" t="s">
        <v>1607</v>
      </c>
      <c r="OM120" t="s">
        <v>1607</v>
      </c>
      <c r="ON120" t="s">
        <v>1607</v>
      </c>
      <c r="OO120" t="s">
        <v>1607</v>
      </c>
      <c r="OP120" t="s">
        <v>1607</v>
      </c>
      <c r="OQ120" t="s">
        <v>3240</v>
      </c>
      <c r="OR120" t="s">
        <v>1607</v>
      </c>
      <c r="OS120" t="s">
        <v>1607</v>
      </c>
      <c r="OT120" t="s">
        <v>1607</v>
      </c>
      <c r="OU120" t="s">
        <v>1607</v>
      </c>
      <c r="OV120" t="s">
        <v>1607</v>
      </c>
      <c r="OW120" t="s">
        <v>3240</v>
      </c>
      <c r="OX120" t="s">
        <v>1607</v>
      </c>
      <c r="OY120">
        <v>6.4999999999999994E-5</v>
      </c>
      <c r="OZ120">
        <v>17.316039</v>
      </c>
      <c r="PA120">
        <v>5079193184.6701002</v>
      </c>
      <c r="PB120">
        <v>33376.87833</v>
      </c>
      <c r="PC120">
        <v>387171788622.25702</v>
      </c>
      <c r="PD120">
        <v>1865053.4153700001</v>
      </c>
      <c r="PE120">
        <v>392252846860.34302</v>
      </c>
      <c r="PF120">
        <v>0.4</v>
      </c>
      <c r="PG120">
        <v>6.0400000000000004E-4</v>
      </c>
      <c r="PH120">
        <v>1.3579000000000001E-2</v>
      </c>
      <c r="PI120" t="s">
        <v>3241</v>
      </c>
      <c r="PJ120">
        <v>91228.731941999999</v>
      </c>
      <c r="PK120">
        <v>7.0399999999999998E-4</v>
      </c>
      <c r="PL120">
        <v>8164.2084299999997</v>
      </c>
      <c r="PM120">
        <v>1.327553</v>
      </c>
      <c r="PN120">
        <v>99394.267924999993</v>
      </c>
      <c r="PO120">
        <v>64.015271999999996</v>
      </c>
      <c r="PP120" t="s">
        <v>3239</v>
      </c>
      <c r="PQ120">
        <v>9.9999999999999995E-7</v>
      </c>
      <c r="PR120">
        <v>0</v>
      </c>
      <c r="PS120">
        <v>0</v>
      </c>
      <c r="PT120">
        <v>7.9860009999999999</v>
      </c>
      <c r="PU120">
        <v>101241.38764299999</v>
      </c>
      <c r="PV120">
        <v>63.347121000000001</v>
      </c>
      <c r="PW120" t="s">
        <v>3241</v>
      </c>
      <c r="PX120">
        <v>23</v>
      </c>
      <c r="PY120">
        <v>1.4241490000000001</v>
      </c>
      <c r="PZ120">
        <v>788.24269600000002</v>
      </c>
      <c r="QA120">
        <v>178713603054.70401</v>
      </c>
      <c r="QB120">
        <v>929549.75492099999</v>
      </c>
      <c r="QC120">
        <v>10782777157085.9</v>
      </c>
      <c r="QD120">
        <v>31469960</v>
      </c>
      <c r="QE120">
        <v>10961522230100.6</v>
      </c>
      <c r="QF120">
        <v>0</v>
      </c>
      <c r="QG120">
        <v>0</v>
      </c>
      <c r="QH120">
        <v>3.0000000000000001E-6</v>
      </c>
      <c r="QI120" t="s">
        <v>3241</v>
      </c>
      <c r="QJ120">
        <v>10264.673183000001</v>
      </c>
      <c r="QK120">
        <v>7.1479999999999998E-3</v>
      </c>
      <c r="QL120">
        <v>82914.921946999995</v>
      </c>
      <c r="QM120">
        <v>112.56857599999999</v>
      </c>
      <c r="QN120">
        <v>93292.163707</v>
      </c>
      <c r="QO120">
        <v>66.790467000000007</v>
      </c>
      <c r="QP120" t="s">
        <v>3244</v>
      </c>
      <c r="QQ120">
        <v>0</v>
      </c>
      <c r="QR120">
        <v>0</v>
      </c>
      <c r="QS120">
        <v>3.9999999999999998E-6</v>
      </c>
      <c r="QT120">
        <v>7.2113899999999997</v>
      </c>
      <c r="QU120">
        <v>112808.61704</v>
      </c>
      <c r="QV120">
        <v>66.719695000000002</v>
      </c>
      <c r="QW120" t="s">
        <v>3244</v>
      </c>
      <c r="QX120" s="11">
        <v>44986</v>
      </c>
      <c r="QY120" t="s">
        <v>3399</v>
      </c>
      <c r="QZ120">
        <v>288711.13295399997</v>
      </c>
      <c r="RA120">
        <v>3032609203.9720998</v>
      </c>
    </row>
    <row r="121" spans="1:469" x14ac:dyDescent="0.35">
      <c r="A121">
        <v>2539</v>
      </c>
      <c r="B121" t="s">
        <v>3238</v>
      </c>
      <c r="C121" t="s">
        <v>1169</v>
      </c>
      <c r="D121" t="s">
        <v>1170</v>
      </c>
      <c r="E121" t="s">
        <v>1171</v>
      </c>
      <c r="F121">
        <v>48</v>
      </c>
      <c r="G121" t="s">
        <v>1172</v>
      </c>
      <c r="H121" t="s">
        <v>1153</v>
      </c>
      <c r="I121">
        <v>29</v>
      </c>
      <c r="J121">
        <v>48029</v>
      </c>
      <c r="K121">
        <v>2007298</v>
      </c>
      <c r="L121">
        <v>274658997004</v>
      </c>
      <c r="M121">
        <v>77862185</v>
      </c>
      <c r="N121">
        <v>1268.7540100000001</v>
      </c>
      <c r="O121">
        <v>250804252.36247301</v>
      </c>
      <c r="P121">
        <v>98.281896000000003</v>
      </c>
      <c r="Q121" t="s">
        <v>1608</v>
      </c>
      <c r="R121">
        <v>96.456693000000001</v>
      </c>
      <c r="S121">
        <v>98.050139000000001</v>
      </c>
      <c r="T121" t="s">
        <v>1608</v>
      </c>
      <c r="U121">
        <v>96.850393999999994</v>
      </c>
      <c r="V121">
        <v>186613235.050194</v>
      </c>
      <c r="W121">
        <v>64836030.665936999</v>
      </c>
      <c r="X121">
        <v>10.447526</v>
      </c>
      <c r="Y121">
        <v>121191298.417325</v>
      </c>
      <c r="Z121">
        <v>585905.96693200001</v>
      </c>
      <c r="AA121">
        <v>2.3599999999999999E-4</v>
      </c>
      <c r="AB121">
        <v>5.0000000000000004E-6</v>
      </c>
      <c r="AC121">
        <v>7.5249999999999996E-3</v>
      </c>
      <c r="AD121">
        <v>26.060043</v>
      </c>
      <c r="AE121">
        <v>33.375756000000003</v>
      </c>
      <c r="AF121">
        <v>92.489998</v>
      </c>
      <c r="AG121" t="s">
        <v>1670</v>
      </c>
      <c r="AH121">
        <v>80.314960999999997</v>
      </c>
      <c r="AI121">
        <v>38.639999000000003</v>
      </c>
      <c r="AJ121" t="s">
        <v>3239</v>
      </c>
      <c r="AK121">
        <v>71.653542999999999</v>
      </c>
      <c r="AL121">
        <v>2.5524040000000001</v>
      </c>
      <c r="AM121">
        <v>1.343979</v>
      </c>
      <c r="AN121" t="s">
        <v>1607</v>
      </c>
      <c r="AO121" t="s">
        <v>1607</v>
      </c>
      <c r="AP121" t="s">
        <v>1607</v>
      </c>
      <c r="AQ121" t="s">
        <v>1607</v>
      </c>
      <c r="AR121" t="s">
        <v>1607</v>
      </c>
      <c r="AS121" t="s">
        <v>1607</v>
      </c>
      <c r="AT121" t="s">
        <v>1607</v>
      </c>
      <c r="AU121" t="s">
        <v>1607</v>
      </c>
      <c r="AV121" t="s">
        <v>1607</v>
      </c>
      <c r="AW121" t="s">
        <v>3240</v>
      </c>
      <c r="AX121" t="s">
        <v>1607</v>
      </c>
      <c r="AY121" t="s">
        <v>1607</v>
      </c>
      <c r="AZ121" t="s">
        <v>1607</v>
      </c>
      <c r="BA121" t="s">
        <v>1607</v>
      </c>
      <c r="BB121" t="s">
        <v>1607</v>
      </c>
      <c r="BC121" t="s">
        <v>3240</v>
      </c>
      <c r="BD121" t="s">
        <v>1607</v>
      </c>
      <c r="BE121" t="s">
        <v>1607</v>
      </c>
      <c r="BF121" t="s">
        <v>1607</v>
      </c>
      <c r="BG121" t="s">
        <v>1607</v>
      </c>
      <c r="BH121" t="s">
        <v>1607</v>
      </c>
      <c r="BI121" t="s">
        <v>3240</v>
      </c>
      <c r="BJ121" t="s">
        <v>1607</v>
      </c>
      <c r="BK121" t="s">
        <v>1607</v>
      </c>
      <c r="BL121" t="s">
        <v>1607</v>
      </c>
      <c r="BM121" t="s">
        <v>1607</v>
      </c>
      <c r="BN121" t="s">
        <v>1607</v>
      </c>
      <c r="BO121" t="s">
        <v>1607</v>
      </c>
      <c r="BP121" t="s">
        <v>1607</v>
      </c>
      <c r="BQ121" t="s">
        <v>1607</v>
      </c>
      <c r="BR121" t="s">
        <v>1607</v>
      </c>
      <c r="BS121" t="s">
        <v>3240</v>
      </c>
      <c r="BT121" t="s">
        <v>1607</v>
      </c>
      <c r="BU121" t="s">
        <v>1607</v>
      </c>
      <c r="BV121" t="s">
        <v>1607</v>
      </c>
      <c r="BW121" t="s">
        <v>1607</v>
      </c>
      <c r="BX121" t="s">
        <v>1607</v>
      </c>
      <c r="BY121" t="s">
        <v>3240</v>
      </c>
      <c r="BZ121" t="s">
        <v>1607</v>
      </c>
      <c r="CA121" t="s">
        <v>1607</v>
      </c>
      <c r="CB121" t="s">
        <v>1607</v>
      </c>
      <c r="CC121" t="s">
        <v>1607</v>
      </c>
      <c r="CD121" t="s">
        <v>1607</v>
      </c>
      <c r="CE121" t="s">
        <v>3240</v>
      </c>
      <c r="CF121">
        <v>2</v>
      </c>
      <c r="CG121">
        <v>0.123839</v>
      </c>
      <c r="CH121">
        <v>1268.7540100000001</v>
      </c>
      <c r="CI121">
        <v>274658997004</v>
      </c>
      <c r="CJ121">
        <v>2007298</v>
      </c>
      <c r="CK121">
        <v>23284656800000</v>
      </c>
      <c r="CL121">
        <v>77862184.870294005</v>
      </c>
      <c r="CM121">
        <v>23559393659188.801</v>
      </c>
      <c r="CN121">
        <v>0</v>
      </c>
      <c r="CO121">
        <v>0</v>
      </c>
      <c r="CP121">
        <v>3.385E-3</v>
      </c>
      <c r="CQ121" t="s">
        <v>3241</v>
      </c>
      <c r="CR121">
        <v>3520.635096</v>
      </c>
      <c r="CS121">
        <v>8.4301000000000001E-2</v>
      </c>
      <c r="CT121">
        <v>977892.16901900002</v>
      </c>
      <c r="CU121">
        <v>32639.684000000001</v>
      </c>
      <c r="CV121">
        <v>1014052.488115</v>
      </c>
      <c r="CW121">
        <v>93.593315000000004</v>
      </c>
      <c r="CX121" t="s">
        <v>1608</v>
      </c>
      <c r="CY121">
        <v>0</v>
      </c>
      <c r="CZ121">
        <v>0</v>
      </c>
      <c r="DA121">
        <v>4.1899999999999999E-4</v>
      </c>
      <c r="DB121">
        <v>36.645001999999998</v>
      </c>
      <c r="DC121">
        <v>1371297.904848</v>
      </c>
      <c r="DD121">
        <v>95.163855999999996</v>
      </c>
      <c r="DE121" t="s">
        <v>1608</v>
      </c>
      <c r="DF121">
        <v>1582</v>
      </c>
      <c r="DG121">
        <v>54.466298000000002</v>
      </c>
      <c r="DH121">
        <v>1268.7540100000001</v>
      </c>
      <c r="DI121">
        <v>56520785.078693002</v>
      </c>
      <c r="DJ121">
        <v>56520785.078693002</v>
      </c>
      <c r="DK121">
        <v>1.4100000000000001E-4</v>
      </c>
      <c r="DL121" t="s">
        <v>3239</v>
      </c>
      <c r="DM121">
        <v>425355.85190299997</v>
      </c>
      <c r="DN121">
        <v>425355.85190299997</v>
      </c>
      <c r="DO121">
        <v>87.003721999999996</v>
      </c>
      <c r="DP121" t="s">
        <v>3244</v>
      </c>
      <c r="DQ121">
        <v>5.463E-3</v>
      </c>
      <c r="DR121">
        <v>87.965260999999998</v>
      </c>
      <c r="DS121">
        <v>578221.12856900005</v>
      </c>
      <c r="DT121">
        <v>88.927775999999994</v>
      </c>
      <c r="DU121" t="s">
        <v>3244</v>
      </c>
      <c r="DV121" t="s">
        <v>1607</v>
      </c>
      <c r="DW121">
        <v>4.8000000000000001E-5</v>
      </c>
      <c r="DX121">
        <v>1268.7540100000001</v>
      </c>
      <c r="DY121">
        <v>274655211000</v>
      </c>
      <c r="DZ121">
        <v>2009324</v>
      </c>
      <c r="EA121">
        <v>23308158400000</v>
      </c>
      <c r="EB121">
        <v>23582813611000</v>
      </c>
      <c r="EC121">
        <v>7.5069999999999998E-3</v>
      </c>
      <c r="ED121">
        <v>3.0000000000000001E-5</v>
      </c>
      <c r="EE121" t="s">
        <v>3241</v>
      </c>
      <c r="EF121">
        <v>98121.5</v>
      </c>
      <c r="EG121">
        <v>2.8909999999999999E-3</v>
      </c>
      <c r="EH121">
        <v>33530.841382999999</v>
      </c>
      <c r="EI121">
        <v>131652.34138299999</v>
      </c>
      <c r="EJ121">
        <v>49.798824000000003</v>
      </c>
      <c r="EK121" t="s">
        <v>3241</v>
      </c>
      <c r="EL121">
        <v>0</v>
      </c>
      <c r="EM121">
        <v>0</v>
      </c>
      <c r="EN121">
        <v>3.1878679999999999</v>
      </c>
      <c r="EO121">
        <v>184988.596407</v>
      </c>
      <c r="EP121">
        <v>53.420299</v>
      </c>
      <c r="EQ121" t="s">
        <v>3241</v>
      </c>
      <c r="ER121">
        <v>102</v>
      </c>
      <c r="ES121">
        <v>2.9840909999999998</v>
      </c>
      <c r="ET121">
        <v>1268.7540100000001</v>
      </c>
      <c r="EU121">
        <v>274658997004</v>
      </c>
      <c r="EV121">
        <v>2007298</v>
      </c>
      <c r="EW121">
        <v>23284656800000</v>
      </c>
      <c r="EX121">
        <v>77862185</v>
      </c>
      <c r="EY121">
        <v>23559393659189</v>
      </c>
      <c r="EZ121">
        <v>3.4999999999999997E-5</v>
      </c>
      <c r="FA121">
        <v>0</v>
      </c>
      <c r="FB121">
        <v>2.9599999999999998E-4</v>
      </c>
      <c r="FC121" t="s">
        <v>3244</v>
      </c>
      <c r="FD121">
        <v>28473804.418419998</v>
      </c>
      <c r="FE121">
        <v>1.3147000000000001E-2</v>
      </c>
      <c r="FF121">
        <v>152507.149966</v>
      </c>
      <c r="FG121">
        <v>67089.859742999994</v>
      </c>
      <c r="FH121">
        <v>28693401.428128999</v>
      </c>
      <c r="FI121">
        <v>99.658809000000005</v>
      </c>
      <c r="FJ121" t="s">
        <v>1670</v>
      </c>
      <c r="FK121">
        <v>1.0399999999999999E-4</v>
      </c>
      <c r="FL121">
        <v>0</v>
      </c>
      <c r="FM121">
        <v>8.6200000000000003E-4</v>
      </c>
      <c r="FN121">
        <v>83.933002000000002</v>
      </c>
      <c r="FO121">
        <v>37502723.827131003</v>
      </c>
      <c r="FP121">
        <v>99.681832999999997</v>
      </c>
      <c r="FQ121" t="s">
        <v>1670</v>
      </c>
      <c r="FR121">
        <v>4</v>
      </c>
      <c r="FS121">
        <v>0.24767800000000001</v>
      </c>
      <c r="FT121">
        <v>1268.7540100000001</v>
      </c>
      <c r="FU121">
        <v>274658997004</v>
      </c>
      <c r="FV121">
        <v>2007298</v>
      </c>
      <c r="FW121">
        <v>23284656800000</v>
      </c>
      <c r="FX121">
        <v>77862184.870294005</v>
      </c>
      <c r="FY121">
        <v>23559393659188.801</v>
      </c>
      <c r="FZ121">
        <v>0</v>
      </c>
      <c r="GA121">
        <v>9.9999999999999995E-7</v>
      </c>
      <c r="GB121">
        <v>9.9999999999999995E-7</v>
      </c>
      <c r="GC121" t="s">
        <v>3239</v>
      </c>
      <c r="GD121">
        <v>40.298566999999998</v>
      </c>
      <c r="GE121">
        <v>0.34330300000000002</v>
      </c>
      <c r="GF121">
        <v>3982313.549571</v>
      </c>
      <c r="GG121">
        <v>17.494759999999999</v>
      </c>
      <c r="GH121">
        <v>3982371.3428989998</v>
      </c>
      <c r="GI121">
        <v>97.245435000000001</v>
      </c>
      <c r="GJ121" t="s">
        <v>1608</v>
      </c>
      <c r="GK121">
        <v>0</v>
      </c>
      <c r="GL121">
        <v>0</v>
      </c>
      <c r="GM121">
        <v>0</v>
      </c>
      <c r="GN121">
        <v>37.852058</v>
      </c>
      <c r="GO121">
        <v>5384521.8624400003</v>
      </c>
      <c r="GP121">
        <v>97.804644999999994</v>
      </c>
      <c r="GQ121" t="s">
        <v>1608</v>
      </c>
      <c r="GR121">
        <v>6</v>
      </c>
      <c r="GS121">
        <v>3.5924999999999999E-2</v>
      </c>
      <c r="GT121">
        <v>1268.7540100000001</v>
      </c>
      <c r="GU121">
        <v>274614471893.27399</v>
      </c>
      <c r="GV121">
        <v>2006833.7385819999</v>
      </c>
      <c r="GW121">
        <v>23279271367554.801</v>
      </c>
      <c r="GX121">
        <v>77791732.874762997</v>
      </c>
      <c r="GY121">
        <v>23553963631180.898</v>
      </c>
      <c r="GZ121">
        <v>8.3900000000000001E-4</v>
      </c>
      <c r="HA121">
        <v>0</v>
      </c>
      <c r="HB121">
        <v>8.1329999999999996E-3</v>
      </c>
      <c r="HC121" t="s">
        <v>3239</v>
      </c>
      <c r="HD121">
        <v>8127748.8355780002</v>
      </c>
      <c r="HE121">
        <v>6.7860000000000004E-3</v>
      </c>
      <c r="HF121">
        <v>78721.278665999998</v>
      </c>
      <c r="HG121">
        <v>23467.863149000001</v>
      </c>
      <c r="HH121">
        <v>8229937.9773930004</v>
      </c>
      <c r="HI121">
        <v>84.349329999999995</v>
      </c>
      <c r="HJ121" t="s">
        <v>3244</v>
      </c>
      <c r="HK121">
        <v>3.0000000000000001E-5</v>
      </c>
      <c r="HL121">
        <v>0</v>
      </c>
      <c r="HM121">
        <v>3.01E-4</v>
      </c>
      <c r="HN121">
        <v>52.010376000000001</v>
      </c>
      <c r="HO121">
        <v>10854817.067838</v>
      </c>
      <c r="HP121">
        <v>87.617766000000003</v>
      </c>
      <c r="HQ121" t="s">
        <v>3244</v>
      </c>
      <c r="HR121">
        <v>13</v>
      </c>
      <c r="HS121">
        <v>0.19003800000000001</v>
      </c>
      <c r="HT121">
        <v>1268.7540100000001</v>
      </c>
      <c r="HU121">
        <v>274441440179.76401</v>
      </c>
      <c r="HV121">
        <v>2004827.5925420001</v>
      </c>
      <c r="HW121">
        <v>23256000073485.301</v>
      </c>
      <c r="HX121">
        <v>23530441513665.102</v>
      </c>
      <c r="HY121">
        <v>6.9999999999999999E-6</v>
      </c>
      <c r="HZ121">
        <v>0</v>
      </c>
      <c r="IA121" t="s">
        <v>3241</v>
      </c>
      <c r="IB121">
        <v>354221.550162</v>
      </c>
      <c r="IC121">
        <v>5.2599999999999999E-3</v>
      </c>
      <c r="ID121">
        <v>61012.112431000001</v>
      </c>
      <c r="IE121">
        <v>415233.66259299999</v>
      </c>
      <c r="IF121">
        <v>86.375749999999996</v>
      </c>
      <c r="IG121" t="s">
        <v>1608</v>
      </c>
      <c r="IH121">
        <v>9.9999999999999995E-7</v>
      </c>
      <c r="II121">
        <v>0</v>
      </c>
      <c r="IJ121">
        <v>13.957362</v>
      </c>
      <c r="IK121">
        <v>538599.70499600004</v>
      </c>
      <c r="IL121">
        <v>88.441039000000004</v>
      </c>
      <c r="IM121" t="s">
        <v>1608</v>
      </c>
      <c r="IN121">
        <v>0</v>
      </c>
      <c r="IO121">
        <v>0.01</v>
      </c>
      <c r="IP121">
        <v>25.159766999999999</v>
      </c>
      <c r="IQ121">
        <v>22963901224.358299</v>
      </c>
      <c r="IR121">
        <v>139144.27376400001</v>
      </c>
      <c r="IS121">
        <v>1614073575660.22</v>
      </c>
      <c r="IT121">
        <v>1637037476884.5801</v>
      </c>
      <c r="IU121">
        <v>4.57E-4</v>
      </c>
      <c r="IV121">
        <v>9.9999999999999995E-7</v>
      </c>
      <c r="IW121" t="s">
        <v>3241</v>
      </c>
      <c r="IX121">
        <v>105000</v>
      </c>
      <c r="IY121">
        <v>1.5E-3</v>
      </c>
      <c r="IZ121">
        <v>17400</v>
      </c>
      <c r="JA121">
        <v>122400</v>
      </c>
      <c r="JB121">
        <v>83.046066999999994</v>
      </c>
      <c r="JC121" t="s">
        <v>3244</v>
      </c>
      <c r="JD121">
        <v>0</v>
      </c>
      <c r="JE121">
        <v>0</v>
      </c>
      <c r="JF121">
        <v>11.375743999999999</v>
      </c>
      <c r="JG121">
        <v>136734.71270400001</v>
      </c>
      <c r="JH121">
        <v>84.998394000000005</v>
      </c>
      <c r="JI121" t="s">
        <v>3244</v>
      </c>
      <c r="JJ121">
        <v>1508</v>
      </c>
      <c r="JK121">
        <v>68.540535000000006</v>
      </c>
      <c r="JL121">
        <v>1268.7540100000001</v>
      </c>
      <c r="JM121">
        <v>274658997004</v>
      </c>
      <c r="JN121">
        <v>2007298</v>
      </c>
      <c r="JO121">
        <v>23284656800000</v>
      </c>
      <c r="JP121">
        <v>23559315797004</v>
      </c>
      <c r="JQ121">
        <v>0</v>
      </c>
      <c r="JR121">
        <v>0</v>
      </c>
      <c r="JS121" t="s">
        <v>3241</v>
      </c>
      <c r="JT121">
        <v>94066.041998999994</v>
      </c>
      <c r="JU121">
        <v>0.197243</v>
      </c>
      <c r="JV121">
        <v>2288015.9124050001</v>
      </c>
      <c r="JW121">
        <v>2382081.9544040002</v>
      </c>
      <c r="JX121">
        <v>98.809523999999996</v>
      </c>
      <c r="JY121" t="s">
        <v>1670</v>
      </c>
      <c r="JZ121">
        <v>0</v>
      </c>
      <c r="KA121">
        <v>0</v>
      </c>
      <c r="KB121">
        <v>8.7837840000000007</v>
      </c>
      <c r="KC121">
        <v>3197495.2928209999</v>
      </c>
      <c r="KD121">
        <v>98.970399</v>
      </c>
      <c r="KE121" t="s">
        <v>1670</v>
      </c>
      <c r="KF121">
        <v>190</v>
      </c>
      <c r="KG121">
        <v>7.9166670000000003</v>
      </c>
      <c r="KH121">
        <v>21.133606</v>
      </c>
      <c r="KI121">
        <v>5364802198.9758501</v>
      </c>
      <c r="KJ121">
        <v>36011.208657000003</v>
      </c>
      <c r="KK121">
        <v>417730020417.24298</v>
      </c>
      <c r="KL121">
        <v>9415360.1499470007</v>
      </c>
      <c r="KM121">
        <v>423104237976.36902</v>
      </c>
      <c r="KN121">
        <v>5.5000000000000002E-5</v>
      </c>
      <c r="KO121">
        <v>7.9999999999999996E-6</v>
      </c>
      <c r="KP121">
        <v>4.06E-4</v>
      </c>
      <c r="KQ121" t="s">
        <v>3241</v>
      </c>
      <c r="KR121">
        <v>2316238.9896209999</v>
      </c>
      <c r="KS121">
        <v>2.28071</v>
      </c>
      <c r="KT121">
        <v>26456234.626425002</v>
      </c>
      <c r="KU121">
        <v>30288.107101000001</v>
      </c>
      <c r="KV121">
        <v>28802761.723147001</v>
      </c>
      <c r="KW121">
        <v>99.164344999999997</v>
      </c>
      <c r="KX121" t="s">
        <v>1608</v>
      </c>
      <c r="KY121">
        <v>7.9999999999999996E-6</v>
      </c>
      <c r="KZ121">
        <v>9.9999999999999995E-7</v>
      </c>
      <c r="LA121">
        <v>3.8900000000000002E-4</v>
      </c>
      <c r="LB121">
        <v>71.123491000000001</v>
      </c>
      <c r="LC121">
        <v>40913719.573578</v>
      </c>
      <c r="LD121">
        <v>99.268214999999998</v>
      </c>
      <c r="LE121" t="s">
        <v>1608</v>
      </c>
      <c r="LF121">
        <v>34</v>
      </c>
      <c r="LG121">
        <v>0.98198399999999997</v>
      </c>
      <c r="LH121">
        <v>1268.7540100000001</v>
      </c>
      <c r="LI121">
        <v>274658997004</v>
      </c>
      <c r="LJ121">
        <v>2007298</v>
      </c>
      <c r="LK121">
        <v>23284656800000</v>
      </c>
      <c r="LL121">
        <v>77862185</v>
      </c>
      <c r="LM121">
        <v>23559393659189</v>
      </c>
      <c r="LN121">
        <v>9.9999999999999995E-7</v>
      </c>
      <c r="LO121">
        <v>0</v>
      </c>
      <c r="LP121">
        <v>7.4999999999999993E-5</v>
      </c>
      <c r="LQ121" t="s">
        <v>3241</v>
      </c>
      <c r="LR121">
        <v>373894.16298199998</v>
      </c>
      <c r="LS121">
        <v>4.0890999999999997E-2</v>
      </c>
      <c r="LT121">
        <v>474333.38241299998</v>
      </c>
      <c r="LU121">
        <v>5616.6025470000004</v>
      </c>
      <c r="LV121">
        <v>853844.14794199995</v>
      </c>
      <c r="LW121">
        <v>79.745658000000006</v>
      </c>
      <c r="LX121" t="s">
        <v>3244</v>
      </c>
      <c r="LY121">
        <v>9.9999999999999995E-7</v>
      </c>
      <c r="LZ121">
        <v>0</v>
      </c>
      <c r="MA121">
        <v>7.2000000000000002E-5</v>
      </c>
      <c r="MB121">
        <v>7.9404469999999998</v>
      </c>
      <c r="MC121">
        <v>1134777.647169</v>
      </c>
      <c r="MD121">
        <v>82.659879000000004</v>
      </c>
      <c r="ME121" t="s">
        <v>3244</v>
      </c>
      <c r="MF121">
        <v>46</v>
      </c>
      <c r="MG121">
        <v>0.43501400000000001</v>
      </c>
      <c r="MH121">
        <v>1268.7540100000001</v>
      </c>
      <c r="MI121">
        <v>274658997004</v>
      </c>
      <c r="MJ121">
        <v>2007298</v>
      </c>
      <c r="MK121">
        <v>23284656800000</v>
      </c>
      <c r="ML121">
        <v>77862185</v>
      </c>
      <c r="MM121">
        <v>23559393659189</v>
      </c>
      <c r="MN121">
        <v>1.7899999999999999E-4</v>
      </c>
      <c r="MO121">
        <v>9.0000000000000002E-6</v>
      </c>
      <c r="MP121">
        <v>3.4E-5</v>
      </c>
      <c r="MQ121" t="s">
        <v>3244</v>
      </c>
      <c r="MR121">
        <v>21390374.561588999</v>
      </c>
      <c r="MS121">
        <v>7.4461899999999996</v>
      </c>
      <c r="MT121">
        <v>86375804.312221006</v>
      </c>
      <c r="MU121">
        <v>1152.4142609999999</v>
      </c>
      <c r="MV121">
        <v>107767331.288072</v>
      </c>
      <c r="MW121">
        <v>99.844913000000005</v>
      </c>
      <c r="MX121" t="s">
        <v>1670</v>
      </c>
      <c r="MY121">
        <v>7.7999999999999999E-5</v>
      </c>
      <c r="MZ121">
        <v>3.9999999999999998E-6</v>
      </c>
      <c r="NA121">
        <v>1.5E-5</v>
      </c>
      <c r="NB121">
        <v>67.586849000000001</v>
      </c>
      <c r="NC121">
        <v>144525278.955024</v>
      </c>
      <c r="ND121">
        <v>99.872732999999997</v>
      </c>
      <c r="NE121" t="s">
        <v>1670</v>
      </c>
      <c r="NF121" t="s">
        <v>1607</v>
      </c>
      <c r="NG121" t="s">
        <v>1607</v>
      </c>
      <c r="NH121" t="s">
        <v>1607</v>
      </c>
      <c r="NI121" t="s">
        <v>1607</v>
      </c>
      <c r="NJ121" t="s">
        <v>1607</v>
      </c>
      <c r="NK121" t="s">
        <v>1607</v>
      </c>
      <c r="NL121" t="s">
        <v>1607</v>
      </c>
      <c r="NM121" t="s">
        <v>1607</v>
      </c>
      <c r="NN121" t="s">
        <v>1607</v>
      </c>
      <c r="NO121" t="s">
        <v>3240</v>
      </c>
      <c r="NP121" t="s">
        <v>1607</v>
      </c>
      <c r="NQ121" t="s">
        <v>1607</v>
      </c>
      <c r="NR121" t="s">
        <v>1607</v>
      </c>
      <c r="NS121" t="s">
        <v>1607</v>
      </c>
      <c r="NT121" t="s">
        <v>1607</v>
      </c>
      <c r="NU121" t="s">
        <v>3240</v>
      </c>
      <c r="NV121" t="s">
        <v>1607</v>
      </c>
      <c r="NW121" t="s">
        <v>1607</v>
      </c>
      <c r="NX121" t="s">
        <v>1607</v>
      </c>
      <c r="NY121" t="s">
        <v>1607</v>
      </c>
      <c r="NZ121" t="s">
        <v>1607</v>
      </c>
      <c r="OA121" t="s">
        <v>3240</v>
      </c>
      <c r="OB121" t="s">
        <v>1607</v>
      </c>
      <c r="OC121" t="s">
        <v>1607</v>
      </c>
      <c r="OD121" t="s">
        <v>1607</v>
      </c>
      <c r="OE121" t="s">
        <v>1607</v>
      </c>
      <c r="OF121" t="s">
        <v>1607</v>
      </c>
      <c r="OG121" t="s">
        <v>1607</v>
      </c>
      <c r="OH121" t="s">
        <v>1607</v>
      </c>
      <c r="OI121" t="s">
        <v>1607</v>
      </c>
      <c r="OJ121" t="s">
        <v>1607</v>
      </c>
      <c r="OK121" t="s">
        <v>3240</v>
      </c>
      <c r="OL121" t="s">
        <v>1607</v>
      </c>
      <c r="OM121" t="s">
        <v>1607</v>
      </c>
      <c r="ON121" t="s">
        <v>1607</v>
      </c>
      <c r="OO121" t="s">
        <v>1607</v>
      </c>
      <c r="OP121" t="s">
        <v>1607</v>
      </c>
      <c r="OQ121" t="s">
        <v>3240</v>
      </c>
      <c r="OR121" t="s">
        <v>1607</v>
      </c>
      <c r="OS121" t="s">
        <v>1607</v>
      </c>
      <c r="OT121" t="s">
        <v>1607</v>
      </c>
      <c r="OU121" t="s">
        <v>1607</v>
      </c>
      <c r="OV121" t="s">
        <v>1607</v>
      </c>
      <c r="OW121" t="s">
        <v>3240</v>
      </c>
      <c r="OX121" t="s">
        <v>1607</v>
      </c>
      <c r="OY121">
        <v>5.2499999999999997E-4</v>
      </c>
      <c r="OZ121">
        <v>72.753935999999996</v>
      </c>
      <c r="PA121">
        <v>22335898450.707699</v>
      </c>
      <c r="PB121">
        <v>148705.34151699999</v>
      </c>
      <c r="PC121">
        <v>1724981961598.29</v>
      </c>
      <c r="PD121">
        <v>15675047.936817</v>
      </c>
      <c r="PE121">
        <v>1747333535096.9399</v>
      </c>
      <c r="PF121">
        <v>0.4</v>
      </c>
      <c r="PG121">
        <v>1.7E-5</v>
      </c>
      <c r="PH121">
        <v>7.4999999999999993E-5</v>
      </c>
      <c r="PI121" t="s">
        <v>3241</v>
      </c>
      <c r="PJ121">
        <v>3479648.7917789998</v>
      </c>
      <c r="PK121">
        <v>9.7199999999999999E-4</v>
      </c>
      <c r="PL121">
        <v>11275.567660000001</v>
      </c>
      <c r="PM121">
        <v>0.69211199999999995</v>
      </c>
      <c r="PN121">
        <v>3490925.05155</v>
      </c>
      <c r="PO121">
        <v>94.909322000000003</v>
      </c>
      <c r="PP121" t="s">
        <v>3244</v>
      </c>
      <c r="PQ121">
        <v>1.2999999999999999E-5</v>
      </c>
      <c r="PR121">
        <v>0</v>
      </c>
      <c r="PS121">
        <v>0</v>
      </c>
      <c r="PT121">
        <v>59.592745999999998</v>
      </c>
      <c r="PU121">
        <v>4073652.330329</v>
      </c>
      <c r="PV121">
        <v>95.227490000000003</v>
      </c>
      <c r="PW121" t="s">
        <v>3244</v>
      </c>
      <c r="PX121">
        <v>12</v>
      </c>
      <c r="PY121">
        <v>0.74303399999999997</v>
      </c>
      <c r="PZ121">
        <v>1268.7540100000001</v>
      </c>
      <c r="QA121">
        <v>274658997004</v>
      </c>
      <c r="QB121">
        <v>2007298</v>
      </c>
      <c r="QC121">
        <v>23284656800000</v>
      </c>
      <c r="QD121">
        <v>77862184.870294005</v>
      </c>
      <c r="QE121">
        <v>23559393659188.801</v>
      </c>
      <c r="QF121">
        <v>0</v>
      </c>
      <c r="QG121">
        <v>0</v>
      </c>
      <c r="QH121">
        <v>5.0000000000000004E-6</v>
      </c>
      <c r="QI121" t="s">
        <v>3241</v>
      </c>
      <c r="QJ121">
        <v>19350.880144999999</v>
      </c>
      <c r="QK121">
        <v>2.4333E-2</v>
      </c>
      <c r="QL121">
        <v>282257.51516399998</v>
      </c>
      <c r="QM121">
        <v>277.397355</v>
      </c>
      <c r="QN121">
        <v>301885.792663</v>
      </c>
      <c r="QO121">
        <v>88.362735999999998</v>
      </c>
      <c r="QP121" t="s">
        <v>1608</v>
      </c>
      <c r="QQ121">
        <v>0</v>
      </c>
      <c r="QR121">
        <v>0</v>
      </c>
      <c r="QS121">
        <v>3.9999999999999998E-6</v>
      </c>
      <c r="QT121">
        <v>8.5731970000000004</v>
      </c>
      <c r="QU121">
        <v>407423.75861899997</v>
      </c>
      <c r="QV121">
        <v>89.691378</v>
      </c>
      <c r="QW121" t="s">
        <v>1608</v>
      </c>
      <c r="QX121" s="11">
        <v>44986</v>
      </c>
      <c r="QY121" t="s">
        <v>3400</v>
      </c>
      <c r="QZ121">
        <v>327942.087398</v>
      </c>
      <c r="RA121">
        <v>4305236302.6957102</v>
      </c>
    </row>
    <row r="122" spans="1:469" x14ac:dyDescent="0.35">
      <c r="A122">
        <v>2544</v>
      </c>
      <c r="B122" t="s">
        <v>3238</v>
      </c>
      <c r="C122" t="s">
        <v>1382</v>
      </c>
      <c r="D122" t="s">
        <v>1170</v>
      </c>
      <c r="E122" t="s">
        <v>1171</v>
      </c>
      <c r="F122">
        <v>48</v>
      </c>
      <c r="G122" t="s">
        <v>1383</v>
      </c>
      <c r="H122" t="s">
        <v>1153</v>
      </c>
      <c r="I122">
        <v>39</v>
      </c>
      <c r="J122">
        <v>48039</v>
      </c>
      <c r="K122">
        <v>371474</v>
      </c>
      <c r="L122">
        <v>57514822174</v>
      </c>
      <c r="M122">
        <v>91232428</v>
      </c>
      <c r="N122">
        <v>1624.9100060000001</v>
      </c>
      <c r="O122">
        <v>375730913.53570902</v>
      </c>
      <c r="P122">
        <v>99.109131000000005</v>
      </c>
      <c r="Q122" t="s">
        <v>1608</v>
      </c>
      <c r="R122">
        <v>98.425196999999997</v>
      </c>
      <c r="S122">
        <v>99.102445000000003</v>
      </c>
      <c r="T122" t="s">
        <v>1608</v>
      </c>
      <c r="U122">
        <v>98.425196999999997</v>
      </c>
      <c r="V122">
        <v>319685120.741781</v>
      </c>
      <c r="W122">
        <v>268020433.572862</v>
      </c>
      <c r="X122">
        <v>4.3929989999999997</v>
      </c>
      <c r="Y122">
        <v>50958783.279563002</v>
      </c>
      <c r="Z122">
        <v>705903.889356</v>
      </c>
      <c r="AA122">
        <v>4.6600000000000001E-3</v>
      </c>
      <c r="AB122">
        <v>1.2E-5</v>
      </c>
      <c r="AC122">
        <v>7.737E-3</v>
      </c>
      <c r="AD122">
        <v>97.214484999999996</v>
      </c>
      <c r="AE122">
        <v>98.472797</v>
      </c>
      <c r="AF122">
        <v>61.740001999999997</v>
      </c>
      <c r="AG122" t="s">
        <v>1608</v>
      </c>
      <c r="AH122">
        <v>29.92126</v>
      </c>
      <c r="AI122">
        <v>71.709998999999996</v>
      </c>
      <c r="AJ122" t="s">
        <v>1608</v>
      </c>
      <c r="AK122">
        <v>96.456693000000001</v>
      </c>
      <c r="AL122">
        <v>2.6800489999999999</v>
      </c>
      <c r="AM122">
        <v>1.175316</v>
      </c>
      <c r="AN122" t="s">
        <v>1607</v>
      </c>
      <c r="AO122" t="s">
        <v>1607</v>
      </c>
      <c r="AP122" t="s">
        <v>1607</v>
      </c>
      <c r="AQ122" t="s">
        <v>1607</v>
      </c>
      <c r="AR122" t="s">
        <v>1607</v>
      </c>
      <c r="AS122" t="s">
        <v>1607</v>
      </c>
      <c r="AT122" t="s">
        <v>1607</v>
      </c>
      <c r="AU122" t="s">
        <v>1607</v>
      </c>
      <c r="AV122" t="s">
        <v>1607</v>
      </c>
      <c r="AW122" t="s">
        <v>3240</v>
      </c>
      <c r="AX122" t="s">
        <v>1607</v>
      </c>
      <c r="AY122" t="s">
        <v>1607</v>
      </c>
      <c r="AZ122" t="s">
        <v>1607</v>
      </c>
      <c r="BA122" t="s">
        <v>1607</v>
      </c>
      <c r="BB122" t="s">
        <v>1607</v>
      </c>
      <c r="BC122" t="s">
        <v>3240</v>
      </c>
      <c r="BD122" t="s">
        <v>1607</v>
      </c>
      <c r="BE122" t="s">
        <v>1607</v>
      </c>
      <c r="BF122" t="s">
        <v>1607</v>
      </c>
      <c r="BG122" t="s">
        <v>1607</v>
      </c>
      <c r="BH122" t="s">
        <v>1607</v>
      </c>
      <c r="BI122" t="s">
        <v>3240</v>
      </c>
      <c r="BJ122" t="s">
        <v>1607</v>
      </c>
      <c r="BK122">
        <v>3.7412109999999998</v>
      </c>
      <c r="BL122">
        <v>28.594085</v>
      </c>
      <c r="BM122">
        <v>11628790384.2995</v>
      </c>
      <c r="BN122">
        <v>70189.332020000002</v>
      </c>
      <c r="BO122">
        <v>814196251427.27795</v>
      </c>
      <c r="BP122">
        <v>825825041811.578</v>
      </c>
      <c r="BQ122">
        <v>2.134E-3</v>
      </c>
      <c r="BR122">
        <v>1.9999999999999999E-6</v>
      </c>
      <c r="BS122" t="s">
        <v>3241</v>
      </c>
      <c r="BT122">
        <v>989693.49654199998</v>
      </c>
      <c r="BU122">
        <v>3.6120000000000002E-3</v>
      </c>
      <c r="BV122">
        <v>41896.581947999999</v>
      </c>
      <c r="BW122">
        <v>1031590.07849</v>
      </c>
      <c r="BX122">
        <v>75.213674999999995</v>
      </c>
      <c r="BY122" t="s">
        <v>3244</v>
      </c>
      <c r="BZ122">
        <v>1.7E-5</v>
      </c>
      <c r="CA122">
        <v>0</v>
      </c>
      <c r="CB122">
        <v>60</v>
      </c>
      <c r="CC122">
        <v>1425792.9772049999</v>
      </c>
      <c r="CD122">
        <v>76.257544999999993</v>
      </c>
      <c r="CE122" t="s">
        <v>3244</v>
      </c>
      <c r="CF122">
        <v>2.669724</v>
      </c>
      <c r="CG122">
        <v>0.17326</v>
      </c>
      <c r="CH122">
        <v>1463.5741190000001</v>
      </c>
      <c r="CI122">
        <v>57514792486.034401</v>
      </c>
      <c r="CJ122">
        <v>371473.41000099998</v>
      </c>
      <c r="CK122">
        <v>4309091556009.1602</v>
      </c>
      <c r="CL122">
        <v>91232427.847345993</v>
      </c>
      <c r="CM122">
        <v>4366697580923.04</v>
      </c>
      <c r="CN122">
        <v>9.9999999999999995E-7</v>
      </c>
      <c r="CO122">
        <v>1.9999999999999999E-6</v>
      </c>
      <c r="CP122">
        <v>3.385E-3</v>
      </c>
      <c r="CQ122" t="s">
        <v>3241</v>
      </c>
      <c r="CR122">
        <v>12102.222030000001</v>
      </c>
      <c r="CS122">
        <v>0.105187</v>
      </c>
      <c r="CT122">
        <v>1220169.1117189999</v>
      </c>
      <c r="CU122">
        <v>45826.446915</v>
      </c>
      <c r="CV122">
        <v>1278097.780664</v>
      </c>
      <c r="CW122">
        <v>95.388424999999998</v>
      </c>
      <c r="CX122" t="s">
        <v>1608</v>
      </c>
      <c r="CY122">
        <v>0</v>
      </c>
      <c r="CZ122">
        <v>0</v>
      </c>
      <c r="DA122">
        <v>5.0199999999999995E-4</v>
      </c>
      <c r="DB122">
        <v>63.509748999999999</v>
      </c>
      <c r="DC122">
        <v>1480492.072498</v>
      </c>
      <c r="DD122">
        <v>95.482023999999996</v>
      </c>
      <c r="DE122" t="s">
        <v>1608</v>
      </c>
      <c r="DF122">
        <v>770</v>
      </c>
      <c r="DG122">
        <v>22.278780000000001</v>
      </c>
      <c r="DH122">
        <v>1463.5741190000001</v>
      </c>
      <c r="DI122">
        <v>44293142.911323003</v>
      </c>
      <c r="DJ122">
        <v>44293142.911323003</v>
      </c>
      <c r="DK122">
        <v>3.0699999999999998E-4</v>
      </c>
      <c r="DL122" t="s">
        <v>3239</v>
      </c>
      <c r="DM122">
        <v>305508.55566999997</v>
      </c>
      <c r="DN122">
        <v>305508.55566999997</v>
      </c>
      <c r="DO122">
        <v>83.250619999999998</v>
      </c>
      <c r="DP122" t="s">
        <v>3244</v>
      </c>
      <c r="DQ122">
        <v>3.349E-3</v>
      </c>
      <c r="DR122">
        <v>82.009925999999993</v>
      </c>
      <c r="DS122">
        <v>394848.05891600001</v>
      </c>
      <c r="DT122">
        <v>84.091632000000004</v>
      </c>
      <c r="DU122" t="s">
        <v>3244</v>
      </c>
      <c r="DV122" t="s">
        <v>1607</v>
      </c>
      <c r="DW122">
        <v>1.66E-4</v>
      </c>
      <c r="DX122">
        <v>1463.5741190000001</v>
      </c>
      <c r="DY122">
        <v>57514026000</v>
      </c>
      <c r="DZ122">
        <v>372031</v>
      </c>
      <c r="EA122">
        <v>4315559600000</v>
      </c>
      <c r="EB122">
        <v>4373073626000</v>
      </c>
      <c r="EC122">
        <v>1.2205000000000001E-2</v>
      </c>
      <c r="ED122">
        <v>4.5000000000000003E-5</v>
      </c>
      <c r="EE122" t="s">
        <v>3241</v>
      </c>
      <c r="EF122">
        <v>116240.4</v>
      </c>
      <c r="EG122">
        <v>2.7729999999999999E-3</v>
      </c>
      <c r="EH122">
        <v>32170.489707000001</v>
      </c>
      <c r="EI122">
        <v>148410.88970699999</v>
      </c>
      <c r="EJ122">
        <v>51.377282999999998</v>
      </c>
      <c r="EK122" t="s">
        <v>3241</v>
      </c>
      <c r="EL122">
        <v>1.9999999999999999E-6</v>
      </c>
      <c r="EM122">
        <v>0</v>
      </c>
      <c r="EN122">
        <v>15.165583</v>
      </c>
      <c r="EO122">
        <v>170721.38449999999</v>
      </c>
      <c r="EP122">
        <v>51.797646</v>
      </c>
      <c r="EQ122" t="s">
        <v>3241</v>
      </c>
      <c r="ER122">
        <v>54</v>
      </c>
      <c r="ES122">
        <v>1.746216</v>
      </c>
      <c r="ET122">
        <v>1463.5741190000001</v>
      </c>
      <c r="EU122">
        <v>57514822174</v>
      </c>
      <c r="EV122">
        <v>371474</v>
      </c>
      <c r="EW122">
        <v>4309098400000</v>
      </c>
      <c r="EX122">
        <v>91232428</v>
      </c>
      <c r="EY122">
        <v>4366704454602</v>
      </c>
      <c r="EZ122">
        <v>9.9999999999999995E-7</v>
      </c>
      <c r="FA122">
        <v>0</v>
      </c>
      <c r="FB122">
        <v>1.21E-4</v>
      </c>
      <c r="FC122" t="s">
        <v>3241</v>
      </c>
      <c r="FD122">
        <v>54221.187351</v>
      </c>
      <c r="FE122">
        <v>2.4444E-2</v>
      </c>
      <c r="FF122">
        <v>283547.817606</v>
      </c>
      <c r="FG122">
        <v>20506.400167</v>
      </c>
      <c r="FH122">
        <v>358275.40512399998</v>
      </c>
      <c r="FI122">
        <v>78.039702000000005</v>
      </c>
      <c r="FJ122" t="s">
        <v>3239</v>
      </c>
      <c r="FK122">
        <v>9.9999999999999995E-7</v>
      </c>
      <c r="FL122">
        <v>0</v>
      </c>
      <c r="FM122">
        <v>2.2499999999999999E-4</v>
      </c>
      <c r="FN122">
        <v>45.998759</v>
      </c>
      <c r="FO122">
        <v>403347.73278100003</v>
      </c>
      <c r="FP122">
        <v>76.710149999999999</v>
      </c>
      <c r="FQ122" t="s">
        <v>3239</v>
      </c>
      <c r="FR122">
        <v>2.3569879999999999</v>
      </c>
      <c r="FS122">
        <v>0.15176100000000001</v>
      </c>
      <c r="FT122">
        <v>1463.5741190000001</v>
      </c>
      <c r="FU122">
        <v>57514792486.034401</v>
      </c>
      <c r="FV122">
        <v>371473.41000099998</v>
      </c>
      <c r="FW122">
        <v>4309091556009.1602</v>
      </c>
      <c r="FX122">
        <v>91232427.847345993</v>
      </c>
      <c r="FY122">
        <v>4366697580923.04</v>
      </c>
      <c r="FZ122">
        <v>0</v>
      </c>
      <c r="GA122">
        <v>9.9999999999999995E-7</v>
      </c>
      <c r="GB122">
        <v>9.9999999999999995E-7</v>
      </c>
      <c r="GC122" t="s">
        <v>3241</v>
      </c>
      <c r="GD122">
        <v>235.783513</v>
      </c>
      <c r="GE122">
        <v>2.7730999999999999E-2</v>
      </c>
      <c r="GF122">
        <v>321674.67008900002</v>
      </c>
      <c r="GG122">
        <v>11.265431</v>
      </c>
      <c r="GH122">
        <v>321921.71903400001</v>
      </c>
      <c r="GI122">
        <v>75.085113000000007</v>
      </c>
      <c r="GJ122" t="s">
        <v>3244</v>
      </c>
      <c r="GK122">
        <v>0</v>
      </c>
      <c r="GL122">
        <v>0</v>
      </c>
      <c r="GM122">
        <v>0</v>
      </c>
      <c r="GN122">
        <v>27.174249</v>
      </c>
      <c r="GO122">
        <v>368266.59945600003</v>
      </c>
      <c r="GP122">
        <v>74.005726999999993</v>
      </c>
      <c r="GQ122" t="s">
        <v>3244</v>
      </c>
      <c r="GR122">
        <v>43</v>
      </c>
      <c r="GS122">
        <v>0.225878</v>
      </c>
      <c r="GT122">
        <v>1463.5741190000001</v>
      </c>
      <c r="GU122">
        <v>57513559378.260399</v>
      </c>
      <c r="GV122">
        <v>371464.69979099999</v>
      </c>
      <c r="GW122">
        <v>4308990517581.3599</v>
      </c>
      <c r="GX122">
        <v>91009491.537110999</v>
      </c>
      <c r="GY122">
        <v>4366595086451.1602</v>
      </c>
      <c r="GZ122">
        <v>9.7990000000000004E-3</v>
      </c>
      <c r="HA122">
        <v>9.0000000000000002E-6</v>
      </c>
      <c r="HB122">
        <v>1.6903000000000001E-2</v>
      </c>
      <c r="HC122" t="s">
        <v>1608</v>
      </c>
      <c r="HD122">
        <v>124760846.323263</v>
      </c>
      <c r="HE122">
        <v>0.77648499999999998</v>
      </c>
      <c r="HF122">
        <v>9007223.4346939996</v>
      </c>
      <c r="HG122">
        <v>323625.21797599999</v>
      </c>
      <c r="HH122">
        <v>134091694.975933</v>
      </c>
      <c r="HI122">
        <v>98.530047999999994</v>
      </c>
      <c r="HJ122" t="s">
        <v>1608</v>
      </c>
      <c r="HK122">
        <v>2.1689999999999999E-3</v>
      </c>
      <c r="HL122">
        <v>1.9999999999999999E-6</v>
      </c>
      <c r="HM122">
        <v>3.5469999999999998E-3</v>
      </c>
      <c r="HN122">
        <v>91.655857999999995</v>
      </c>
      <c r="HO122">
        <v>152462199.129994</v>
      </c>
      <c r="HP122">
        <v>98.519514999999998</v>
      </c>
      <c r="HQ122" t="s">
        <v>1608</v>
      </c>
      <c r="HR122">
        <v>43</v>
      </c>
      <c r="HS122">
        <v>0.70078200000000002</v>
      </c>
      <c r="HT122">
        <v>1463.5741190000001</v>
      </c>
      <c r="HU122">
        <v>57433464364.916901</v>
      </c>
      <c r="HV122">
        <v>371278.15379499999</v>
      </c>
      <c r="HW122">
        <v>4306826584021.0498</v>
      </c>
      <c r="HX122">
        <v>4364260048385.9702</v>
      </c>
      <c r="HY122">
        <v>0</v>
      </c>
      <c r="HZ122">
        <v>0</v>
      </c>
      <c r="IA122" t="s">
        <v>3241</v>
      </c>
      <c r="IB122">
        <v>4492.0878309999998</v>
      </c>
      <c r="IC122">
        <v>7.3280000000000003E-3</v>
      </c>
      <c r="ID122">
        <v>85002.674188999998</v>
      </c>
      <c r="IE122">
        <v>89494.762019999995</v>
      </c>
      <c r="IF122">
        <v>58.927382000000001</v>
      </c>
      <c r="IG122" t="s">
        <v>3239</v>
      </c>
      <c r="IH122">
        <v>0</v>
      </c>
      <c r="II122">
        <v>0</v>
      </c>
      <c r="IJ122">
        <v>21.285809</v>
      </c>
      <c r="IK122">
        <v>99436.081837000005</v>
      </c>
      <c r="IL122">
        <v>58.194536999999997</v>
      </c>
      <c r="IM122" t="s">
        <v>3239</v>
      </c>
      <c r="IN122">
        <v>0</v>
      </c>
      <c r="IO122">
        <v>1.0272999999999999E-2</v>
      </c>
      <c r="IP122">
        <v>0.156971</v>
      </c>
      <c r="IQ122">
        <v>4685552.8917460004</v>
      </c>
      <c r="IR122">
        <v>36.959938000000001</v>
      </c>
      <c r="IS122">
        <v>428735283.07807797</v>
      </c>
      <c r="IT122">
        <v>433420835.969823</v>
      </c>
      <c r="IU122">
        <v>5.0000000000000001E-3</v>
      </c>
      <c r="IV122">
        <v>5.0000000000000001E-4</v>
      </c>
      <c r="IW122" t="s">
        <v>1608</v>
      </c>
      <c r="IX122">
        <v>234.27764500000001</v>
      </c>
      <c r="IY122">
        <v>1.85E-4</v>
      </c>
      <c r="IZ122">
        <v>2143.6764149999999</v>
      </c>
      <c r="JA122">
        <v>2377.95406</v>
      </c>
      <c r="JB122">
        <v>6.7690380000000001</v>
      </c>
      <c r="JC122" t="s">
        <v>3241</v>
      </c>
      <c r="JD122">
        <v>0</v>
      </c>
      <c r="JE122">
        <v>0</v>
      </c>
      <c r="JF122">
        <v>2.3503599999999998</v>
      </c>
      <c r="JG122">
        <v>2948.4903650000001</v>
      </c>
      <c r="JH122">
        <v>7.0992610000000003</v>
      </c>
      <c r="JI122" t="s">
        <v>3241</v>
      </c>
      <c r="JJ122">
        <v>1590</v>
      </c>
      <c r="JK122">
        <v>80.229673000000005</v>
      </c>
      <c r="JL122">
        <v>1463.5741190000001</v>
      </c>
      <c r="JM122">
        <v>57514822174</v>
      </c>
      <c r="JN122">
        <v>371474</v>
      </c>
      <c r="JO122">
        <v>4309098400000</v>
      </c>
      <c r="JP122">
        <v>4366613222174</v>
      </c>
      <c r="JQ122">
        <v>0</v>
      </c>
      <c r="JR122">
        <v>0</v>
      </c>
      <c r="JS122" t="s">
        <v>3239</v>
      </c>
      <c r="JT122">
        <v>52101.489601000001</v>
      </c>
      <c r="JU122">
        <v>0.17902399999999999</v>
      </c>
      <c r="JV122">
        <v>2076680.7244299999</v>
      </c>
      <c r="JW122">
        <v>2128782.2140310002</v>
      </c>
      <c r="JX122">
        <v>98.359072999999995</v>
      </c>
      <c r="JY122" t="s">
        <v>1670</v>
      </c>
      <c r="JZ122">
        <v>9.9999999999999995E-7</v>
      </c>
      <c r="KA122">
        <v>0</v>
      </c>
      <c r="KB122">
        <v>77.831402999999995</v>
      </c>
      <c r="KC122">
        <v>2346303.6759020002</v>
      </c>
      <c r="KD122">
        <v>98.455597999999995</v>
      </c>
      <c r="KE122" t="s">
        <v>1608</v>
      </c>
      <c r="KF122">
        <v>51</v>
      </c>
      <c r="KG122">
        <v>2.125</v>
      </c>
      <c r="KH122">
        <v>223.87651299999999</v>
      </c>
      <c r="KI122">
        <v>11544845590.313801</v>
      </c>
      <c r="KJ122">
        <v>75125.435798999999</v>
      </c>
      <c r="KK122">
        <v>871455055266.00806</v>
      </c>
      <c r="KL122">
        <v>38390132.247552</v>
      </c>
      <c r="KM122">
        <v>883038290988.57104</v>
      </c>
      <c r="KN122">
        <v>5.6179999999999997E-3</v>
      </c>
      <c r="KO122">
        <v>1.2E-5</v>
      </c>
      <c r="KP122">
        <v>8.0000000000000007E-5</v>
      </c>
      <c r="KQ122" t="s">
        <v>3239</v>
      </c>
      <c r="KR122">
        <v>137826805.79460701</v>
      </c>
      <c r="KS122">
        <v>1.915699</v>
      </c>
      <c r="KT122">
        <v>22222103.909283001</v>
      </c>
      <c r="KU122">
        <v>6530.530084</v>
      </c>
      <c r="KV122">
        <v>160055440.23397401</v>
      </c>
      <c r="KW122">
        <v>99.938100000000006</v>
      </c>
      <c r="KX122" t="s">
        <v>1670</v>
      </c>
      <c r="KY122">
        <v>2.3960000000000001E-3</v>
      </c>
      <c r="KZ122">
        <v>5.0000000000000004E-6</v>
      </c>
      <c r="LA122">
        <v>7.2000000000000002E-5</v>
      </c>
      <c r="LB122">
        <v>99.876199</v>
      </c>
      <c r="LC122">
        <v>194197615.47402701</v>
      </c>
      <c r="LD122">
        <v>99.936367000000004</v>
      </c>
      <c r="LE122" t="s">
        <v>1670</v>
      </c>
      <c r="LF122">
        <v>34</v>
      </c>
      <c r="LG122">
        <v>1.107305</v>
      </c>
      <c r="LH122">
        <v>1463.5741190000001</v>
      </c>
      <c r="LI122">
        <v>57514822174</v>
      </c>
      <c r="LJ122">
        <v>371474</v>
      </c>
      <c r="LK122">
        <v>4309098400000</v>
      </c>
      <c r="LL122">
        <v>91232428</v>
      </c>
      <c r="LM122">
        <v>4366704454602</v>
      </c>
      <c r="LN122">
        <v>1.9999999999999999E-6</v>
      </c>
      <c r="LO122">
        <v>0</v>
      </c>
      <c r="LP122">
        <v>5.0000000000000004E-6</v>
      </c>
      <c r="LQ122" t="s">
        <v>3241</v>
      </c>
      <c r="LR122">
        <v>161598.64530599999</v>
      </c>
      <c r="LS122">
        <v>4.3699999999999998E-3</v>
      </c>
      <c r="LT122">
        <v>50688.485099999998</v>
      </c>
      <c r="LU122">
        <v>512.43735100000004</v>
      </c>
      <c r="LV122">
        <v>212799.56775700001</v>
      </c>
      <c r="LW122">
        <v>38.647643000000002</v>
      </c>
      <c r="LX122" t="s">
        <v>3239</v>
      </c>
      <c r="LY122">
        <v>3.0000000000000001E-6</v>
      </c>
      <c r="LZ122">
        <v>0</v>
      </c>
      <c r="MA122">
        <v>6.0000000000000002E-6</v>
      </c>
      <c r="MB122">
        <v>10.669975000000001</v>
      </c>
      <c r="MC122">
        <v>237361.90218</v>
      </c>
      <c r="MD122">
        <v>34.839325000000002</v>
      </c>
      <c r="ME122" t="s">
        <v>3239</v>
      </c>
      <c r="MF122">
        <v>63</v>
      </c>
      <c r="MG122">
        <v>1.0617890000000001</v>
      </c>
      <c r="MH122">
        <v>1624.9100060000001</v>
      </c>
      <c r="MI122">
        <v>57514822174</v>
      </c>
      <c r="MJ122">
        <v>371474</v>
      </c>
      <c r="MK122">
        <v>4309098400000</v>
      </c>
      <c r="ML122">
        <v>91232428</v>
      </c>
      <c r="MM122">
        <v>4366704454602</v>
      </c>
      <c r="MN122">
        <v>5.0000000000000002E-5</v>
      </c>
      <c r="MO122">
        <v>3.0000000000000001E-6</v>
      </c>
      <c r="MP122">
        <v>1.9000000000000001E-5</v>
      </c>
      <c r="MQ122" t="s">
        <v>3239</v>
      </c>
      <c r="MR122">
        <v>3081036.1351319999</v>
      </c>
      <c r="MS122">
        <v>1.2977540000000001</v>
      </c>
      <c r="MT122">
        <v>15053946.075344</v>
      </c>
      <c r="MU122">
        <v>1814.8499159999999</v>
      </c>
      <c r="MV122">
        <v>18136797.060392998</v>
      </c>
      <c r="MW122">
        <v>97.332505999999995</v>
      </c>
      <c r="MX122" t="s">
        <v>1608</v>
      </c>
      <c r="MY122">
        <v>5.3999999999999998E-5</v>
      </c>
      <c r="MZ122">
        <v>3.0000000000000001E-6</v>
      </c>
      <c r="NA122">
        <v>2.0000000000000002E-5</v>
      </c>
      <c r="NB122">
        <v>64.950372000000002</v>
      </c>
      <c r="NC122">
        <v>20290588.313715</v>
      </c>
      <c r="ND122">
        <v>97.422843999999998</v>
      </c>
      <c r="NE122" t="s">
        <v>1608</v>
      </c>
      <c r="NF122" t="s">
        <v>1607</v>
      </c>
      <c r="NG122" t="s">
        <v>1607</v>
      </c>
      <c r="NH122" t="s">
        <v>1607</v>
      </c>
      <c r="NI122" t="s">
        <v>1607</v>
      </c>
      <c r="NJ122" t="s">
        <v>1607</v>
      </c>
      <c r="NK122" t="s">
        <v>1607</v>
      </c>
      <c r="NL122" t="s">
        <v>1607</v>
      </c>
      <c r="NM122" t="s">
        <v>1607</v>
      </c>
      <c r="NN122" t="s">
        <v>1607</v>
      </c>
      <c r="NO122" t="s">
        <v>3245</v>
      </c>
      <c r="NP122" t="s">
        <v>1607</v>
      </c>
      <c r="NQ122" t="s">
        <v>1607</v>
      </c>
      <c r="NR122" t="s">
        <v>1607</v>
      </c>
      <c r="NS122" t="s">
        <v>1607</v>
      </c>
      <c r="NT122" t="s">
        <v>1607</v>
      </c>
      <c r="NU122" t="s">
        <v>3245</v>
      </c>
      <c r="NV122" t="s">
        <v>1607</v>
      </c>
      <c r="NW122" t="s">
        <v>1607</v>
      </c>
      <c r="NX122" t="s">
        <v>1607</v>
      </c>
      <c r="NY122" t="s">
        <v>1607</v>
      </c>
      <c r="NZ122" t="s">
        <v>1607</v>
      </c>
      <c r="OA122" t="s">
        <v>3245</v>
      </c>
      <c r="OB122" t="s">
        <v>1607</v>
      </c>
      <c r="OC122" t="s">
        <v>1607</v>
      </c>
      <c r="OD122" t="s">
        <v>1607</v>
      </c>
      <c r="OE122" t="s">
        <v>1607</v>
      </c>
      <c r="OF122" t="s">
        <v>1607</v>
      </c>
      <c r="OG122" t="s">
        <v>1607</v>
      </c>
      <c r="OH122" t="s">
        <v>1607</v>
      </c>
      <c r="OI122" t="s">
        <v>1607</v>
      </c>
      <c r="OJ122" t="s">
        <v>1607</v>
      </c>
      <c r="OK122" t="s">
        <v>3240</v>
      </c>
      <c r="OL122" t="s">
        <v>1607</v>
      </c>
      <c r="OM122" t="s">
        <v>1607</v>
      </c>
      <c r="ON122" t="s">
        <v>1607</v>
      </c>
      <c r="OO122" t="s">
        <v>1607</v>
      </c>
      <c r="OP122" t="s">
        <v>1607</v>
      </c>
      <c r="OQ122" t="s">
        <v>3240</v>
      </c>
      <c r="OR122" t="s">
        <v>1607</v>
      </c>
      <c r="OS122" t="s">
        <v>1607</v>
      </c>
      <c r="OT122" t="s">
        <v>1607</v>
      </c>
      <c r="OU122" t="s">
        <v>1607</v>
      </c>
      <c r="OV122" t="s">
        <v>1607</v>
      </c>
      <c r="OW122" t="s">
        <v>3240</v>
      </c>
      <c r="OX122" t="s">
        <v>1607</v>
      </c>
      <c r="OY122">
        <v>1.6169999999999999E-3</v>
      </c>
      <c r="OZ122">
        <v>47.060563999999999</v>
      </c>
      <c r="PA122">
        <v>3126143435.1953602</v>
      </c>
      <c r="PB122">
        <v>18553.059625000002</v>
      </c>
      <c r="PC122">
        <v>215215491648.41901</v>
      </c>
      <c r="PD122">
        <v>6997532.709241</v>
      </c>
      <c r="PE122">
        <v>218348632616.323</v>
      </c>
      <c r="PF122">
        <v>0.4</v>
      </c>
      <c r="PG122">
        <v>6.0400000000000004E-4</v>
      </c>
      <c r="PH122">
        <v>3.0197999999999999E-2</v>
      </c>
      <c r="PI122" t="s">
        <v>3241</v>
      </c>
      <c r="PJ122">
        <v>950240.15354900004</v>
      </c>
      <c r="PK122">
        <v>8.5609999999999992E-3</v>
      </c>
      <c r="PL122">
        <v>99306.429174000004</v>
      </c>
      <c r="PM122">
        <v>370.21468499999997</v>
      </c>
      <c r="PN122">
        <v>1049916.7974070001</v>
      </c>
      <c r="PO122">
        <v>87.146039000000002</v>
      </c>
      <c r="PP122" t="s">
        <v>3244</v>
      </c>
      <c r="PQ122">
        <v>1.7E-5</v>
      </c>
      <c r="PR122">
        <v>0</v>
      </c>
      <c r="PS122">
        <v>3.9999999999999998E-6</v>
      </c>
      <c r="PT122">
        <v>63.378937000000001</v>
      </c>
      <c r="PU122">
        <v>1312568.0505969999</v>
      </c>
      <c r="PV122">
        <v>87.623289999999997</v>
      </c>
      <c r="PW122" t="s">
        <v>3244</v>
      </c>
      <c r="PX122">
        <v>7.3349760000000002</v>
      </c>
      <c r="PY122">
        <v>0.46829999999999999</v>
      </c>
      <c r="PZ122">
        <v>1463.5741190000001</v>
      </c>
      <c r="QA122">
        <v>57514792486.034401</v>
      </c>
      <c r="QB122">
        <v>371473.41000099998</v>
      </c>
      <c r="QC122">
        <v>4309091556009.1602</v>
      </c>
      <c r="QD122">
        <v>91232427.847345993</v>
      </c>
      <c r="QE122">
        <v>4366697580923.04</v>
      </c>
      <c r="QF122">
        <v>0</v>
      </c>
      <c r="QG122">
        <v>0</v>
      </c>
      <c r="QH122">
        <v>2.9E-5</v>
      </c>
      <c r="QI122" t="s">
        <v>3244</v>
      </c>
      <c r="QJ122">
        <v>10585.576493</v>
      </c>
      <c r="QK122">
        <v>3.9847E-2</v>
      </c>
      <c r="QL122">
        <v>462229.19986400002</v>
      </c>
      <c r="QM122">
        <v>1197.971162</v>
      </c>
      <c r="QN122">
        <v>474012.74751900003</v>
      </c>
      <c r="QO122">
        <v>92.293407999999999</v>
      </c>
      <c r="QP122" t="s">
        <v>1608</v>
      </c>
      <c r="QQ122">
        <v>0</v>
      </c>
      <c r="QR122">
        <v>0</v>
      </c>
      <c r="QS122">
        <v>1.2999999999999999E-5</v>
      </c>
      <c r="QT122">
        <v>43.732590999999999</v>
      </c>
      <c r="QU122">
        <v>538423.59173700004</v>
      </c>
      <c r="QV122">
        <v>92.682151000000005</v>
      </c>
      <c r="QW122" t="s">
        <v>1608</v>
      </c>
      <c r="QX122" s="11">
        <v>44986</v>
      </c>
      <c r="QY122" t="s">
        <v>3401</v>
      </c>
      <c r="QZ122">
        <v>532333.91486400005</v>
      </c>
      <c r="RA122">
        <v>4903842646.4495697</v>
      </c>
    </row>
    <row r="123" spans="1:469" x14ac:dyDescent="0.35">
      <c r="A123">
        <v>2555</v>
      </c>
      <c r="B123" t="s">
        <v>3238</v>
      </c>
      <c r="C123" t="s">
        <v>1365</v>
      </c>
      <c r="D123" t="s">
        <v>1170</v>
      </c>
      <c r="E123" t="s">
        <v>1171</v>
      </c>
      <c r="F123">
        <v>48</v>
      </c>
      <c r="G123" t="s">
        <v>1366</v>
      </c>
      <c r="H123" t="s">
        <v>1153</v>
      </c>
      <c r="I123">
        <v>61</v>
      </c>
      <c r="J123">
        <v>48061</v>
      </c>
      <c r="K123">
        <v>420083</v>
      </c>
      <c r="L123">
        <v>54597236036</v>
      </c>
      <c r="M123">
        <v>140604731</v>
      </c>
      <c r="N123">
        <v>1289.315689</v>
      </c>
      <c r="O123">
        <v>271688662.08212101</v>
      </c>
      <c r="P123">
        <v>98.472797</v>
      </c>
      <c r="Q123" t="s">
        <v>1608</v>
      </c>
      <c r="R123">
        <v>96.850393999999994</v>
      </c>
      <c r="S123">
        <v>97.740638000000004</v>
      </c>
      <c r="T123" t="s">
        <v>1608</v>
      </c>
      <c r="U123">
        <v>96.062991999999994</v>
      </c>
      <c r="V123">
        <v>166163711.63086101</v>
      </c>
      <c r="W123">
        <v>129647307.34630001</v>
      </c>
      <c r="X123">
        <v>2.9455300000000002</v>
      </c>
      <c r="Y123">
        <v>34168152.897449002</v>
      </c>
      <c r="Z123">
        <v>2348251.3871129998</v>
      </c>
      <c r="AA123">
        <v>2.3749999999999999E-3</v>
      </c>
      <c r="AB123">
        <v>6.9999999999999999E-6</v>
      </c>
      <c r="AC123">
        <v>1.6701000000000001E-2</v>
      </c>
      <c r="AD123">
        <v>86.815226999999993</v>
      </c>
      <c r="AE123">
        <v>94.304804000000004</v>
      </c>
      <c r="AF123">
        <v>98.279999000000004</v>
      </c>
      <c r="AG123" t="s">
        <v>1670</v>
      </c>
      <c r="AH123">
        <v>93.700787000000005</v>
      </c>
      <c r="AI123">
        <v>7.86</v>
      </c>
      <c r="AJ123" t="s">
        <v>3241</v>
      </c>
      <c r="AK123">
        <v>21.259843</v>
      </c>
      <c r="AL123">
        <v>2.400382</v>
      </c>
      <c r="AM123">
        <v>1.6350659999999999</v>
      </c>
      <c r="AN123" t="s">
        <v>1607</v>
      </c>
      <c r="AO123" t="s">
        <v>1607</v>
      </c>
      <c r="AP123" t="s">
        <v>1607</v>
      </c>
      <c r="AQ123" t="s">
        <v>1607</v>
      </c>
      <c r="AR123" t="s">
        <v>1607</v>
      </c>
      <c r="AS123" t="s">
        <v>1607</v>
      </c>
      <c r="AT123" t="s">
        <v>1607</v>
      </c>
      <c r="AU123" t="s">
        <v>1607</v>
      </c>
      <c r="AV123" t="s">
        <v>1607</v>
      </c>
      <c r="AW123" t="s">
        <v>3240</v>
      </c>
      <c r="AX123" t="s">
        <v>1607</v>
      </c>
      <c r="AY123" t="s">
        <v>1607</v>
      </c>
      <c r="AZ123" t="s">
        <v>1607</v>
      </c>
      <c r="BA123" t="s">
        <v>1607</v>
      </c>
      <c r="BB123" t="s">
        <v>1607</v>
      </c>
      <c r="BC123" t="s">
        <v>3240</v>
      </c>
      <c r="BD123" t="s">
        <v>1607</v>
      </c>
      <c r="BE123" t="s">
        <v>1607</v>
      </c>
      <c r="BF123" t="s">
        <v>1607</v>
      </c>
      <c r="BG123" t="s">
        <v>1607</v>
      </c>
      <c r="BH123" t="s">
        <v>1607</v>
      </c>
      <c r="BI123" t="s">
        <v>3240</v>
      </c>
      <c r="BJ123" t="s">
        <v>1607</v>
      </c>
      <c r="BK123">
        <v>3.65055</v>
      </c>
      <c r="BL123">
        <v>8.4269839999999991</v>
      </c>
      <c r="BM123">
        <v>6803546117.0061502</v>
      </c>
      <c r="BN123">
        <v>36947.268851000001</v>
      </c>
      <c r="BO123">
        <v>428588318674.08502</v>
      </c>
      <c r="BP123">
        <v>435391864791.09198</v>
      </c>
      <c r="BQ123">
        <v>0.122664</v>
      </c>
      <c r="BR123">
        <v>1.9999999999999999E-6</v>
      </c>
      <c r="BS123" t="s">
        <v>3239</v>
      </c>
      <c r="BT123">
        <v>15476112.062759999</v>
      </c>
      <c r="BU123">
        <v>9.9799999999999997E-4</v>
      </c>
      <c r="BV123">
        <v>11575.775476000001</v>
      </c>
      <c r="BW123">
        <v>15487687.838236</v>
      </c>
      <c r="BX123">
        <v>97.606837999999996</v>
      </c>
      <c r="BY123" t="s">
        <v>1608</v>
      </c>
      <c r="BZ123">
        <v>2.8299999999999999E-4</v>
      </c>
      <c r="CA123">
        <v>0</v>
      </c>
      <c r="CB123">
        <v>90.427350000000004</v>
      </c>
      <c r="CC123">
        <v>23301505.616921</v>
      </c>
      <c r="CD123">
        <v>97.786720000000003</v>
      </c>
      <c r="CE123" t="s">
        <v>1608</v>
      </c>
      <c r="CF123">
        <v>3.4866380000000001</v>
      </c>
      <c r="CG123">
        <v>0.25737100000000002</v>
      </c>
      <c r="CH123">
        <v>1081.517893</v>
      </c>
      <c r="CI123">
        <v>52200047271.924698</v>
      </c>
      <c r="CJ123">
        <v>413821.38420999999</v>
      </c>
      <c r="CK123">
        <v>4800328056830.3604</v>
      </c>
      <c r="CL123">
        <v>140603680.33535501</v>
      </c>
      <c r="CM123">
        <v>4852668707782.6201</v>
      </c>
      <c r="CN123">
        <v>9.9999999999999995E-7</v>
      </c>
      <c r="CO123">
        <v>0</v>
      </c>
      <c r="CP123">
        <v>9.3000000000000005E-4</v>
      </c>
      <c r="CQ123" t="s">
        <v>3241</v>
      </c>
      <c r="CR123">
        <v>22481.925372999998</v>
      </c>
      <c r="CS123">
        <v>2.1558000000000001E-2</v>
      </c>
      <c r="CT123">
        <v>250067.18268</v>
      </c>
      <c r="CU123">
        <v>40013.399919000003</v>
      </c>
      <c r="CV123">
        <v>312562.50797199999</v>
      </c>
      <c r="CW123">
        <v>79.387186999999997</v>
      </c>
      <c r="CX123" t="s">
        <v>3244</v>
      </c>
      <c r="CY123">
        <v>0</v>
      </c>
      <c r="CZ123">
        <v>0</v>
      </c>
      <c r="DA123">
        <v>2.8499999999999999E-4</v>
      </c>
      <c r="DB123">
        <v>42.185082000000001</v>
      </c>
      <c r="DC123">
        <v>514768.57393399999</v>
      </c>
      <c r="DD123">
        <v>85.237035000000006</v>
      </c>
      <c r="DE123" t="s">
        <v>1608</v>
      </c>
      <c r="DF123">
        <v>1365</v>
      </c>
      <c r="DG123">
        <v>48.300159999999998</v>
      </c>
      <c r="DH123">
        <v>1081.517893</v>
      </c>
      <c r="DI123">
        <v>121232054.069655</v>
      </c>
      <c r="DJ123">
        <v>121232054.069655</v>
      </c>
      <c r="DK123">
        <v>8.7000000000000001E-5</v>
      </c>
      <c r="DL123" t="s">
        <v>3239</v>
      </c>
      <c r="DM123">
        <v>557710.11500899994</v>
      </c>
      <c r="DN123">
        <v>557710.11500899994</v>
      </c>
      <c r="DO123">
        <v>89.671216000000001</v>
      </c>
      <c r="DP123" t="s">
        <v>3244</v>
      </c>
      <c r="DQ123">
        <v>3.967E-3</v>
      </c>
      <c r="DR123">
        <v>84.212159</v>
      </c>
      <c r="DS123">
        <v>896688.78007900005</v>
      </c>
      <c r="DT123">
        <v>93.127584999999996</v>
      </c>
      <c r="DU123" t="s">
        <v>3244</v>
      </c>
      <c r="DV123" t="s">
        <v>1607</v>
      </c>
      <c r="DW123">
        <v>7.2000000000000002E-5</v>
      </c>
      <c r="DX123">
        <v>1081.517893</v>
      </c>
      <c r="DY123">
        <v>54596084000</v>
      </c>
      <c r="DZ123">
        <v>421017</v>
      </c>
      <c r="EA123">
        <v>4883797200000</v>
      </c>
      <c r="EB123">
        <v>4938393284000</v>
      </c>
      <c r="EC123">
        <v>2.764E-3</v>
      </c>
      <c r="ED123">
        <v>1.0000000000000001E-5</v>
      </c>
      <c r="EE123" t="s">
        <v>3241</v>
      </c>
      <c r="EF123">
        <v>10901</v>
      </c>
      <c r="EG123">
        <v>2.9500000000000001E-4</v>
      </c>
      <c r="EH123">
        <v>3425.3305700000001</v>
      </c>
      <c r="EI123">
        <v>14326.33057</v>
      </c>
      <c r="EJ123">
        <v>21.448467999999998</v>
      </c>
      <c r="EK123" t="s">
        <v>3241</v>
      </c>
      <c r="EL123">
        <v>0</v>
      </c>
      <c r="EM123">
        <v>0</v>
      </c>
      <c r="EN123">
        <v>1.1451560000000001</v>
      </c>
      <c r="EO123">
        <v>24106.717321</v>
      </c>
      <c r="EP123">
        <v>25.230671000000001</v>
      </c>
      <c r="EQ123" t="s">
        <v>3241</v>
      </c>
      <c r="ER123">
        <v>10</v>
      </c>
      <c r="ES123">
        <v>0.33290399999999998</v>
      </c>
      <c r="ET123">
        <v>1081.517893</v>
      </c>
      <c r="EU123">
        <v>54597236036</v>
      </c>
      <c r="EV123">
        <v>420083</v>
      </c>
      <c r="EW123">
        <v>4872962800000</v>
      </c>
      <c r="EX123">
        <v>140604731</v>
      </c>
      <c r="EY123">
        <v>4927700640767</v>
      </c>
      <c r="EZ123">
        <v>1.07E-4</v>
      </c>
      <c r="FA123">
        <v>0</v>
      </c>
      <c r="FB123">
        <v>1.9000000000000001E-5</v>
      </c>
      <c r="FC123" t="s">
        <v>1608</v>
      </c>
      <c r="FD123">
        <v>1922474.197377</v>
      </c>
      <c r="FE123">
        <v>4.6969999999999998E-3</v>
      </c>
      <c r="FF123">
        <v>54486.617557999998</v>
      </c>
      <c r="FG123">
        <v>920.73687099999995</v>
      </c>
      <c r="FH123">
        <v>1977881.5518060001</v>
      </c>
      <c r="FI123">
        <v>95.130273000000003</v>
      </c>
      <c r="FJ123" t="s">
        <v>3244</v>
      </c>
      <c r="FK123">
        <v>3.4999999999999997E-5</v>
      </c>
      <c r="FL123">
        <v>0</v>
      </c>
      <c r="FM123">
        <v>6.9999999999999999E-6</v>
      </c>
      <c r="FN123">
        <v>61.755583000000001</v>
      </c>
      <c r="FO123">
        <v>3267560.314396</v>
      </c>
      <c r="FP123">
        <v>96.850143000000003</v>
      </c>
      <c r="FQ123" t="s">
        <v>1608</v>
      </c>
      <c r="FR123">
        <v>1.8337300000000001</v>
      </c>
      <c r="FS123">
        <v>0.13535900000000001</v>
      </c>
      <c r="FT123">
        <v>1081.517893</v>
      </c>
      <c r="FU123">
        <v>51098007231.173302</v>
      </c>
      <c r="FV123">
        <v>406397.007492</v>
      </c>
      <c r="FW123">
        <v>4714205286903.6602</v>
      </c>
      <c r="FX123">
        <v>137476580.848434</v>
      </c>
      <c r="FY123">
        <v>4765440770715.6797</v>
      </c>
      <c r="FZ123">
        <v>0</v>
      </c>
      <c r="GA123">
        <v>1.0000000000000001E-5</v>
      </c>
      <c r="GB123">
        <v>9.9999999999999995E-7</v>
      </c>
      <c r="GC123" t="s">
        <v>3244</v>
      </c>
      <c r="GD123">
        <v>282.96334899999999</v>
      </c>
      <c r="GE123">
        <v>0.742479</v>
      </c>
      <c r="GF123">
        <v>8612759.2688800003</v>
      </c>
      <c r="GG123">
        <v>22.971126999999999</v>
      </c>
      <c r="GH123">
        <v>8613065.2033559997</v>
      </c>
      <c r="GI123">
        <v>98.854844</v>
      </c>
      <c r="GJ123" t="s">
        <v>1608</v>
      </c>
      <c r="GK123">
        <v>0</v>
      </c>
      <c r="GL123">
        <v>1.9999999999999999E-6</v>
      </c>
      <c r="GM123">
        <v>0</v>
      </c>
      <c r="GN123">
        <v>90.250696000000005</v>
      </c>
      <c r="GO123">
        <v>14259080.688713999</v>
      </c>
      <c r="GP123">
        <v>99.172764999999998</v>
      </c>
      <c r="GQ123" t="s">
        <v>1608</v>
      </c>
      <c r="GR123">
        <v>30</v>
      </c>
      <c r="GS123">
        <v>0.17419499999999999</v>
      </c>
      <c r="GT123">
        <v>1081.517893</v>
      </c>
      <c r="GU123">
        <v>54592759133.202698</v>
      </c>
      <c r="GV123">
        <v>420069.87129500002</v>
      </c>
      <c r="GW123">
        <v>4872810507017.8096</v>
      </c>
      <c r="GX123">
        <v>140072029.406665</v>
      </c>
      <c r="GY123">
        <v>4927543338180.4199</v>
      </c>
      <c r="GZ123">
        <v>1.2215999999999999E-2</v>
      </c>
      <c r="HA123">
        <v>9.0000000000000002E-6</v>
      </c>
      <c r="HB123">
        <v>4.6024000000000002E-2</v>
      </c>
      <c r="HC123" t="s">
        <v>1608</v>
      </c>
      <c r="HD123">
        <v>104524564.063274</v>
      </c>
      <c r="HE123">
        <v>0.62453199999999998</v>
      </c>
      <c r="HF123">
        <v>7244565.5374429999</v>
      </c>
      <c r="HG123">
        <v>1000389.621636</v>
      </c>
      <c r="HH123">
        <v>112769519.222353</v>
      </c>
      <c r="HI123">
        <v>98.097708999999995</v>
      </c>
      <c r="HJ123" t="s">
        <v>1608</v>
      </c>
      <c r="HK123">
        <v>1.9139999999999999E-3</v>
      </c>
      <c r="HL123">
        <v>9.9999999999999995E-7</v>
      </c>
      <c r="HM123">
        <v>7.1149999999999998E-3</v>
      </c>
      <c r="HN123">
        <v>90.402074999999996</v>
      </c>
      <c r="HO123">
        <v>185905524.59657499</v>
      </c>
      <c r="HP123">
        <v>98.833557999999996</v>
      </c>
      <c r="HQ123" t="s">
        <v>1608</v>
      </c>
      <c r="HR123">
        <v>10</v>
      </c>
      <c r="HS123">
        <v>0.17119599999999999</v>
      </c>
      <c r="HT123">
        <v>1081.517893</v>
      </c>
      <c r="HU123">
        <v>54210875359.057999</v>
      </c>
      <c r="HV123">
        <v>417845.06660199998</v>
      </c>
      <c r="HW123">
        <v>4847002772578.8701</v>
      </c>
      <c r="HX123">
        <v>4901213647937.9199</v>
      </c>
      <c r="HY123">
        <v>0</v>
      </c>
      <c r="HZ123">
        <v>0</v>
      </c>
      <c r="IA123" t="s">
        <v>3241</v>
      </c>
      <c r="IB123">
        <v>1219.782244</v>
      </c>
      <c r="IC123">
        <v>8.1700000000000002E-3</v>
      </c>
      <c r="ID123">
        <v>94773.684322999994</v>
      </c>
      <c r="IE123">
        <v>95993.466566999996</v>
      </c>
      <c r="IF123">
        <v>60.359760000000001</v>
      </c>
      <c r="IG123" t="s">
        <v>3244</v>
      </c>
      <c r="IH123">
        <v>0</v>
      </c>
      <c r="II123">
        <v>0</v>
      </c>
      <c r="IJ123">
        <v>22.218520999999999</v>
      </c>
      <c r="IK123">
        <v>158159.781517</v>
      </c>
      <c r="IL123">
        <v>68.021319000000005</v>
      </c>
      <c r="IM123" t="s">
        <v>3244</v>
      </c>
      <c r="IN123">
        <v>0</v>
      </c>
      <c r="IO123">
        <v>1.0954999999999999E-2</v>
      </c>
      <c r="IP123">
        <v>5.8040000000000001E-3</v>
      </c>
      <c r="IQ123">
        <v>1478730.7071440001</v>
      </c>
      <c r="IR123">
        <v>0.25190899999999999</v>
      </c>
      <c r="IS123">
        <v>2922140.6656820001</v>
      </c>
      <c r="IT123">
        <v>4400871.3728259997</v>
      </c>
      <c r="IU123">
        <v>5.0000000000000001E-3</v>
      </c>
      <c r="IV123">
        <v>5.0000000000000001E-4</v>
      </c>
      <c r="IW123" t="s">
        <v>1670</v>
      </c>
      <c r="IX123">
        <v>73.936535000000006</v>
      </c>
      <c r="IY123">
        <v>9.9999999999999995E-7</v>
      </c>
      <c r="IZ123">
        <v>14.610703000000001</v>
      </c>
      <c r="JA123">
        <v>88.547239000000005</v>
      </c>
      <c r="JB123">
        <v>2.3503599999999998</v>
      </c>
      <c r="JC123" t="s">
        <v>3241</v>
      </c>
      <c r="JD123">
        <v>0</v>
      </c>
      <c r="JE123">
        <v>0</v>
      </c>
      <c r="JF123">
        <v>1.566907</v>
      </c>
      <c r="JG123">
        <v>145.857248</v>
      </c>
      <c r="JH123">
        <v>2.345005</v>
      </c>
      <c r="JI123" t="s">
        <v>3241</v>
      </c>
      <c r="JJ123">
        <v>405</v>
      </c>
      <c r="JK123">
        <v>21.936928000000002</v>
      </c>
      <c r="JL123">
        <v>1081.517893</v>
      </c>
      <c r="JM123">
        <v>54597236036</v>
      </c>
      <c r="JN123">
        <v>420083</v>
      </c>
      <c r="JO123">
        <v>4872962800000</v>
      </c>
      <c r="JP123">
        <v>4927560036036</v>
      </c>
      <c r="JQ123">
        <v>0</v>
      </c>
      <c r="JR123">
        <v>0</v>
      </c>
      <c r="JS123" t="s">
        <v>3241</v>
      </c>
      <c r="JT123">
        <v>1659.450605</v>
      </c>
      <c r="JU123">
        <v>1.3264E-2</v>
      </c>
      <c r="JV123">
        <v>153858.481665</v>
      </c>
      <c r="JW123">
        <v>155517.93226999999</v>
      </c>
      <c r="JX123">
        <v>67.310167000000007</v>
      </c>
      <c r="JY123" t="s">
        <v>3244</v>
      </c>
      <c r="JZ123">
        <v>0</v>
      </c>
      <c r="KA123">
        <v>0</v>
      </c>
      <c r="KB123">
        <v>2.2522519999999999</v>
      </c>
      <c r="KC123">
        <v>255582.59255</v>
      </c>
      <c r="KD123">
        <v>74.871300000000005</v>
      </c>
      <c r="KE123" t="s">
        <v>3244</v>
      </c>
      <c r="KF123">
        <v>56</v>
      </c>
      <c r="KG123">
        <v>2.3333330000000001</v>
      </c>
      <c r="KH123">
        <v>81.844399999999993</v>
      </c>
      <c r="KI123">
        <v>6524768898.30443</v>
      </c>
      <c r="KJ123">
        <v>35412.463695999999</v>
      </c>
      <c r="KK123">
        <v>410784578877.09802</v>
      </c>
      <c r="KL123">
        <v>26764618.509323001</v>
      </c>
      <c r="KM123">
        <v>417336112393.91101</v>
      </c>
      <c r="KN123">
        <v>4.4000000000000002E-4</v>
      </c>
      <c r="KO123">
        <v>1.5999999999999999E-5</v>
      </c>
      <c r="KP123">
        <v>1.1964000000000001E-2</v>
      </c>
      <c r="KQ123" t="s">
        <v>3241</v>
      </c>
      <c r="KR123">
        <v>6699181.5605079997</v>
      </c>
      <c r="KS123">
        <v>1.322065</v>
      </c>
      <c r="KT123">
        <v>15335957.611412</v>
      </c>
      <c r="KU123">
        <v>747171.51958600001</v>
      </c>
      <c r="KV123">
        <v>22782310.691505998</v>
      </c>
      <c r="KW123">
        <v>98.885794000000004</v>
      </c>
      <c r="KX123" t="s">
        <v>1608</v>
      </c>
      <c r="KY123">
        <v>1.2300000000000001E-4</v>
      </c>
      <c r="KZ123">
        <v>3.0000000000000001E-6</v>
      </c>
      <c r="LA123">
        <v>5.3140000000000001E-3</v>
      </c>
      <c r="LB123">
        <v>89.229341000000005</v>
      </c>
      <c r="LC123">
        <v>37505000.374049</v>
      </c>
      <c r="LD123">
        <v>99.204582000000002</v>
      </c>
      <c r="LE123" t="s">
        <v>1608</v>
      </c>
      <c r="LF123">
        <v>11</v>
      </c>
      <c r="LG123">
        <v>0.36809199999999997</v>
      </c>
      <c r="LH123">
        <v>1081.517893</v>
      </c>
      <c r="LI123">
        <v>54597236036</v>
      </c>
      <c r="LJ123">
        <v>420083</v>
      </c>
      <c r="LK123">
        <v>4872962800000</v>
      </c>
      <c r="LL123">
        <v>140604731</v>
      </c>
      <c r="LM123">
        <v>4927700640767</v>
      </c>
      <c r="LN123">
        <v>7.9999999999999996E-6</v>
      </c>
      <c r="LO123">
        <v>0</v>
      </c>
      <c r="LP123">
        <v>1.5E-5</v>
      </c>
      <c r="LQ123" t="s">
        <v>3241</v>
      </c>
      <c r="LR123">
        <v>147864.27094300001</v>
      </c>
      <c r="LS123">
        <v>6.0730000000000003E-3</v>
      </c>
      <c r="LT123">
        <v>70446.520430000004</v>
      </c>
      <c r="LU123">
        <v>774.23053500000003</v>
      </c>
      <c r="LV123">
        <v>219085.021908</v>
      </c>
      <c r="LW123">
        <v>39.485112000000001</v>
      </c>
      <c r="LX123" t="s">
        <v>3239</v>
      </c>
      <c r="LY123">
        <v>3.0000000000000001E-6</v>
      </c>
      <c r="LZ123">
        <v>0</v>
      </c>
      <c r="MA123">
        <v>6.0000000000000002E-6</v>
      </c>
      <c r="MB123">
        <v>9.9875930000000004</v>
      </c>
      <c r="MC123">
        <v>361597.11245900003</v>
      </c>
      <c r="MD123">
        <v>47.852370000000001</v>
      </c>
      <c r="ME123" t="s">
        <v>3239</v>
      </c>
      <c r="MF123">
        <v>43</v>
      </c>
      <c r="MG123">
        <v>0.13728699999999999</v>
      </c>
      <c r="MH123">
        <v>1289.315689</v>
      </c>
      <c r="MI123">
        <v>54597236036</v>
      </c>
      <c r="MJ123">
        <v>420083</v>
      </c>
      <c r="MK123">
        <v>4872962800000</v>
      </c>
      <c r="ML123">
        <v>140604731</v>
      </c>
      <c r="MM123">
        <v>4927700640767</v>
      </c>
      <c r="MN123">
        <v>1.03E-4</v>
      </c>
      <c r="MO123">
        <v>3.0000000000000001E-6</v>
      </c>
      <c r="MP123">
        <v>1.2E-5</v>
      </c>
      <c r="MQ123" t="s">
        <v>3239</v>
      </c>
      <c r="MR123">
        <v>775399.24240999995</v>
      </c>
      <c r="MS123">
        <v>0.176756</v>
      </c>
      <c r="MT123">
        <v>2050367.321703</v>
      </c>
      <c r="MU123">
        <v>228.86846600000001</v>
      </c>
      <c r="MV123">
        <v>2825995.432579</v>
      </c>
      <c r="MW123">
        <v>77.977666999999997</v>
      </c>
      <c r="MX123" t="s">
        <v>3244</v>
      </c>
      <c r="MY123">
        <v>1.4E-5</v>
      </c>
      <c r="MZ123">
        <v>0</v>
      </c>
      <c r="NA123">
        <v>1.9999999999999999E-6</v>
      </c>
      <c r="NB123">
        <v>22.549627999999998</v>
      </c>
      <c r="NC123">
        <v>4663127.8408509996</v>
      </c>
      <c r="ND123">
        <v>83.455297000000002</v>
      </c>
      <c r="NE123" t="s">
        <v>3244</v>
      </c>
      <c r="NF123" t="s">
        <v>1607</v>
      </c>
      <c r="NG123" t="s">
        <v>1607</v>
      </c>
      <c r="NH123" t="s">
        <v>1607</v>
      </c>
      <c r="NI123" t="s">
        <v>1607</v>
      </c>
      <c r="NJ123" t="s">
        <v>1607</v>
      </c>
      <c r="NK123" t="s">
        <v>1607</v>
      </c>
      <c r="NL123" t="s">
        <v>1607</v>
      </c>
      <c r="NM123" t="s">
        <v>1607</v>
      </c>
      <c r="NN123" t="s">
        <v>1607</v>
      </c>
      <c r="NO123" t="s">
        <v>3245</v>
      </c>
      <c r="NP123" t="s">
        <v>1607</v>
      </c>
      <c r="NQ123" t="s">
        <v>1607</v>
      </c>
      <c r="NR123" t="s">
        <v>1607</v>
      </c>
      <c r="NS123" t="s">
        <v>1607</v>
      </c>
      <c r="NT123" t="s">
        <v>1607</v>
      </c>
      <c r="NU123" t="s">
        <v>3245</v>
      </c>
      <c r="NV123" t="s">
        <v>1607</v>
      </c>
      <c r="NW123" t="s">
        <v>1607</v>
      </c>
      <c r="NX123" t="s">
        <v>1607</v>
      </c>
      <c r="NY123" t="s">
        <v>1607</v>
      </c>
      <c r="NZ123" t="s">
        <v>1607</v>
      </c>
      <c r="OA123" t="s">
        <v>3245</v>
      </c>
      <c r="OB123" t="s">
        <v>1607</v>
      </c>
      <c r="OC123" t="s">
        <v>1607</v>
      </c>
      <c r="OD123" t="s">
        <v>1607</v>
      </c>
      <c r="OE123" t="s">
        <v>1607</v>
      </c>
      <c r="OF123" t="s">
        <v>1607</v>
      </c>
      <c r="OG123" t="s">
        <v>1607</v>
      </c>
      <c r="OH123" t="s">
        <v>1607</v>
      </c>
      <c r="OI123" t="s">
        <v>1607</v>
      </c>
      <c r="OJ123" t="s">
        <v>1607</v>
      </c>
      <c r="OK123" t="s">
        <v>3240</v>
      </c>
      <c r="OL123" t="s">
        <v>1607</v>
      </c>
      <c r="OM123" t="s">
        <v>1607</v>
      </c>
      <c r="ON123" t="s">
        <v>1607</v>
      </c>
      <c r="OO123" t="s">
        <v>1607</v>
      </c>
      <c r="OP123" t="s">
        <v>1607</v>
      </c>
      <c r="OQ123" t="s">
        <v>3240</v>
      </c>
      <c r="OR123" t="s">
        <v>1607</v>
      </c>
      <c r="OS123" t="s">
        <v>1607</v>
      </c>
      <c r="OT123" t="s">
        <v>1607</v>
      </c>
      <c r="OU123" t="s">
        <v>1607</v>
      </c>
      <c r="OV123" t="s">
        <v>1607</v>
      </c>
      <c r="OW123" t="s">
        <v>3240</v>
      </c>
      <c r="OX123" t="s">
        <v>1607</v>
      </c>
      <c r="OY123">
        <v>6.2000000000000003E-5</v>
      </c>
      <c r="OZ123">
        <v>41.746310999999999</v>
      </c>
      <c r="PA123">
        <v>5202725259.2387304</v>
      </c>
      <c r="PB123">
        <v>37513.115954000001</v>
      </c>
      <c r="PC123">
        <v>435152145066.70099</v>
      </c>
      <c r="PD123">
        <v>10777927.618039999</v>
      </c>
      <c r="PE123">
        <v>440365648253.55798</v>
      </c>
      <c r="PF123">
        <v>0.4</v>
      </c>
      <c r="PG123">
        <v>2.1999999999999999E-5</v>
      </c>
      <c r="PH123">
        <v>7.9199999999999995E-4</v>
      </c>
      <c r="PI123" t="s">
        <v>3241</v>
      </c>
      <c r="PJ123">
        <v>64362.211026999998</v>
      </c>
      <c r="PK123">
        <v>2.0999999999999999E-5</v>
      </c>
      <c r="PL123">
        <v>246.23768699999999</v>
      </c>
      <c r="PM123">
        <v>0.59432399999999996</v>
      </c>
      <c r="PN123">
        <v>64609.043038999996</v>
      </c>
      <c r="PO123">
        <v>58.510976999999997</v>
      </c>
      <c r="PP123" t="s">
        <v>3241</v>
      </c>
      <c r="PQ123">
        <v>9.9999999999999995E-7</v>
      </c>
      <c r="PR123">
        <v>0</v>
      </c>
      <c r="PS123">
        <v>0</v>
      </c>
      <c r="PT123">
        <v>25.803373000000001</v>
      </c>
      <c r="PU123">
        <v>101051.521782</v>
      </c>
      <c r="PV123">
        <v>63.283487000000001</v>
      </c>
      <c r="PW123" t="s">
        <v>3241</v>
      </c>
      <c r="PX123">
        <v>2.8761109999999999</v>
      </c>
      <c r="PY123">
        <v>0.21230399999999999</v>
      </c>
      <c r="PZ123">
        <v>1081.517893</v>
      </c>
      <c r="QA123">
        <v>52200047271.924698</v>
      </c>
      <c r="QB123">
        <v>413821.38420999999</v>
      </c>
      <c r="QC123">
        <v>4800328056830.3604</v>
      </c>
      <c r="QD123">
        <v>140603680.33535501</v>
      </c>
      <c r="QE123">
        <v>4852668707782.6201</v>
      </c>
      <c r="QF123">
        <v>0</v>
      </c>
      <c r="QG123">
        <v>1.9999999999999999E-6</v>
      </c>
      <c r="QH123">
        <v>2.9E-5</v>
      </c>
      <c r="QI123" t="s">
        <v>3244</v>
      </c>
      <c r="QJ123">
        <v>730.67989399999999</v>
      </c>
      <c r="QK123">
        <v>2.4621000000000001E-2</v>
      </c>
      <c r="QL123">
        <v>285608.71691999998</v>
      </c>
      <c r="QM123">
        <v>1019.329639</v>
      </c>
      <c r="QN123">
        <v>287358.72645299998</v>
      </c>
      <c r="QO123">
        <v>87.712782000000004</v>
      </c>
      <c r="QP123" t="s">
        <v>1608</v>
      </c>
      <c r="QQ123">
        <v>0</v>
      </c>
      <c r="QR123">
        <v>0</v>
      </c>
      <c r="QS123">
        <v>6.9999999999999999E-6</v>
      </c>
      <c r="QT123">
        <v>28.040854</v>
      </c>
      <c r="QU123">
        <v>474761.71372399997</v>
      </c>
      <c r="QV123">
        <v>91.154948000000005</v>
      </c>
      <c r="QW123" t="s">
        <v>1608</v>
      </c>
      <c r="QX123" s="11">
        <v>44986</v>
      </c>
      <c r="QY123" t="s">
        <v>3402</v>
      </c>
      <c r="QZ123">
        <v>983974.56186200003</v>
      </c>
      <c r="RA123">
        <v>3053086522.7133999</v>
      </c>
    </row>
    <row r="124" spans="1:469" x14ac:dyDescent="0.35">
      <c r="A124">
        <v>2567</v>
      </c>
      <c r="B124" t="s">
        <v>3238</v>
      </c>
      <c r="C124" t="s">
        <v>1398</v>
      </c>
      <c r="D124" t="s">
        <v>1170</v>
      </c>
      <c r="E124" t="s">
        <v>1171</v>
      </c>
      <c r="F124">
        <v>48</v>
      </c>
      <c r="G124" t="s">
        <v>1399</v>
      </c>
      <c r="H124" t="s">
        <v>1153</v>
      </c>
      <c r="I124">
        <v>85</v>
      </c>
      <c r="J124">
        <v>48085</v>
      </c>
      <c r="K124">
        <v>1063649</v>
      </c>
      <c r="L124">
        <v>183767993497</v>
      </c>
      <c r="M124">
        <v>76652824</v>
      </c>
      <c r="N124">
        <v>894.81205</v>
      </c>
      <c r="O124">
        <v>425035542.998088</v>
      </c>
      <c r="P124">
        <v>99.268214999999998</v>
      </c>
      <c r="Q124" t="s">
        <v>1608</v>
      </c>
      <c r="R124">
        <v>99.212598</v>
      </c>
      <c r="S124">
        <v>99.442897000000002</v>
      </c>
      <c r="T124" t="s">
        <v>1608</v>
      </c>
      <c r="U124">
        <v>99.212598</v>
      </c>
      <c r="V124">
        <v>437780628.16479802</v>
      </c>
      <c r="W124">
        <v>85110854.834139004</v>
      </c>
      <c r="X124">
        <v>30.386970999999999</v>
      </c>
      <c r="Y124">
        <v>352488862.20261002</v>
      </c>
      <c r="Z124">
        <v>180911.12804700001</v>
      </c>
      <c r="AA124">
        <v>4.6299999999999998E-4</v>
      </c>
      <c r="AB124">
        <v>2.9E-5</v>
      </c>
      <c r="AC124">
        <v>2.3600000000000001E-3</v>
      </c>
      <c r="AD124">
        <v>90.436396999999999</v>
      </c>
      <c r="AE124">
        <v>87.114221999999998</v>
      </c>
      <c r="AF124">
        <v>29.309999000000001</v>
      </c>
      <c r="AG124" t="s">
        <v>3239</v>
      </c>
      <c r="AH124">
        <v>5.9055119999999999</v>
      </c>
      <c r="AI124">
        <v>49.169998</v>
      </c>
      <c r="AJ124" t="s">
        <v>3244</v>
      </c>
      <c r="AK124">
        <v>84.251969000000003</v>
      </c>
      <c r="AL124">
        <v>2.5944449999999999</v>
      </c>
      <c r="AM124">
        <v>0.97088700000000006</v>
      </c>
      <c r="AN124" t="s">
        <v>1607</v>
      </c>
      <c r="AO124" t="s">
        <v>1607</v>
      </c>
      <c r="AP124" t="s">
        <v>1607</v>
      </c>
      <c r="AQ124" t="s">
        <v>1607</v>
      </c>
      <c r="AR124" t="s">
        <v>1607</v>
      </c>
      <c r="AS124" t="s">
        <v>1607</v>
      </c>
      <c r="AT124" t="s">
        <v>1607</v>
      </c>
      <c r="AU124" t="s">
        <v>1607</v>
      </c>
      <c r="AV124" t="s">
        <v>1607</v>
      </c>
      <c r="AW124" t="s">
        <v>3240</v>
      </c>
      <c r="AX124" t="s">
        <v>1607</v>
      </c>
      <c r="AY124" t="s">
        <v>1607</v>
      </c>
      <c r="AZ124" t="s">
        <v>1607</v>
      </c>
      <c r="BA124" t="s">
        <v>1607</v>
      </c>
      <c r="BB124" t="s">
        <v>1607</v>
      </c>
      <c r="BC124" t="s">
        <v>3240</v>
      </c>
      <c r="BD124" t="s">
        <v>1607</v>
      </c>
      <c r="BE124" t="s">
        <v>1607</v>
      </c>
      <c r="BF124" t="s">
        <v>1607</v>
      </c>
      <c r="BG124" t="s">
        <v>1607</v>
      </c>
      <c r="BH124" t="s">
        <v>1607</v>
      </c>
      <c r="BI124" t="s">
        <v>3240</v>
      </c>
      <c r="BJ124" t="s">
        <v>1607</v>
      </c>
      <c r="BK124" t="s">
        <v>1607</v>
      </c>
      <c r="BL124" t="s">
        <v>1607</v>
      </c>
      <c r="BM124" t="s">
        <v>1607</v>
      </c>
      <c r="BN124" t="s">
        <v>1607</v>
      </c>
      <c r="BO124" t="s">
        <v>1607</v>
      </c>
      <c r="BP124" t="s">
        <v>1607</v>
      </c>
      <c r="BQ124" t="s">
        <v>1607</v>
      </c>
      <c r="BR124" t="s">
        <v>1607</v>
      </c>
      <c r="BS124" t="s">
        <v>3240</v>
      </c>
      <c r="BT124" t="s">
        <v>1607</v>
      </c>
      <c r="BU124" t="s">
        <v>1607</v>
      </c>
      <c r="BV124" t="s">
        <v>1607</v>
      </c>
      <c r="BW124" t="s">
        <v>1607</v>
      </c>
      <c r="BX124" t="s">
        <v>1607</v>
      </c>
      <c r="BY124" t="s">
        <v>3240</v>
      </c>
      <c r="BZ124" t="s">
        <v>1607</v>
      </c>
      <c r="CA124" t="s">
        <v>1607</v>
      </c>
      <c r="CB124" t="s">
        <v>1607</v>
      </c>
      <c r="CC124" t="s">
        <v>1607</v>
      </c>
      <c r="CD124" t="s">
        <v>1607</v>
      </c>
      <c r="CE124" t="s">
        <v>3240</v>
      </c>
      <c r="CF124">
        <v>2</v>
      </c>
      <c r="CG124">
        <v>0.123839</v>
      </c>
      <c r="CH124">
        <v>894.81205</v>
      </c>
      <c r="CI124">
        <v>183767819583.754</v>
      </c>
      <c r="CJ124">
        <v>1063647.59871</v>
      </c>
      <c r="CK124">
        <v>12338312145032.1</v>
      </c>
      <c r="CL124">
        <v>76652823.879414007</v>
      </c>
      <c r="CM124">
        <v>12522156617439.801</v>
      </c>
      <c r="CN124">
        <v>0</v>
      </c>
      <c r="CO124">
        <v>0</v>
      </c>
      <c r="CP124">
        <v>3.385E-3</v>
      </c>
      <c r="CQ124" t="s">
        <v>3241</v>
      </c>
      <c r="CR124">
        <v>2355.5734280000001</v>
      </c>
      <c r="CS124">
        <v>6.0802000000000002E-2</v>
      </c>
      <c r="CT124">
        <v>705300.69503499998</v>
      </c>
      <c r="CU124">
        <v>32132.722108000002</v>
      </c>
      <c r="CV124">
        <v>739788.99057100003</v>
      </c>
      <c r="CW124">
        <v>91.117300999999998</v>
      </c>
      <c r="CX124" t="s">
        <v>1608</v>
      </c>
      <c r="CY124">
        <v>0</v>
      </c>
      <c r="CZ124">
        <v>0</v>
      </c>
      <c r="DA124">
        <v>4.1899999999999999E-4</v>
      </c>
      <c r="DB124">
        <v>38.285361000000002</v>
      </c>
      <c r="DC124">
        <v>720557.30620400002</v>
      </c>
      <c r="DD124">
        <v>89.309577000000004</v>
      </c>
      <c r="DE124" t="s">
        <v>1608</v>
      </c>
      <c r="DF124">
        <v>861</v>
      </c>
      <c r="DG124">
        <v>29.353605999999999</v>
      </c>
      <c r="DH124">
        <v>894.81205</v>
      </c>
      <c r="DI124">
        <v>30076872.26179</v>
      </c>
      <c r="DJ124">
        <v>30076872.26179</v>
      </c>
      <c r="DK124">
        <v>2.5000000000000001E-5</v>
      </c>
      <c r="DL124" t="s">
        <v>3241</v>
      </c>
      <c r="DM124">
        <v>21573.399824</v>
      </c>
      <c r="DN124">
        <v>21573.399824</v>
      </c>
      <c r="DO124">
        <v>50.248139000000002</v>
      </c>
      <c r="DP124" t="s">
        <v>3241</v>
      </c>
      <c r="DQ124">
        <v>2.81E-4</v>
      </c>
      <c r="DR124">
        <v>48.480148999999997</v>
      </c>
      <c r="DS124">
        <v>21570.538662999999</v>
      </c>
      <c r="DT124">
        <v>47.661470000000001</v>
      </c>
      <c r="DU124" t="s">
        <v>3241</v>
      </c>
      <c r="DV124" t="s">
        <v>1607</v>
      </c>
      <c r="DW124">
        <v>3.48E-4</v>
      </c>
      <c r="DX124">
        <v>894.81205</v>
      </c>
      <c r="DY124">
        <v>183765998000</v>
      </c>
      <c r="DZ124">
        <v>1064465</v>
      </c>
      <c r="EA124">
        <v>12347794000000</v>
      </c>
      <c r="EB124">
        <v>12531559998000</v>
      </c>
      <c r="EC124">
        <v>2.2599999999999999E-2</v>
      </c>
      <c r="ED124">
        <v>9.0000000000000006E-5</v>
      </c>
      <c r="EE124" t="s">
        <v>3239</v>
      </c>
      <c r="EF124">
        <v>1443877.7</v>
      </c>
      <c r="EG124">
        <v>3.3212999999999999E-2</v>
      </c>
      <c r="EH124">
        <v>385269.340012</v>
      </c>
      <c r="EI124">
        <v>1829147.0400119999</v>
      </c>
      <c r="EJ124">
        <v>85.329618999999994</v>
      </c>
      <c r="EK124" t="s">
        <v>3239</v>
      </c>
      <c r="EL124">
        <v>7.9999999999999996E-6</v>
      </c>
      <c r="EM124">
        <v>0</v>
      </c>
      <c r="EN124">
        <v>36.211699000000003</v>
      </c>
      <c r="EO124">
        <v>1849322.741016</v>
      </c>
      <c r="EP124">
        <v>85.937003000000004</v>
      </c>
      <c r="EQ124" t="s">
        <v>3239</v>
      </c>
      <c r="ER124">
        <v>305</v>
      </c>
      <c r="ES124">
        <v>8.944312</v>
      </c>
      <c r="ET124">
        <v>894.81205</v>
      </c>
      <c r="EU124">
        <v>183767993497</v>
      </c>
      <c r="EV124">
        <v>1063649</v>
      </c>
      <c r="EW124">
        <v>12338328400000</v>
      </c>
      <c r="EX124">
        <v>76652824</v>
      </c>
      <c r="EY124">
        <v>12522173046321</v>
      </c>
      <c r="EZ124">
        <v>3.4E-5</v>
      </c>
      <c r="FA124">
        <v>0</v>
      </c>
      <c r="FB124">
        <v>0</v>
      </c>
      <c r="FC124" t="s">
        <v>3244</v>
      </c>
      <c r="FD124">
        <v>59021898.398153998</v>
      </c>
      <c r="FE124">
        <v>1.6157000000000001E-2</v>
      </c>
      <c r="FF124">
        <v>187420.12717299999</v>
      </c>
      <c r="FG124">
        <v>28.772801000000001</v>
      </c>
      <c r="FH124">
        <v>59209347.298129</v>
      </c>
      <c r="FI124">
        <v>99.875930999999994</v>
      </c>
      <c r="FJ124" t="s">
        <v>1670</v>
      </c>
      <c r="FK124">
        <v>3.21E-4</v>
      </c>
      <c r="FL124">
        <v>0</v>
      </c>
      <c r="FM124">
        <v>0</v>
      </c>
      <c r="FN124">
        <v>96.805211</v>
      </c>
      <c r="FO124">
        <v>56932049.916243002</v>
      </c>
      <c r="FP124">
        <v>99.840916000000007</v>
      </c>
      <c r="FQ124" t="s">
        <v>1670</v>
      </c>
      <c r="FR124">
        <v>14</v>
      </c>
      <c r="FS124">
        <v>0.866873</v>
      </c>
      <c r="FT124">
        <v>894.81205</v>
      </c>
      <c r="FU124">
        <v>183767819583.754</v>
      </c>
      <c r="FV124">
        <v>1063647.59871</v>
      </c>
      <c r="FW124">
        <v>12338312145032.1</v>
      </c>
      <c r="FX124">
        <v>76652823.879414007</v>
      </c>
      <c r="FY124">
        <v>12522156617439.801</v>
      </c>
      <c r="FZ124">
        <v>0</v>
      </c>
      <c r="GA124">
        <v>0</v>
      </c>
      <c r="GB124">
        <v>9.9999999999999995E-7</v>
      </c>
      <c r="GC124" t="s">
        <v>3241</v>
      </c>
      <c r="GD124">
        <v>94.369853000000006</v>
      </c>
      <c r="GE124">
        <v>0.37689600000000001</v>
      </c>
      <c r="GF124">
        <v>4371998.9322370002</v>
      </c>
      <c r="GG124">
        <v>60.280607000000003</v>
      </c>
      <c r="GH124">
        <v>4372153.5826970004</v>
      </c>
      <c r="GI124">
        <v>97.678736999999998</v>
      </c>
      <c r="GJ124" t="s">
        <v>1608</v>
      </c>
      <c r="GK124">
        <v>0</v>
      </c>
      <c r="GL124">
        <v>0</v>
      </c>
      <c r="GM124">
        <v>9.9999999999999995E-7</v>
      </c>
      <c r="GN124">
        <v>55.246054000000001</v>
      </c>
      <c r="GO124">
        <v>4248092.8780749999</v>
      </c>
      <c r="GP124">
        <v>97.136493999999999</v>
      </c>
      <c r="GQ124" t="s">
        <v>1608</v>
      </c>
      <c r="GR124">
        <v>1</v>
      </c>
      <c r="GS124">
        <v>1.2721E-2</v>
      </c>
      <c r="GT124">
        <v>894.81205</v>
      </c>
      <c r="GU124">
        <v>182330547057.31799</v>
      </c>
      <c r="GV124">
        <v>1055192.9385850001</v>
      </c>
      <c r="GW124">
        <v>12240238087585.199</v>
      </c>
      <c r="GX124">
        <v>75750590.843274996</v>
      </c>
      <c r="GY124">
        <v>12422644385233.301</v>
      </c>
      <c r="GZ124">
        <v>4.57E-4</v>
      </c>
      <c r="HA124">
        <v>0</v>
      </c>
      <c r="HB124">
        <v>4.2719999999999998E-3</v>
      </c>
      <c r="HC124" t="s">
        <v>3241</v>
      </c>
      <c r="HD124">
        <v>977143.64478800003</v>
      </c>
      <c r="HE124">
        <v>4.86E-4</v>
      </c>
      <c r="HF124">
        <v>5636.607739</v>
      </c>
      <c r="HG124">
        <v>4364.0645000000004</v>
      </c>
      <c r="HH124">
        <v>987144.31702700001</v>
      </c>
      <c r="HI124">
        <v>67.055772000000005</v>
      </c>
      <c r="HJ124" t="s">
        <v>3239</v>
      </c>
      <c r="HK124">
        <v>5.0000000000000004E-6</v>
      </c>
      <c r="HL124">
        <v>0</v>
      </c>
      <c r="HM124">
        <v>5.7000000000000003E-5</v>
      </c>
      <c r="HN124">
        <v>27.972329999999999</v>
      </c>
      <c r="HO124">
        <v>951481.71325599996</v>
      </c>
      <c r="HP124">
        <v>67.115297999999996</v>
      </c>
      <c r="HQ124" t="s">
        <v>3239</v>
      </c>
      <c r="HR124">
        <v>83</v>
      </c>
      <c r="HS124">
        <v>1.2303519999999999</v>
      </c>
      <c r="HT124">
        <v>894.81205</v>
      </c>
      <c r="HU124">
        <v>183731136185.74399</v>
      </c>
      <c r="HV124">
        <v>1063341.1775720001</v>
      </c>
      <c r="HW124">
        <v>12334757659838</v>
      </c>
      <c r="HX124">
        <v>12518488796023.801</v>
      </c>
      <c r="HY124">
        <v>0</v>
      </c>
      <c r="HZ124">
        <v>0</v>
      </c>
      <c r="IA124" t="s">
        <v>3241</v>
      </c>
      <c r="IB124">
        <v>23079.749466000001</v>
      </c>
      <c r="IC124">
        <v>2.3269999999999999E-2</v>
      </c>
      <c r="ID124">
        <v>269936.87558599998</v>
      </c>
      <c r="IE124">
        <v>293016.62505099998</v>
      </c>
      <c r="IF124">
        <v>82.211859000000004</v>
      </c>
      <c r="IG124" t="s">
        <v>3244</v>
      </c>
      <c r="IH124">
        <v>0</v>
      </c>
      <c r="II124">
        <v>0</v>
      </c>
      <c r="IJ124">
        <v>23.317788</v>
      </c>
      <c r="IK124">
        <v>284565.23993500002</v>
      </c>
      <c r="IL124">
        <v>79.946702000000002</v>
      </c>
      <c r="IM124" t="s">
        <v>3244</v>
      </c>
      <c r="IN124">
        <v>0</v>
      </c>
      <c r="IO124">
        <v>0.01</v>
      </c>
      <c r="IP124">
        <v>1.170822</v>
      </c>
      <c r="IQ124">
        <v>1688452290.65453</v>
      </c>
      <c r="IR124">
        <v>5978.9404189999996</v>
      </c>
      <c r="IS124">
        <v>69355708859.9664</v>
      </c>
      <c r="IT124">
        <v>71044161150.620895</v>
      </c>
      <c r="IU124">
        <v>2.6699999999999998E-4</v>
      </c>
      <c r="IV124">
        <v>2.5000000000000001E-5</v>
      </c>
      <c r="IW124" t="s">
        <v>3241</v>
      </c>
      <c r="IX124">
        <v>4500</v>
      </c>
      <c r="IY124">
        <v>1.5E-3</v>
      </c>
      <c r="IZ124">
        <v>17400</v>
      </c>
      <c r="JA124">
        <v>21900</v>
      </c>
      <c r="JB124">
        <v>30.586023000000001</v>
      </c>
      <c r="JC124" t="s">
        <v>3239</v>
      </c>
      <c r="JD124">
        <v>0</v>
      </c>
      <c r="JE124">
        <v>0</v>
      </c>
      <c r="JF124">
        <v>2.8517709999999998</v>
      </c>
      <c r="JG124">
        <v>24320.136450999998</v>
      </c>
      <c r="JH124">
        <v>38.098297000000002</v>
      </c>
      <c r="JI124" t="s">
        <v>3239</v>
      </c>
      <c r="JJ124">
        <v>2121</v>
      </c>
      <c r="JK124">
        <v>96.409070999999997</v>
      </c>
      <c r="JL124">
        <v>894.81205</v>
      </c>
      <c r="JM124">
        <v>183767993497</v>
      </c>
      <c r="JN124">
        <v>1063649</v>
      </c>
      <c r="JO124">
        <v>12338328400000</v>
      </c>
      <c r="JP124">
        <v>12522096393497</v>
      </c>
      <c r="JQ124">
        <v>0</v>
      </c>
      <c r="JR124">
        <v>0</v>
      </c>
      <c r="JS124" t="s">
        <v>3241</v>
      </c>
      <c r="JT124">
        <v>433880.50608399999</v>
      </c>
      <c r="JU124">
        <v>6.1029999999999999E-3</v>
      </c>
      <c r="JV124">
        <v>70790.004440999997</v>
      </c>
      <c r="JW124">
        <v>504670.51052499999</v>
      </c>
      <c r="JX124">
        <v>88.127413000000004</v>
      </c>
      <c r="JY124" t="s">
        <v>1608</v>
      </c>
      <c r="JZ124">
        <v>1.9999999999999999E-6</v>
      </c>
      <c r="KA124">
        <v>0</v>
      </c>
      <c r="KB124">
        <v>55.308880000000002</v>
      </c>
      <c r="KC124">
        <v>486831.98368399998</v>
      </c>
      <c r="KD124">
        <v>85.875161000000006</v>
      </c>
      <c r="KE124" t="s">
        <v>3244</v>
      </c>
      <c r="KF124">
        <v>56</v>
      </c>
      <c r="KG124">
        <v>2.3333330000000001</v>
      </c>
      <c r="KH124">
        <v>17.975255000000001</v>
      </c>
      <c r="KI124">
        <v>1716543147.5316</v>
      </c>
      <c r="KJ124">
        <v>8662.5885010000002</v>
      </c>
      <c r="KK124">
        <v>100486026614.481</v>
      </c>
      <c r="KL124">
        <v>7795094.8828090001</v>
      </c>
      <c r="KM124">
        <v>102210364856.896</v>
      </c>
      <c r="KN124">
        <v>3.9999999999999998E-6</v>
      </c>
      <c r="KO124">
        <v>3.4E-5</v>
      </c>
      <c r="KP124">
        <v>6.515E-3</v>
      </c>
      <c r="KQ124" t="s">
        <v>3241</v>
      </c>
      <c r="KR124">
        <v>15347.237217</v>
      </c>
      <c r="KS124">
        <v>0.69414500000000001</v>
      </c>
      <c r="KT124">
        <v>8052085.1556719998</v>
      </c>
      <c r="KU124">
        <v>118500.942245</v>
      </c>
      <c r="KV124">
        <v>8185933.3351349998</v>
      </c>
      <c r="KW124">
        <v>96.162178999999995</v>
      </c>
      <c r="KX124" t="s">
        <v>1608</v>
      </c>
      <c r="KY124">
        <v>0</v>
      </c>
      <c r="KZ124">
        <v>9.9999999999999995E-7</v>
      </c>
      <c r="LA124">
        <v>1.5460000000000001E-3</v>
      </c>
      <c r="LB124">
        <v>60.569482999999998</v>
      </c>
      <c r="LC124">
        <v>8364019.9655379998</v>
      </c>
      <c r="LD124">
        <v>95.322940000000003</v>
      </c>
      <c r="LE124" t="s">
        <v>1608</v>
      </c>
      <c r="LF124">
        <v>155</v>
      </c>
      <c r="LG124">
        <v>4.5391089999999998</v>
      </c>
      <c r="LH124">
        <v>894.81205</v>
      </c>
      <c r="LI124">
        <v>183767993497</v>
      </c>
      <c r="LJ124">
        <v>1063649</v>
      </c>
      <c r="LK124">
        <v>12338328400000</v>
      </c>
      <c r="LL124">
        <v>76652824</v>
      </c>
      <c r="LM124">
        <v>12522173046321</v>
      </c>
      <c r="LN124">
        <v>0</v>
      </c>
      <c r="LO124">
        <v>0</v>
      </c>
      <c r="LP124">
        <v>9.9999999999999995E-7</v>
      </c>
      <c r="LQ124" t="s">
        <v>3241</v>
      </c>
      <c r="LR124">
        <v>361277.79440100002</v>
      </c>
      <c r="LS124">
        <v>0.14402100000000001</v>
      </c>
      <c r="LT124">
        <v>1670645.386405</v>
      </c>
      <c r="LU124">
        <v>215.739698</v>
      </c>
      <c r="LV124">
        <v>2032138.920503</v>
      </c>
      <c r="LW124">
        <v>93.083127000000005</v>
      </c>
      <c r="LX124" t="s">
        <v>1608</v>
      </c>
      <c r="LY124">
        <v>1.9999999999999999E-6</v>
      </c>
      <c r="LZ124">
        <v>0</v>
      </c>
      <c r="MA124">
        <v>3.0000000000000001E-6</v>
      </c>
      <c r="MB124">
        <v>16.625309999999999</v>
      </c>
      <c r="MC124">
        <v>1970828.2509029999</v>
      </c>
      <c r="MD124">
        <v>91.695831999999996</v>
      </c>
      <c r="ME124" t="s">
        <v>1608</v>
      </c>
      <c r="MF124">
        <v>33</v>
      </c>
      <c r="MG124">
        <v>0.86993500000000001</v>
      </c>
      <c r="MH124">
        <v>894.81205</v>
      </c>
      <c r="MI124">
        <v>183767993497</v>
      </c>
      <c r="MJ124">
        <v>1063649</v>
      </c>
      <c r="MK124">
        <v>12338328400000</v>
      </c>
      <c r="ML124">
        <v>76652824</v>
      </c>
      <c r="MM124">
        <v>12522173046321</v>
      </c>
      <c r="MN124">
        <v>1.35E-4</v>
      </c>
      <c r="MO124">
        <v>3.1000000000000001E-5</v>
      </c>
      <c r="MP124">
        <v>1.9000000000000001E-5</v>
      </c>
      <c r="MQ124" t="s">
        <v>1608</v>
      </c>
      <c r="MR124">
        <v>21581849.938823</v>
      </c>
      <c r="MS124">
        <v>28.994544000000001</v>
      </c>
      <c r="MT124">
        <v>336336714.08234203</v>
      </c>
      <c r="MU124">
        <v>1233.773557</v>
      </c>
      <c r="MV124">
        <v>357919797.79472399</v>
      </c>
      <c r="MW124">
        <v>100</v>
      </c>
      <c r="MX124" t="s">
        <v>1670</v>
      </c>
      <c r="MY124">
        <v>1.17E-4</v>
      </c>
      <c r="MZ124">
        <v>2.6999999999999999E-5</v>
      </c>
      <c r="NA124">
        <v>1.5999999999999999E-5</v>
      </c>
      <c r="NB124">
        <v>99.007444000000007</v>
      </c>
      <c r="NC124">
        <v>347618620.38281</v>
      </c>
      <c r="ND124">
        <v>99.936367000000004</v>
      </c>
      <c r="NE124" t="s">
        <v>1670</v>
      </c>
      <c r="NF124" t="s">
        <v>1607</v>
      </c>
      <c r="NG124" t="s">
        <v>1607</v>
      </c>
      <c r="NH124" t="s">
        <v>1607</v>
      </c>
      <c r="NI124" t="s">
        <v>1607</v>
      </c>
      <c r="NJ124" t="s">
        <v>1607</v>
      </c>
      <c r="NK124" t="s">
        <v>1607</v>
      </c>
      <c r="NL124" t="s">
        <v>1607</v>
      </c>
      <c r="NM124" t="s">
        <v>1607</v>
      </c>
      <c r="NN124" t="s">
        <v>1607</v>
      </c>
      <c r="NO124" t="s">
        <v>3240</v>
      </c>
      <c r="NP124" t="s">
        <v>1607</v>
      </c>
      <c r="NQ124" t="s">
        <v>1607</v>
      </c>
      <c r="NR124" t="s">
        <v>1607</v>
      </c>
      <c r="NS124" t="s">
        <v>1607</v>
      </c>
      <c r="NT124" t="s">
        <v>1607</v>
      </c>
      <c r="NU124" t="s">
        <v>3240</v>
      </c>
      <c r="NV124" t="s">
        <v>1607</v>
      </c>
      <c r="NW124" t="s">
        <v>1607</v>
      </c>
      <c r="NX124" t="s">
        <v>1607</v>
      </c>
      <c r="NY124" t="s">
        <v>1607</v>
      </c>
      <c r="NZ124" t="s">
        <v>1607</v>
      </c>
      <c r="OA124" t="s">
        <v>3240</v>
      </c>
      <c r="OB124" t="s">
        <v>1607</v>
      </c>
      <c r="OC124" t="s">
        <v>1607</v>
      </c>
      <c r="OD124" t="s">
        <v>1607</v>
      </c>
      <c r="OE124" t="s">
        <v>1607</v>
      </c>
      <c r="OF124" t="s">
        <v>1607</v>
      </c>
      <c r="OG124" t="s">
        <v>1607</v>
      </c>
      <c r="OH124" t="s">
        <v>1607</v>
      </c>
      <c r="OI124" t="s">
        <v>1607</v>
      </c>
      <c r="OJ124" t="s">
        <v>1607</v>
      </c>
      <c r="OK124" t="s">
        <v>3240</v>
      </c>
      <c r="OL124" t="s">
        <v>1607</v>
      </c>
      <c r="OM124" t="s">
        <v>1607</v>
      </c>
      <c r="ON124" t="s">
        <v>1607</v>
      </c>
      <c r="OO124" t="s">
        <v>1607</v>
      </c>
      <c r="OP124" t="s">
        <v>1607</v>
      </c>
      <c r="OQ124" t="s">
        <v>3240</v>
      </c>
      <c r="OR124" t="s">
        <v>1607</v>
      </c>
      <c r="OS124" t="s">
        <v>1607</v>
      </c>
      <c r="OT124" t="s">
        <v>1607</v>
      </c>
      <c r="OU124" t="s">
        <v>1607</v>
      </c>
      <c r="OV124" t="s">
        <v>1607</v>
      </c>
      <c r="OW124" t="s">
        <v>3240</v>
      </c>
      <c r="OX124" t="s">
        <v>1607</v>
      </c>
      <c r="OY124">
        <v>3.9399999999999998E-4</v>
      </c>
      <c r="OZ124">
        <v>65.093044000000006</v>
      </c>
      <c r="PA124">
        <v>12721423142.4986</v>
      </c>
      <c r="PB124">
        <v>76328.154704999994</v>
      </c>
      <c r="PC124">
        <v>885406594573.66504</v>
      </c>
      <c r="PD124">
        <v>21488823.279890999</v>
      </c>
      <c r="PE124">
        <v>898149506539.44397</v>
      </c>
      <c r="PF124">
        <v>0.4</v>
      </c>
      <c r="PG124">
        <v>1.4200000000000001E-4</v>
      </c>
      <c r="PH124">
        <v>4.7399999999999997E-4</v>
      </c>
      <c r="PI124" t="s">
        <v>3241</v>
      </c>
      <c r="PJ124">
        <v>1189796.736273</v>
      </c>
      <c r="PK124">
        <v>2.591E-3</v>
      </c>
      <c r="PL124">
        <v>30059.172060000001</v>
      </c>
      <c r="PM124">
        <v>4.8541480000000004</v>
      </c>
      <c r="PN124">
        <v>1219860.762481</v>
      </c>
      <c r="PO124">
        <v>88.227807999999996</v>
      </c>
      <c r="PP124" t="s">
        <v>3244</v>
      </c>
      <c r="PQ124">
        <v>6.0000000000000002E-6</v>
      </c>
      <c r="PR124">
        <v>0</v>
      </c>
      <c r="PS124">
        <v>0</v>
      </c>
      <c r="PT124">
        <v>53.293031999999997</v>
      </c>
      <c r="PU124">
        <v>1132070.353345</v>
      </c>
      <c r="PV124">
        <v>86.636971000000003</v>
      </c>
      <c r="PW124" t="s">
        <v>3244</v>
      </c>
      <c r="PX124">
        <v>20</v>
      </c>
      <c r="PY124">
        <v>1.2383900000000001</v>
      </c>
      <c r="PZ124">
        <v>894.81205</v>
      </c>
      <c r="QA124">
        <v>183767819583.754</v>
      </c>
      <c r="QB124">
        <v>1063647.59871</v>
      </c>
      <c r="QC124">
        <v>12338312145032.1</v>
      </c>
      <c r="QD124">
        <v>76652823.879414007</v>
      </c>
      <c r="QE124">
        <v>12522156617439.801</v>
      </c>
      <c r="QF124">
        <v>0</v>
      </c>
      <c r="QG124">
        <v>0</v>
      </c>
      <c r="QH124">
        <v>2.9E-5</v>
      </c>
      <c r="QI124" t="s">
        <v>3239</v>
      </c>
      <c r="QJ124">
        <v>55753.185651</v>
      </c>
      <c r="QK124">
        <v>3.3242000000000001E-2</v>
      </c>
      <c r="QL124">
        <v>385605.82390900003</v>
      </c>
      <c r="QM124">
        <v>2796.578559</v>
      </c>
      <c r="QN124">
        <v>444155.58811999997</v>
      </c>
      <c r="QO124">
        <v>91.798204999999996</v>
      </c>
      <c r="QP124" t="s">
        <v>1608</v>
      </c>
      <c r="QQ124">
        <v>0</v>
      </c>
      <c r="QR124">
        <v>0</v>
      </c>
      <c r="QS124">
        <v>3.6000000000000001E-5</v>
      </c>
      <c r="QT124">
        <v>17.455895999999999</v>
      </c>
      <c r="QU124">
        <v>431211.59196599998</v>
      </c>
      <c r="QV124">
        <v>90.232262000000006</v>
      </c>
      <c r="QW124" t="s">
        <v>1608</v>
      </c>
      <c r="QX124" s="11">
        <v>44986</v>
      </c>
      <c r="QY124" t="s">
        <v>3403</v>
      </c>
      <c r="QZ124">
        <v>233697.09747000001</v>
      </c>
      <c r="RA124">
        <v>3284868688.7470398</v>
      </c>
    </row>
    <row r="125" spans="1:469" x14ac:dyDescent="0.35">
      <c r="A125">
        <v>2581</v>
      </c>
      <c r="B125" t="s">
        <v>3238</v>
      </c>
      <c r="C125" t="s">
        <v>1229</v>
      </c>
      <c r="D125" t="s">
        <v>1170</v>
      </c>
      <c r="E125" t="s">
        <v>1171</v>
      </c>
      <c r="F125">
        <v>48</v>
      </c>
      <c r="G125" t="s">
        <v>1230</v>
      </c>
      <c r="H125" t="s">
        <v>1153</v>
      </c>
      <c r="I125">
        <v>113</v>
      </c>
      <c r="J125">
        <v>48113</v>
      </c>
      <c r="K125">
        <v>2607218</v>
      </c>
      <c r="L125">
        <v>388459252375</v>
      </c>
      <c r="M125">
        <v>34164344</v>
      </c>
      <c r="N125">
        <v>917.70882600000004</v>
      </c>
      <c r="O125">
        <v>378068717.58070701</v>
      </c>
      <c r="P125">
        <v>99.140947999999995</v>
      </c>
      <c r="Q125" t="s">
        <v>1608</v>
      </c>
      <c r="R125">
        <v>98.818898000000004</v>
      </c>
      <c r="S125">
        <v>98.885794000000004</v>
      </c>
      <c r="T125" t="s">
        <v>1608</v>
      </c>
      <c r="U125">
        <v>98.031496000000004</v>
      </c>
      <c r="V125">
        <v>288759106.98088098</v>
      </c>
      <c r="W125">
        <v>190241990.09948</v>
      </c>
      <c r="X125">
        <v>8.4554139999999993</v>
      </c>
      <c r="Y125">
        <v>98082796.753213003</v>
      </c>
      <c r="Z125">
        <v>434320.12818699999</v>
      </c>
      <c r="AA125">
        <v>4.8999999999999998E-4</v>
      </c>
      <c r="AB125">
        <v>3.0000000000000001E-6</v>
      </c>
      <c r="AC125">
        <v>1.2713E-2</v>
      </c>
      <c r="AD125">
        <v>32.497678999999998</v>
      </c>
      <c r="AE125">
        <v>39.039135000000002</v>
      </c>
      <c r="AF125">
        <v>88.989998</v>
      </c>
      <c r="AG125" t="s">
        <v>1670</v>
      </c>
      <c r="AH125">
        <v>73.622046999999995</v>
      </c>
      <c r="AI125">
        <v>11.11</v>
      </c>
      <c r="AJ125" t="s">
        <v>3241</v>
      </c>
      <c r="AK125">
        <v>27.952756000000001</v>
      </c>
      <c r="AL125">
        <v>2.4244340000000002</v>
      </c>
      <c r="AM125">
        <v>1.309288</v>
      </c>
      <c r="AN125" t="s">
        <v>1607</v>
      </c>
      <c r="AO125" t="s">
        <v>1607</v>
      </c>
      <c r="AP125" t="s">
        <v>1607</v>
      </c>
      <c r="AQ125" t="s">
        <v>1607</v>
      </c>
      <c r="AR125" t="s">
        <v>1607</v>
      </c>
      <c r="AS125" t="s">
        <v>1607</v>
      </c>
      <c r="AT125" t="s">
        <v>1607</v>
      </c>
      <c r="AU125" t="s">
        <v>1607</v>
      </c>
      <c r="AV125" t="s">
        <v>1607</v>
      </c>
      <c r="AW125" t="s">
        <v>3240</v>
      </c>
      <c r="AX125" t="s">
        <v>1607</v>
      </c>
      <c r="AY125" t="s">
        <v>1607</v>
      </c>
      <c r="AZ125" t="s">
        <v>1607</v>
      </c>
      <c r="BA125" t="s">
        <v>1607</v>
      </c>
      <c r="BB125" t="s">
        <v>1607</v>
      </c>
      <c r="BC125" t="s">
        <v>3240</v>
      </c>
      <c r="BD125" t="s">
        <v>1607</v>
      </c>
      <c r="BE125" t="s">
        <v>1607</v>
      </c>
      <c r="BF125" t="s">
        <v>1607</v>
      </c>
      <c r="BG125" t="s">
        <v>1607</v>
      </c>
      <c r="BH125" t="s">
        <v>1607</v>
      </c>
      <c r="BI125" t="s">
        <v>3240</v>
      </c>
      <c r="BJ125" t="s">
        <v>1607</v>
      </c>
      <c r="BK125" t="s">
        <v>1607</v>
      </c>
      <c r="BL125" t="s">
        <v>1607</v>
      </c>
      <c r="BM125" t="s">
        <v>1607</v>
      </c>
      <c r="BN125" t="s">
        <v>1607</v>
      </c>
      <c r="BO125" t="s">
        <v>1607</v>
      </c>
      <c r="BP125" t="s">
        <v>1607</v>
      </c>
      <c r="BQ125" t="s">
        <v>1607</v>
      </c>
      <c r="BR125" t="s">
        <v>1607</v>
      </c>
      <c r="BS125" t="s">
        <v>3240</v>
      </c>
      <c r="BT125" t="s">
        <v>1607</v>
      </c>
      <c r="BU125" t="s">
        <v>1607</v>
      </c>
      <c r="BV125" t="s">
        <v>1607</v>
      </c>
      <c r="BW125" t="s">
        <v>1607</v>
      </c>
      <c r="BX125" t="s">
        <v>1607</v>
      </c>
      <c r="BY125" t="s">
        <v>3240</v>
      </c>
      <c r="BZ125" t="s">
        <v>1607</v>
      </c>
      <c r="CA125" t="s">
        <v>1607</v>
      </c>
      <c r="CB125" t="s">
        <v>1607</v>
      </c>
      <c r="CC125" t="s">
        <v>1607</v>
      </c>
      <c r="CD125" t="s">
        <v>1607</v>
      </c>
      <c r="CE125" t="s">
        <v>3240</v>
      </c>
      <c r="CF125">
        <v>2</v>
      </c>
      <c r="CG125">
        <v>0.123839</v>
      </c>
      <c r="CH125">
        <v>917.70882600000004</v>
      </c>
      <c r="CI125">
        <v>388458894246.05499</v>
      </c>
      <c r="CJ125">
        <v>2607214.2222779999</v>
      </c>
      <c r="CK125">
        <v>30243684978420.199</v>
      </c>
      <c r="CL125">
        <v>34164344</v>
      </c>
      <c r="CM125">
        <v>30632178037010.301</v>
      </c>
      <c r="CN125">
        <v>0</v>
      </c>
      <c r="CO125">
        <v>0</v>
      </c>
      <c r="CP125">
        <v>3.385E-3</v>
      </c>
      <c r="CQ125" t="s">
        <v>3241</v>
      </c>
      <c r="CR125">
        <v>4979.3454110000002</v>
      </c>
      <c r="CS125">
        <v>0.159747</v>
      </c>
      <c r="CT125">
        <v>1853060.511193</v>
      </c>
      <c r="CU125">
        <v>14321.629865999999</v>
      </c>
      <c r="CV125">
        <v>1872361.4864699999</v>
      </c>
      <c r="CW125">
        <v>97.338284999999999</v>
      </c>
      <c r="CX125" t="s">
        <v>1670</v>
      </c>
      <c r="CY125">
        <v>0</v>
      </c>
      <c r="CZ125">
        <v>0</v>
      </c>
      <c r="DA125">
        <v>4.1899999999999999E-4</v>
      </c>
      <c r="DB125">
        <v>38.192509999999999</v>
      </c>
      <c r="DC125">
        <v>2568802.136252</v>
      </c>
      <c r="DD125">
        <v>98.059179</v>
      </c>
      <c r="DE125" t="s">
        <v>1670</v>
      </c>
      <c r="DF125">
        <v>966</v>
      </c>
      <c r="DG125">
        <v>28.185324000000001</v>
      </c>
      <c r="DH125">
        <v>917.70882600000004</v>
      </c>
      <c r="DI125">
        <v>24308726.669261001</v>
      </c>
      <c r="DJ125">
        <v>24308726.669261001</v>
      </c>
      <c r="DK125">
        <v>5.3000000000000001E-5</v>
      </c>
      <c r="DL125" t="s">
        <v>3241</v>
      </c>
      <c r="DM125">
        <v>33122.631981999999</v>
      </c>
      <c r="DN125">
        <v>33122.631981999999</v>
      </c>
      <c r="DO125">
        <v>55.241934999999998</v>
      </c>
      <c r="DP125" t="s">
        <v>3239</v>
      </c>
      <c r="DQ125">
        <v>9.7000000000000005E-4</v>
      </c>
      <c r="DR125">
        <v>62.934243000000002</v>
      </c>
      <c r="DS125">
        <v>54151.776975000001</v>
      </c>
      <c r="DT125">
        <v>58.256442999999997</v>
      </c>
      <c r="DU125" t="s">
        <v>3239</v>
      </c>
      <c r="DV125" t="s">
        <v>1607</v>
      </c>
      <c r="DW125">
        <v>2.4899999999999998E-4</v>
      </c>
      <c r="DX125">
        <v>917.70882600000004</v>
      </c>
      <c r="DY125">
        <v>388453463000</v>
      </c>
      <c r="DZ125">
        <v>2613539</v>
      </c>
      <c r="EA125">
        <v>30317052400000</v>
      </c>
      <c r="EB125">
        <v>30705505863000</v>
      </c>
      <c r="EC125">
        <v>3.2340000000000001E-2</v>
      </c>
      <c r="ED125">
        <v>1.2999999999999999E-4</v>
      </c>
      <c r="EE125" t="s">
        <v>3239</v>
      </c>
      <c r="EF125">
        <v>3123458.8</v>
      </c>
      <c r="EG125">
        <v>8.4761000000000003E-2</v>
      </c>
      <c r="EH125">
        <v>983230.75768699998</v>
      </c>
      <c r="EI125">
        <v>4106689.5576869999</v>
      </c>
      <c r="EJ125">
        <v>90.993499999999997</v>
      </c>
      <c r="EK125" t="s">
        <v>3244</v>
      </c>
      <c r="EL125">
        <v>7.9999999999999996E-6</v>
      </c>
      <c r="EM125">
        <v>0</v>
      </c>
      <c r="EN125">
        <v>36.861652999999997</v>
      </c>
      <c r="EO125">
        <v>5308540.1270390004</v>
      </c>
      <c r="EP125">
        <v>92.682151000000005</v>
      </c>
      <c r="EQ125" t="s">
        <v>3239</v>
      </c>
      <c r="ER125">
        <v>308</v>
      </c>
      <c r="ES125">
        <v>9.0387280000000008</v>
      </c>
      <c r="ET125">
        <v>917.70882600000004</v>
      </c>
      <c r="EU125">
        <v>388459252375</v>
      </c>
      <c r="EV125">
        <v>2607218</v>
      </c>
      <c r="EW125">
        <v>30243728800000</v>
      </c>
      <c r="EX125">
        <v>34164344</v>
      </c>
      <c r="EY125">
        <v>30632222216719</v>
      </c>
      <c r="EZ125">
        <v>2.9E-5</v>
      </c>
      <c r="FA125">
        <v>0</v>
      </c>
      <c r="FB125">
        <v>3.0000000000000001E-6</v>
      </c>
      <c r="FC125" t="s">
        <v>3244</v>
      </c>
      <c r="FD125">
        <v>102766137.05121399</v>
      </c>
      <c r="FE125">
        <v>8.0510000000000009E-3</v>
      </c>
      <c r="FF125">
        <v>93391.271349999995</v>
      </c>
      <c r="FG125">
        <v>970.75415399999997</v>
      </c>
      <c r="FH125">
        <v>102860499.076718</v>
      </c>
      <c r="FI125">
        <v>100</v>
      </c>
      <c r="FJ125" t="s">
        <v>1670</v>
      </c>
      <c r="FK125">
        <v>2.6499999999999999E-4</v>
      </c>
      <c r="FL125">
        <v>0</v>
      </c>
      <c r="FM125">
        <v>2.8E-5</v>
      </c>
      <c r="FN125">
        <v>95.099255999999997</v>
      </c>
      <c r="FO125">
        <v>130725973.93935101</v>
      </c>
      <c r="FP125">
        <v>100</v>
      </c>
      <c r="FQ125" t="s">
        <v>1670</v>
      </c>
      <c r="FR125">
        <v>16</v>
      </c>
      <c r="FS125">
        <v>0.99071200000000004</v>
      </c>
      <c r="FT125">
        <v>917.70882600000004</v>
      </c>
      <c r="FU125">
        <v>388458894246.05499</v>
      </c>
      <c r="FV125">
        <v>2607214.2222779999</v>
      </c>
      <c r="FW125">
        <v>30243684978420.199</v>
      </c>
      <c r="FX125">
        <v>34164344</v>
      </c>
      <c r="FY125">
        <v>30632178037010.301</v>
      </c>
      <c r="FZ125">
        <v>0</v>
      </c>
      <c r="GA125">
        <v>1.9999999999999999E-6</v>
      </c>
      <c r="GB125">
        <v>9.9999999999999995E-7</v>
      </c>
      <c r="GC125" t="s">
        <v>3239</v>
      </c>
      <c r="GD125">
        <v>227.98214400000001</v>
      </c>
      <c r="GE125">
        <v>5.3514309999999998</v>
      </c>
      <c r="GF125">
        <v>62076597.504166998</v>
      </c>
      <c r="GG125">
        <v>30.705380999999999</v>
      </c>
      <c r="GH125">
        <v>62076856.191692002</v>
      </c>
      <c r="GI125">
        <v>99.876199</v>
      </c>
      <c r="GJ125" t="s">
        <v>1670</v>
      </c>
      <c r="GK125">
        <v>0</v>
      </c>
      <c r="GL125">
        <v>1.9999999999999999E-6</v>
      </c>
      <c r="GM125">
        <v>9.9999999999999995E-7</v>
      </c>
      <c r="GN125">
        <v>92.138656999999995</v>
      </c>
      <c r="GO125">
        <v>85057225.697803006</v>
      </c>
      <c r="GP125">
        <v>99.872732999999997</v>
      </c>
      <c r="GQ125" t="s">
        <v>1670</v>
      </c>
      <c r="GR125">
        <v>1</v>
      </c>
      <c r="GS125">
        <v>1.1712E-2</v>
      </c>
      <c r="GT125">
        <v>917.70882600000004</v>
      </c>
      <c r="GU125">
        <v>386951487493.77899</v>
      </c>
      <c r="GV125">
        <v>2597644.0590039999</v>
      </c>
      <c r="GW125">
        <v>30132671084451.898</v>
      </c>
      <c r="GX125">
        <v>34164344</v>
      </c>
      <c r="GY125">
        <v>30519656736289.699</v>
      </c>
      <c r="GZ125">
        <v>5.0900000000000001E-4</v>
      </c>
      <c r="HA125">
        <v>0</v>
      </c>
      <c r="HB125">
        <v>4.7959999999999999E-3</v>
      </c>
      <c r="HC125" t="s">
        <v>3241</v>
      </c>
      <c r="HD125">
        <v>2303905.102434</v>
      </c>
      <c r="HE125">
        <v>1.4E-3</v>
      </c>
      <c r="HF125">
        <v>16238.449895</v>
      </c>
      <c r="HG125">
        <v>1930.8315319999999</v>
      </c>
      <c r="HH125">
        <v>2322074.3838610002</v>
      </c>
      <c r="HI125">
        <v>73.929961000000006</v>
      </c>
      <c r="HJ125" t="s">
        <v>3239</v>
      </c>
      <c r="HK125">
        <v>6.0000000000000002E-6</v>
      </c>
      <c r="HL125">
        <v>0</v>
      </c>
      <c r="HM125">
        <v>5.7000000000000003E-5</v>
      </c>
      <c r="HN125">
        <v>29.961089000000001</v>
      </c>
      <c r="HO125">
        <v>2964362.369622</v>
      </c>
      <c r="HP125">
        <v>76.850605999999999</v>
      </c>
      <c r="HQ125" t="s">
        <v>3239</v>
      </c>
      <c r="HR125">
        <v>83</v>
      </c>
      <c r="HS125">
        <v>1.2258560000000001</v>
      </c>
      <c r="HT125">
        <v>917.70882600000004</v>
      </c>
      <c r="HU125">
        <v>388429680614.63202</v>
      </c>
      <c r="HV125">
        <v>2606791.6286479998</v>
      </c>
      <c r="HW125">
        <v>30238782892313</v>
      </c>
      <c r="HX125">
        <v>30627212572927.602</v>
      </c>
      <c r="HY125">
        <v>0</v>
      </c>
      <c r="HZ125">
        <v>0</v>
      </c>
      <c r="IA125" t="s">
        <v>3241</v>
      </c>
      <c r="IB125">
        <v>58193.593281000001</v>
      </c>
      <c r="IC125">
        <v>7.0363999999999996E-2</v>
      </c>
      <c r="ID125">
        <v>816222.08422600001</v>
      </c>
      <c r="IE125">
        <v>874415.67750700004</v>
      </c>
      <c r="IF125">
        <v>93.770819000000003</v>
      </c>
      <c r="IG125" t="s">
        <v>1608</v>
      </c>
      <c r="IH125">
        <v>0</v>
      </c>
      <c r="II125">
        <v>0</v>
      </c>
      <c r="IJ125">
        <v>28.947368000000001</v>
      </c>
      <c r="IK125">
        <v>1186639.484278</v>
      </c>
      <c r="IL125">
        <v>94.603598000000005</v>
      </c>
      <c r="IM125" t="s">
        <v>1608</v>
      </c>
      <c r="IN125">
        <v>2</v>
      </c>
      <c r="IO125">
        <v>1.1115E-2</v>
      </c>
      <c r="IP125">
        <v>10.978338000000001</v>
      </c>
      <c r="IQ125">
        <v>17314255752.337898</v>
      </c>
      <c r="IR125">
        <v>82849.805376999997</v>
      </c>
      <c r="IS125">
        <v>961057742369.13501</v>
      </c>
      <c r="IT125">
        <v>978371998121.47302</v>
      </c>
      <c r="IU125">
        <v>6.0599999999999998E-4</v>
      </c>
      <c r="IV125">
        <v>1.9999999999999999E-6</v>
      </c>
      <c r="IW125" t="s">
        <v>3241</v>
      </c>
      <c r="IX125">
        <v>134179.95584000001</v>
      </c>
      <c r="IY125">
        <v>1.7589999999999999E-3</v>
      </c>
      <c r="IZ125">
        <v>20402.625249000001</v>
      </c>
      <c r="JA125">
        <v>154582.58108900001</v>
      </c>
      <c r="JB125">
        <v>90.191163000000003</v>
      </c>
      <c r="JC125" t="s">
        <v>3244</v>
      </c>
      <c r="JD125">
        <v>0</v>
      </c>
      <c r="JE125">
        <v>0</v>
      </c>
      <c r="JF125">
        <v>10.278909000000001</v>
      </c>
      <c r="JG125">
        <v>196268.78760099999</v>
      </c>
      <c r="JH125">
        <v>92.129778000000002</v>
      </c>
      <c r="JI125" t="s">
        <v>3244</v>
      </c>
      <c r="JJ125">
        <v>2442</v>
      </c>
      <c r="JK125">
        <v>110.97950299999999</v>
      </c>
      <c r="JL125">
        <v>917.70882600000004</v>
      </c>
      <c r="JM125">
        <v>388459252375</v>
      </c>
      <c r="JN125">
        <v>2607218</v>
      </c>
      <c r="JO125">
        <v>30243728800000</v>
      </c>
      <c r="JP125">
        <v>30632188052375</v>
      </c>
      <c r="JQ125">
        <v>0</v>
      </c>
      <c r="JR125">
        <v>0</v>
      </c>
      <c r="JS125" t="s">
        <v>3241</v>
      </c>
      <c r="JT125">
        <v>442853.85199</v>
      </c>
      <c r="JU125">
        <v>0.116743</v>
      </c>
      <c r="JV125">
        <v>1354219.586319</v>
      </c>
      <c r="JW125">
        <v>1797073.4383090001</v>
      </c>
      <c r="JX125">
        <v>97.908623000000006</v>
      </c>
      <c r="JY125" t="s">
        <v>1670</v>
      </c>
      <c r="JZ125">
        <v>9.9999999999999995E-7</v>
      </c>
      <c r="KA125">
        <v>0</v>
      </c>
      <c r="KB125">
        <v>9.5881600000000002</v>
      </c>
      <c r="KC125">
        <v>2434016.6064769998</v>
      </c>
      <c r="KD125">
        <v>98.648649000000006</v>
      </c>
      <c r="KE125" t="s">
        <v>1608</v>
      </c>
      <c r="KF125">
        <v>117</v>
      </c>
      <c r="KG125">
        <v>4.875</v>
      </c>
      <c r="KH125">
        <v>20.463628</v>
      </c>
      <c r="KI125">
        <v>8211321920.0662403</v>
      </c>
      <c r="KJ125">
        <v>51038.196707000003</v>
      </c>
      <c r="KK125">
        <v>592043081805.18201</v>
      </c>
      <c r="KL125">
        <v>12029260.553215001</v>
      </c>
      <c r="KM125">
        <v>600266432985.797</v>
      </c>
      <c r="KN125">
        <v>5.3999999999999998E-5</v>
      </c>
      <c r="KO125">
        <v>9.9999999999999995E-7</v>
      </c>
      <c r="KP125">
        <v>6.515E-3</v>
      </c>
      <c r="KQ125" t="s">
        <v>3241</v>
      </c>
      <c r="KR125">
        <v>2177344.868646</v>
      </c>
      <c r="KS125">
        <v>0.230766</v>
      </c>
      <c r="KT125">
        <v>2676888.3345150002</v>
      </c>
      <c r="KU125">
        <v>382064.92027900001</v>
      </c>
      <c r="KV125">
        <v>5236298.123439</v>
      </c>
      <c r="KW125">
        <v>93.686165000000003</v>
      </c>
      <c r="KX125" t="s">
        <v>3244</v>
      </c>
      <c r="KY125">
        <v>6.0000000000000002E-6</v>
      </c>
      <c r="KZ125">
        <v>0</v>
      </c>
      <c r="LA125">
        <v>1.1183E-2</v>
      </c>
      <c r="LB125">
        <v>18.136800000000001</v>
      </c>
      <c r="LC125">
        <v>7439340.2930110004</v>
      </c>
      <c r="LD125">
        <v>94.845688999999993</v>
      </c>
      <c r="LE125" t="s">
        <v>1608</v>
      </c>
      <c r="LF125">
        <v>154</v>
      </c>
      <c r="LG125">
        <v>4.5174779999999997</v>
      </c>
      <c r="LH125">
        <v>917.70882600000004</v>
      </c>
      <c r="LI125">
        <v>388459252375</v>
      </c>
      <c r="LJ125">
        <v>2607218</v>
      </c>
      <c r="LK125">
        <v>30243728800000</v>
      </c>
      <c r="LL125">
        <v>34164344</v>
      </c>
      <c r="LM125">
        <v>30632222216719</v>
      </c>
      <c r="LN125">
        <v>9.9999999999999995E-7</v>
      </c>
      <c r="LO125">
        <v>0</v>
      </c>
      <c r="LP125">
        <v>0</v>
      </c>
      <c r="LQ125" t="s">
        <v>3241</v>
      </c>
      <c r="LR125">
        <v>1540245.9664459999</v>
      </c>
      <c r="LS125">
        <v>0.24616099999999999</v>
      </c>
      <c r="LT125">
        <v>2855472.1569340001</v>
      </c>
      <c r="LU125">
        <v>70.047512999999995</v>
      </c>
      <c r="LV125">
        <v>4395788.1708930004</v>
      </c>
      <c r="LW125">
        <v>98.169974999999994</v>
      </c>
      <c r="LX125" t="s">
        <v>1670</v>
      </c>
      <c r="LY125">
        <v>3.9999999999999998E-6</v>
      </c>
      <c r="LZ125">
        <v>0</v>
      </c>
      <c r="MA125">
        <v>1.9999999999999999E-6</v>
      </c>
      <c r="MB125">
        <v>14.919354999999999</v>
      </c>
      <c r="MC125">
        <v>5857340.6348270001</v>
      </c>
      <c r="MD125">
        <v>98.695514000000003</v>
      </c>
      <c r="ME125" t="s">
        <v>1670</v>
      </c>
      <c r="MF125">
        <v>71</v>
      </c>
      <c r="MG125">
        <v>0.90293800000000002</v>
      </c>
      <c r="MH125">
        <v>917.70882600000004</v>
      </c>
      <c r="MI125">
        <v>388459252375</v>
      </c>
      <c r="MJ125">
        <v>2607218</v>
      </c>
      <c r="MK125">
        <v>30243728800000</v>
      </c>
      <c r="ML125">
        <v>34164344</v>
      </c>
      <c r="MM125">
        <v>30632222216719</v>
      </c>
      <c r="MN125">
        <v>2.1900000000000001E-4</v>
      </c>
      <c r="MO125">
        <v>9.9999999999999995E-7</v>
      </c>
      <c r="MP125">
        <v>2.1999999999999999E-5</v>
      </c>
      <c r="MQ125" t="s">
        <v>3239</v>
      </c>
      <c r="MR125">
        <v>76847147.816333994</v>
      </c>
      <c r="MS125">
        <v>2.1337139999999999</v>
      </c>
      <c r="MT125">
        <v>24751079.199480001</v>
      </c>
      <c r="MU125">
        <v>670.06455000000005</v>
      </c>
      <c r="MV125">
        <v>101598897.080365</v>
      </c>
      <c r="MW125">
        <v>99.813896</v>
      </c>
      <c r="MX125" t="s">
        <v>1670</v>
      </c>
      <c r="MY125">
        <v>1.9799999999999999E-4</v>
      </c>
      <c r="MZ125">
        <v>9.9999999999999995E-7</v>
      </c>
      <c r="NA125">
        <v>2.0000000000000002E-5</v>
      </c>
      <c r="NB125">
        <v>71.060794000000001</v>
      </c>
      <c r="NC125">
        <v>132350033.055994</v>
      </c>
      <c r="ND125">
        <v>99.840916000000007</v>
      </c>
      <c r="NE125" t="s">
        <v>1670</v>
      </c>
      <c r="NF125" t="s">
        <v>1607</v>
      </c>
      <c r="NG125" t="s">
        <v>1607</v>
      </c>
      <c r="NH125" t="s">
        <v>1607</v>
      </c>
      <c r="NI125" t="s">
        <v>1607</v>
      </c>
      <c r="NJ125" t="s">
        <v>1607</v>
      </c>
      <c r="NK125" t="s">
        <v>1607</v>
      </c>
      <c r="NL125" t="s">
        <v>1607</v>
      </c>
      <c r="NM125" t="s">
        <v>1607</v>
      </c>
      <c r="NN125" t="s">
        <v>1607</v>
      </c>
      <c r="NO125" t="s">
        <v>3240</v>
      </c>
      <c r="NP125" t="s">
        <v>1607</v>
      </c>
      <c r="NQ125" t="s">
        <v>1607</v>
      </c>
      <c r="NR125" t="s">
        <v>1607</v>
      </c>
      <c r="NS125" t="s">
        <v>1607</v>
      </c>
      <c r="NT125" t="s">
        <v>1607</v>
      </c>
      <c r="NU125" t="s">
        <v>3240</v>
      </c>
      <c r="NV125" t="s">
        <v>1607</v>
      </c>
      <c r="NW125" t="s">
        <v>1607</v>
      </c>
      <c r="NX125" t="s">
        <v>1607</v>
      </c>
      <c r="NY125" t="s">
        <v>1607</v>
      </c>
      <c r="NZ125" t="s">
        <v>1607</v>
      </c>
      <c r="OA125" t="s">
        <v>3240</v>
      </c>
      <c r="OB125" t="s">
        <v>1607</v>
      </c>
      <c r="OC125" t="s">
        <v>1607</v>
      </c>
      <c r="OD125" t="s">
        <v>1607</v>
      </c>
      <c r="OE125" t="s">
        <v>1607</v>
      </c>
      <c r="OF125" t="s">
        <v>1607</v>
      </c>
      <c r="OG125" t="s">
        <v>1607</v>
      </c>
      <c r="OH125" t="s">
        <v>1607</v>
      </c>
      <c r="OI125" t="s">
        <v>1607</v>
      </c>
      <c r="OJ125" t="s">
        <v>1607</v>
      </c>
      <c r="OK125" t="s">
        <v>3240</v>
      </c>
      <c r="OL125" t="s">
        <v>1607</v>
      </c>
      <c r="OM125" t="s">
        <v>1607</v>
      </c>
      <c r="ON125" t="s">
        <v>1607</v>
      </c>
      <c r="OO125" t="s">
        <v>1607</v>
      </c>
      <c r="OP125" t="s">
        <v>1607</v>
      </c>
      <c r="OQ125" t="s">
        <v>3240</v>
      </c>
      <c r="OR125" t="s">
        <v>1607</v>
      </c>
      <c r="OS125" t="s">
        <v>1607</v>
      </c>
      <c r="OT125" t="s">
        <v>1607</v>
      </c>
      <c r="OU125" t="s">
        <v>1607</v>
      </c>
      <c r="OV125" t="s">
        <v>1607</v>
      </c>
      <c r="OW125" t="s">
        <v>3240</v>
      </c>
      <c r="OX125" t="s">
        <v>1607</v>
      </c>
      <c r="OY125">
        <v>1.7799999999999999E-4</v>
      </c>
      <c r="OZ125">
        <v>36.706933999999997</v>
      </c>
      <c r="PA125">
        <v>17414705377.153801</v>
      </c>
      <c r="PB125">
        <v>125496.382979</v>
      </c>
      <c r="PC125">
        <v>1455758042552.5801</v>
      </c>
      <c r="PD125">
        <v>4591304.3994859997</v>
      </c>
      <c r="PE125">
        <v>1473177339234.1299</v>
      </c>
      <c r="PF125">
        <v>0.4</v>
      </c>
      <c r="PG125">
        <v>3.3000000000000003E-5</v>
      </c>
      <c r="PH125">
        <v>1.1258000000000001E-2</v>
      </c>
      <c r="PI125" t="s">
        <v>3241</v>
      </c>
      <c r="PJ125">
        <v>613487.90032699995</v>
      </c>
      <c r="PK125">
        <v>3.0800000000000001E-4</v>
      </c>
      <c r="PL125">
        <v>3574.2147009999999</v>
      </c>
      <c r="PM125">
        <v>16.745450000000002</v>
      </c>
      <c r="PN125">
        <v>617078.86047800002</v>
      </c>
      <c r="PO125">
        <v>83.487114000000005</v>
      </c>
      <c r="PP125" t="s">
        <v>3239</v>
      </c>
      <c r="PQ125">
        <v>1.9999999999999999E-6</v>
      </c>
      <c r="PR125">
        <v>0</v>
      </c>
      <c r="PS125">
        <v>0</v>
      </c>
      <c r="PT125">
        <v>34.712059000000004</v>
      </c>
      <c r="PU125">
        <v>833092.55877999996</v>
      </c>
      <c r="PV125">
        <v>84.664332999999999</v>
      </c>
      <c r="PW125" t="s">
        <v>3239</v>
      </c>
      <c r="PX125">
        <v>18</v>
      </c>
      <c r="PY125">
        <v>1.1145510000000001</v>
      </c>
      <c r="PZ125">
        <v>917.70882600000004</v>
      </c>
      <c r="QA125">
        <v>388458894246.05499</v>
      </c>
      <c r="QB125">
        <v>2607214.2222779999</v>
      </c>
      <c r="QC125">
        <v>30243684978420.199</v>
      </c>
      <c r="QD125">
        <v>34164344</v>
      </c>
      <c r="QE125">
        <v>30632178037010.301</v>
      </c>
      <c r="QF125">
        <v>9.9999999999999995E-7</v>
      </c>
      <c r="QG125">
        <v>0</v>
      </c>
      <c r="QH125">
        <v>2.9E-5</v>
      </c>
      <c r="QI125" t="s">
        <v>3239</v>
      </c>
      <c r="QJ125">
        <v>229827.86541200001</v>
      </c>
      <c r="QK125">
        <v>5.0208999999999997E-2</v>
      </c>
      <c r="QL125">
        <v>582420.05749799998</v>
      </c>
      <c r="QM125">
        <v>1121.7974810000001</v>
      </c>
      <c r="QN125">
        <v>813369.72039000003</v>
      </c>
      <c r="QO125">
        <v>96.533580999999998</v>
      </c>
      <c r="QP125" t="s">
        <v>1670</v>
      </c>
      <c r="QQ125">
        <v>9.9999999999999995E-7</v>
      </c>
      <c r="QR125">
        <v>0</v>
      </c>
      <c r="QS125">
        <v>3.3000000000000003E-5</v>
      </c>
      <c r="QT125">
        <v>14.825132</v>
      </c>
      <c r="QU125">
        <v>1092930.1126969999</v>
      </c>
      <c r="QV125">
        <v>97.359211000000002</v>
      </c>
      <c r="QW125" t="s">
        <v>1670</v>
      </c>
      <c r="QX125" s="11">
        <v>44986</v>
      </c>
      <c r="QY125" t="s">
        <v>3404</v>
      </c>
      <c r="QZ125">
        <v>231042.02782600001</v>
      </c>
      <c r="RA125">
        <v>3337225073.9491301</v>
      </c>
    </row>
    <row r="126" spans="1:469" x14ac:dyDescent="0.35">
      <c r="A126">
        <v>2585</v>
      </c>
      <c r="B126" t="s">
        <v>3238</v>
      </c>
      <c r="C126" t="s">
        <v>1227</v>
      </c>
      <c r="D126" t="s">
        <v>1170</v>
      </c>
      <c r="E126" t="s">
        <v>1171</v>
      </c>
      <c r="F126">
        <v>48</v>
      </c>
      <c r="G126" t="s">
        <v>1228</v>
      </c>
      <c r="H126" t="s">
        <v>1153</v>
      </c>
      <c r="I126">
        <v>121</v>
      </c>
      <c r="J126">
        <v>48121</v>
      </c>
      <c r="K126">
        <v>906057</v>
      </c>
      <c r="L126">
        <v>158046224975</v>
      </c>
      <c r="M126">
        <v>141328378</v>
      </c>
      <c r="N126">
        <v>961.26815999999997</v>
      </c>
      <c r="O126">
        <v>246132701.279246</v>
      </c>
      <c r="P126">
        <v>98.250079999999997</v>
      </c>
      <c r="Q126" t="s">
        <v>1608</v>
      </c>
      <c r="R126">
        <v>96.062991999999994</v>
      </c>
      <c r="S126">
        <v>98.545342000000005</v>
      </c>
      <c r="T126" t="s">
        <v>1608</v>
      </c>
      <c r="U126">
        <v>97.244094000000004</v>
      </c>
      <c r="V126">
        <v>250738207.431539</v>
      </c>
      <c r="W126">
        <v>133387032.120469</v>
      </c>
      <c r="X126">
        <v>10.106971</v>
      </c>
      <c r="Y126">
        <v>117240865.56967001</v>
      </c>
      <c r="Z126">
        <v>110309.74139900001</v>
      </c>
      <c r="AA126">
        <v>8.4400000000000002E-4</v>
      </c>
      <c r="AB126">
        <v>1.1E-5</v>
      </c>
      <c r="AC126">
        <v>7.8100000000000001E-4</v>
      </c>
      <c r="AD126">
        <v>74.992261999999997</v>
      </c>
      <c r="AE126">
        <v>65.160674999999998</v>
      </c>
      <c r="AF126">
        <v>34.470001000000003</v>
      </c>
      <c r="AG126" t="s">
        <v>3239</v>
      </c>
      <c r="AH126">
        <v>9.4488190000000003</v>
      </c>
      <c r="AI126">
        <v>48.279998999999997</v>
      </c>
      <c r="AJ126" t="s">
        <v>3244</v>
      </c>
      <c r="AK126">
        <v>83.464567000000002</v>
      </c>
      <c r="AL126">
        <v>2.5910839999999999</v>
      </c>
      <c r="AM126">
        <v>0.98163199999999995</v>
      </c>
      <c r="AN126" t="s">
        <v>1607</v>
      </c>
      <c r="AO126" t="s">
        <v>1607</v>
      </c>
      <c r="AP126" t="s">
        <v>1607</v>
      </c>
      <c r="AQ126" t="s">
        <v>1607</v>
      </c>
      <c r="AR126" t="s">
        <v>1607</v>
      </c>
      <c r="AS126" t="s">
        <v>1607</v>
      </c>
      <c r="AT126" t="s">
        <v>1607</v>
      </c>
      <c r="AU126" t="s">
        <v>1607</v>
      </c>
      <c r="AV126" t="s">
        <v>1607</v>
      </c>
      <c r="AW126" t="s">
        <v>3240</v>
      </c>
      <c r="AX126" t="s">
        <v>1607</v>
      </c>
      <c r="AY126" t="s">
        <v>1607</v>
      </c>
      <c r="AZ126" t="s">
        <v>1607</v>
      </c>
      <c r="BA126" t="s">
        <v>1607</v>
      </c>
      <c r="BB126" t="s">
        <v>1607</v>
      </c>
      <c r="BC126" t="s">
        <v>3240</v>
      </c>
      <c r="BD126" t="s">
        <v>1607</v>
      </c>
      <c r="BE126" t="s">
        <v>1607</v>
      </c>
      <c r="BF126" t="s">
        <v>1607</v>
      </c>
      <c r="BG126" t="s">
        <v>1607</v>
      </c>
      <c r="BH126" t="s">
        <v>1607</v>
      </c>
      <c r="BI126" t="s">
        <v>3240</v>
      </c>
      <c r="BJ126" t="s">
        <v>1607</v>
      </c>
      <c r="BK126" t="s">
        <v>1607</v>
      </c>
      <c r="BL126" t="s">
        <v>1607</v>
      </c>
      <c r="BM126" t="s">
        <v>1607</v>
      </c>
      <c r="BN126" t="s">
        <v>1607</v>
      </c>
      <c r="BO126" t="s">
        <v>1607</v>
      </c>
      <c r="BP126" t="s">
        <v>1607</v>
      </c>
      <c r="BQ126" t="s">
        <v>1607</v>
      </c>
      <c r="BR126" t="s">
        <v>1607</v>
      </c>
      <c r="BS126" t="s">
        <v>3240</v>
      </c>
      <c r="BT126" t="s">
        <v>1607</v>
      </c>
      <c r="BU126" t="s">
        <v>1607</v>
      </c>
      <c r="BV126" t="s">
        <v>1607</v>
      </c>
      <c r="BW126" t="s">
        <v>1607</v>
      </c>
      <c r="BX126" t="s">
        <v>1607</v>
      </c>
      <c r="BY126" t="s">
        <v>3240</v>
      </c>
      <c r="BZ126" t="s">
        <v>1607</v>
      </c>
      <c r="CA126" t="s">
        <v>1607</v>
      </c>
      <c r="CB126" t="s">
        <v>1607</v>
      </c>
      <c r="CC126" t="s">
        <v>1607</v>
      </c>
      <c r="CD126" t="s">
        <v>1607</v>
      </c>
      <c r="CE126" t="s">
        <v>3240</v>
      </c>
      <c r="CF126">
        <v>2</v>
      </c>
      <c r="CG126">
        <v>0.123839</v>
      </c>
      <c r="CH126">
        <v>961.26815999999997</v>
      </c>
      <c r="CI126">
        <v>158046204105.203</v>
      </c>
      <c r="CJ126">
        <v>906056.81871599995</v>
      </c>
      <c r="CK126">
        <v>10510259097101</v>
      </c>
      <c r="CL126">
        <v>141328377.91753599</v>
      </c>
      <c r="CM126">
        <v>10668446629584.1</v>
      </c>
      <c r="CN126">
        <v>9.9999999999999995E-7</v>
      </c>
      <c r="CO126">
        <v>1.9999999999999999E-6</v>
      </c>
      <c r="CP126">
        <v>3.385E-3</v>
      </c>
      <c r="CQ126" t="s">
        <v>3241</v>
      </c>
      <c r="CR126">
        <v>27427.446371000002</v>
      </c>
      <c r="CS126">
        <v>0.21490300000000001</v>
      </c>
      <c r="CT126">
        <v>2492870.8931760001</v>
      </c>
      <c r="CU126">
        <v>59244.594834000003</v>
      </c>
      <c r="CV126">
        <v>2579542.9343810002</v>
      </c>
      <c r="CW126">
        <v>98.359640999999996</v>
      </c>
      <c r="CX126" t="s">
        <v>1670</v>
      </c>
      <c r="CY126">
        <v>0</v>
      </c>
      <c r="CZ126">
        <v>0</v>
      </c>
      <c r="DA126">
        <v>4.1899999999999999E-4</v>
      </c>
      <c r="DB126">
        <v>54.781801000000002</v>
      </c>
      <c r="DC126">
        <v>2544488.6958189998</v>
      </c>
      <c r="DD126">
        <v>97.963729000000001</v>
      </c>
      <c r="DE126" t="s">
        <v>1670</v>
      </c>
      <c r="DF126">
        <v>966</v>
      </c>
      <c r="DG126">
        <v>29.367887</v>
      </c>
      <c r="DH126">
        <v>961.26815999999997</v>
      </c>
      <c r="DI126">
        <v>23809489.314534001</v>
      </c>
      <c r="DJ126">
        <v>23809489.314534001</v>
      </c>
      <c r="DK126">
        <v>1.2E-5</v>
      </c>
      <c r="DL126" t="s">
        <v>3241</v>
      </c>
      <c r="DM126">
        <v>8303.5765219999994</v>
      </c>
      <c r="DN126">
        <v>8303.5765219999994</v>
      </c>
      <c r="DO126">
        <v>39.795285</v>
      </c>
      <c r="DP126" t="s">
        <v>3241</v>
      </c>
      <c r="DQ126">
        <v>5.8999999999999998E-5</v>
      </c>
      <c r="DR126">
        <v>30.055831000000001</v>
      </c>
      <c r="DS126">
        <v>9057.6508040000008</v>
      </c>
      <c r="DT126">
        <v>38.370983000000003</v>
      </c>
      <c r="DU126" t="s">
        <v>3241</v>
      </c>
      <c r="DV126" t="s">
        <v>1607</v>
      </c>
      <c r="DW126">
        <v>3.2000000000000003E-4</v>
      </c>
      <c r="DX126">
        <v>961.26815999999997</v>
      </c>
      <c r="DY126">
        <v>158044428000</v>
      </c>
      <c r="DZ126">
        <v>906422</v>
      </c>
      <c r="EA126">
        <v>10514495200000</v>
      </c>
      <c r="EB126">
        <v>10672539628000</v>
      </c>
      <c r="EC126">
        <v>2.7255000000000001E-2</v>
      </c>
      <c r="ED126">
        <v>1.05E-4</v>
      </c>
      <c r="EE126" t="s">
        <v>3239</v>
      </c>
      <c r="EF126">
        <v>1379346.7</v>
      </c>
      <c r="EG126">
        <v>3.0563E-2</v>
      </c>
      <c r="EH126">
        <v>354534.43399400002</v>
      </c>
      <c r="EI126">
        <v>1733881.133994</v>
      </c>
      <c r="EJ126">
        <v>84.772515999999996</v>
      </c>
      <c r="EK126" t="s">
        <v>3239</v>
      </c>
      <c r="EL126">
        <v>9.0000000000000002E-6</v>
      </c>
      <c r="EM126">
        <v>0</v>
      </c>
      <c r="EN126">
        <v>38.904364000000001</v>
      </c>
      <c r="EO126">
        <v>1813686.5177460001</v>
      </c>
      <c r="EP126">
        <v>85.682468999999998</v>
      </c>
      <c r="EQ126" t="s">
        <v>3239</v>
      </c>
      <c r="ER126">
        <v>340</v>
      </c>
      <c r="ES126">
        <v>9.9808950000000003</v>
      </c>
      <c r="ET126">
        <v>961.26815999999997</v>
      </c>
      <c r="EU126">
        <v>158046224975</v>
      </c>
      <c r="EV126">
        <v>906057</v>
      </c>
      <c r="EW126">
        <v>10510261200000</v>
      </c>
      <c r="EX126">
        <v>141328378</v>
      </c>
      <c r="EY126">
        <v>10668448753353</v>
      </c>
      <c r="EZ126">
        <v>5.8999999999999998E-5</v>
      </c>
      <c r="FA126">
        <v>0</v>
      </c>
      <c r="FB126">
        <v>9.9999999999999995E-7</v>
      </c>
      <c r="FC126" t="s">
        <v>1608</v>
      </c>
      <c r="FD126">
        <v>90822951.257917002</v>
      </c>
      <c r="FE126">
        <v>0.102913</v>
      </c>
      <c r="FF126">
        <v>1193792.4697400001</v>
      </c>
      <c r="FG126">
        <v>1076.7259260000001</v>
      </c>
      <c r="FH126">
        <v>92017820.453583002</v>
      </c>
      <c r="FI126">
        <v>99.968982999999994</v>
      </c>
      <c r="FJ126" t="s">
        <v>1670</v>
      </c>
      <c r="FK126">
        <v>5.7499999999999999E-4</v>
      </c>
      <c r="FL126">
        <v>0</v>
      </c>
      <c r="FM126">
        <v>7.9999999999999996E-6</v>
      </c>
      <c r="FN126">
        <v>99.410669999999996</v>
      </c>
      <c r="FO126">
        <v>89739186.905119002</v>
      </c>
      <c r="FP126">
        <v>99.936367000000004</v>
      </c>
      <c r="FQ126" t="s">
        <v>1670</v>
      </c>
      <c r="FR126">
        <v>16</v>
      </c>
      <c r="FS126">
        <v>0.99071200000000004</v>
      </c>
      <c r="FT126">
        <v>961.26815999999997</v>
      </c>
      <c r="FU126">
        <v>158046204105.203</v>
      </c>
      <c r="FV126">
        <v>906056.81871599995</v>
      </c>
      <c r="FW126">
        <v>10510259097101</v>
      </c>
      <c r="FX126">
        <v>141328377.91753599</v>
      </c>
      <c r="FY126">
        <v>10668446629584.1</v>
      </c>
      <c r="FZ126">
        <v>0</v>
      </c>
      <c r="GA126">
        <v>9.9999999999999995E-7</v>
      </c>
      <c r="GB126">
        <v>9.9999999999999995E-7</v>
      </c>
      <c r="GC126" t="s">
        <v>3239</v>
      </c>
      <c r="GD126">
        <v>4670.3076490000003</v>
      </c>
      <c r="GE126">
        <v>0.70958399999999999</v>
      </c>
      <c r="GF126">
        <v>8231178.1419479996</v>
      </c>
      <c r="GG126">
        <v>127.019611</v>
      </c>
      <c r="GH126">
        <v>8235975.4692080002</v>
      </c>
      <c r="GI126">
        <v>98.700092999999995</v>
      </c>
      <c r="GJ126" t="s">
        <v>1608</v>
      </c>
      <c r="GK126">
        <v>0</v>
      </c>
      <c r="GL126">
        <v>9.9999999999999995E-7</v>
      </c>
      <c r="GM126">
        <v>9.9999999999999995E-7</v>
      </c>
      <c r="GN126">
        <v>75.580315999999996</v>
      </c>
      <c r="GO126">
        <v>8108438.6560540004</v>
      </c>
      <c r="GP126">
        <v>98.536429999999996</v>
      </c>
      <c r="GQ126" t="s">
        <v>1608</v>
      </c>
      <c r="GR126">
        <v>1</v>
      </c>
      <c r="GS126">
        <v>1.1688E-2</v>
      </c>
      <c r="GT126">
        <v>961.26815999999997</v>
      </c>
      <c r="GU126">
        <v>157104279085.84601</v>
      </c>
      <c r="GV126">
        <v>902147.65416000003</v>
      </c>
      <c r="GW126">
        <v>10464912788256.801</v>
      </c>
      <c r="GX126">
        <v>140686160.54317701</v>
      </c>
      <c r="GY126">
        <v>10622157753503.199</v>
      </c>
      <c r="GZ126">
        <v>5.3200000000000003E-4</v>
      </c>
      <c r="HA126">
        <v>0</v>
      </c>
      <c r="HB126">
        <v>4.5469999999999998E-3</v>
      </c>
      <c r="HC126" t="s">
        <v>3239</v>
      </c>
      <c r="HD126">
        <v>977765.02646800003</v>
      </c>
      <c r="HE126">
        <v>1.065E-3</v>
      </c>
      <c r="HF126">
        <v>12354.113313</v>
      </c>
      <c r="HG126">
        <v>7477.4213360000003</v>
      </c>
      <c r="HH126">
        <v>997596.56111699995</v>
      </c>
      <c r="HI126">
        <v>67.315174999999996</v>
      </c>
      <c r="HJ126" t="s">
        <v>3239</v>
      </c>
      <c r="HK126">
        <v>6.0000000000000002E-6</v>
      </c>
      <c r="HL126">
        <v>0</v>
      </c>
      <c r="HM126">
        <v>5.3000000000000001E-5</v>
      </c>
      <c r="HN126">
        <v>31.085170999999999</v>
      </c>
      <c r="HO126">
        <v>972544.48770399997</v>
      </c>
      <c r="HP126">
        <v>67.339613999999997</v>
      </c>
      <c r="HQ126" t="s">
        <v>3239</v>
      </c>
      <c r="HR126">
        <v>80</v>
      </c>
      <c r="HS126">
        <v>1.1910849999999999</v>
      </c>
      <c r="HT126">
        <v>961.26815999999997</v>
      </c>
      <c r="HU126">
        <v>158031557036.62</v>
      </c>
      <c r="HV126">
        <v>905930.86073099996</v>
      </c>
      <c r="HW126">
        <v>10508797984479</v>
      </c>
      <c r="HX126">
        <v>10666829541515.6</v>
      </c>
      <c r="HY126">
        <v>0</v>
      </c>
      <c r="HZ126">
        <v>0</v>
      </c>
      <c r="IA126" t="s">
        <v>3241</v>
      </c>
      <c r="IB126">
        <v>24100.992117000002</v>
      </c>
      <c r="IC126">
        <v>0.121669</v>
      </c>
      <c r="ID126">
        <v>1411362.952909</v>
      </c>
      <c r="IE126">
        <v>1435463.945026</v>
      </c>
      <c r="IF126">
        <v>96.269154</v>
      </c>
      <c r="IG126" t="s">
        <v>1670</v>
      </c>
      <c r="IH126">
        <v>0</v>
      </c>
      <c r="II126">
        <v>0</v>
      </c>
      <c r="IJ126">
        <v>77.481679</v>
      </c>
      <c r="IK126">
        <v>1410012.659822</v>
      </c>
      <c r="IL126">
        <v>95.702865000000003</v>
      </c>
      <c r="IM126" t="s">
        <v>1608</v>
      </c>
      <c r="IN126">
        <v>0</v>
      </c>
      <c r="IO126">
        <v>0.01</v>
      </c>
      <c r="IP126">
        <v>4.9696850000000001</v>
      </c>
      <c r="IQ126">
        <v>5010530590.7270699</v>
      </c>
      <c r="IR126">
        <v>18714.998982000001</v>
      </c>
      <c r="IS126">
        <v>217093988189.62601</v>
      </c>
      <c r="IT126">
        <v>222104518780.353</v>
      </c>
      <c r="IU126">
        <v>2.0960000000000002E-3</v>
      </c>
      <c r="IV126">
        <v>7.9999999999999996E-6</v>
      </c>
      <c r="IW126" t="s">
        <v>3239</v>
      </c>
      <c r="IX126">
        <v>105000</v>
      </c>
      <c r="IY126">
        <v>1.5E-3</v>
      </c>
      <c r="IZ126">
        <v>17400</v>
      </c>
      <c r="JA126">
        <v>122400</v>
      </c>
      <c r="JB126">
        <v>87.276715999999993</v>
      </c>
      <c r="JC126" t="s">
        <v>3244</v>
      </c>
      <c r="JD126">
        <v>9.9999999999999995E-7</v>
      </c>
      <c r="JE126">
        <v>0</v>
      </c>
      <c r="JF126">
        <v>20.777186</v>
      </c>
      <c r="JG126">
        <v>127105.744087</v>
      </c>
      <c r="JH126">
        <v>82.524895999999998</v>
      </c>
      <c r="JI126" t="s">
        <v>3244</v>
      </c>
      <c r="JJ126">
        <v>1895</v>
      </c>
      <c r="JK126">
        <v>86.136178999999998</v>
      </c>
      <c r="JL126">
        <v>961.26815999999997</v>
      </c>
      <c r="JM126">
        <v>158046224975</v>
      </c>
      <c r="JN126">
        <v>906057</v>
      </c>
      <c r="JO126">
        <v>10510261200000</v>
      </c>
      <c r="JP126">
        <v>10668307424975</v>
      </c>
      <c r="JQ126">
        <v>0</v>
      </c>
      <c r="JR126">
        <v>0</v>
      </c>
      <c r="JS126" t="s">
        <v>3241</v>
      </c>
      <c r="JT126">
        <v>395731.21548800002</v>
      </c>
      <c r="JU126">
        <v>8.6653999999999995E-2</v>
      </c>
      <c r="JV126">
        <v>1005181.404498</v>
      </c>
      <c r="JW126">
        <v>1400912.619986</v>
      </c>
      <c r="JX126">
        <v>96.846846999999997</v>
      </c>
      <c r="JY126" t="s">
        <v>1608</v>
      </c>
      <c r="JZ126">
        <v>3.0000000000000001E-6</v>
      </c>
      <c r="KA126">
        <v>0</v>
      </c>
      <c r="KB126">
        <v>21.138995999999999</v>
      </c>
      <c r="KC126">
        <v>1377503.8251809999</v>
      </c>
      <c r="KD126">
        <v>96.460746</v>
      </c>
      <c r="KE126" t="s">
        <v>1608</v>
      </c>
      <c r="KF126">
        <v>80</v>
      </c>
      <c r="KG126">
        <v>3.3333330000000001</v>
      </c>
      <c r="KH126">
        <v>27.757494000000001</v>
      </c>
      <c r="KI126">
        <v>2806081327.7344499</v>
      </c>
      <c r="KJ126">
        <v>13892.330656</v>
      </c>
      <c r="KK126">
        <v>161151035610.51801</v>
      </c>
      <c r="KL126">
        <v>17922973.350327</v>
      </c>
      <c r="KM126">
        <v>163975039911.60199</v>
      </c>
      <c r="KN126">
        <v>7.7000000000000001E-5</v>
      </c>
      <c r="KO126">
        <v>3.9999999999999998E-6</v>
      </c>
      <c r="KP126">
        <v>4.0000000000000002E-4</v>
      </c>
      <c r="KQ126" t="s">
        <v>3241</v>
      </c>
      <c r="KR126">
        <v>718818.19579200004</v>
      </c>
      <c r="KS126">
        <v>0.186339</v>
      </c>
      <c r="KT126">
        <v>2161537.9638999999</v>
      </c>
      <c r="KU126">
        <v>23906.185803</v>
      </c>
      <c r="KV126">
        <v>2904262.345495</v>
      </c>
      <c r="KW126">
        <v>88.486536999999998</v>
      </c>
      <c r="KX126" t="s">
        <v>3244</v>
      </c>
      <c r="KY126">
        <v>5.0000000000000004E-6</v>
      </c>
      <c r="KZ126">
        <v>0</v>
      </c>
      <c r="LA126">
        <v>1.6899999999999999E-4</v>
      </c>
      <c r="LB126">
        <v>22.779325</v>
      </c>
      <c r="LC126">
        <v>2938281.4612810002</v>
      </c>
      <c r="LD126">
        <v>86.891504999999995</v>
      </c>
      <c r="LE126" t="s">
        <v>3244</v>
      </c>
      <c r="LF126">
        <v>155</v>
      </c>
      <c r="LG126">
        <v>4.5526470000000003</v>
      </c>
      <c r="LH126">
        <v>961.26815999999997</v>
      </c>
      <c r="LI126">
        <v>158046224975</v>
      </c>
      <c r="LJ126">
        <v>906057</v>
      </c>
      <c r="LK126">
        <v>10510261200000</v>
      </c>
      <c r="LL126">
        <v>141328378</v>
      </c>
      <c r="LM126">
        <v>10668448753353</v>
      </c>
      <c r="LN126">
        <v>9.9999999999999995E-7</v>
      </c>
      <c r="LO126">
        <v>0</v>
      </c>
      <c r="LP126">
        <v>9.9999999999999995E-7</v>
      </c>
      <c r="LQ126" t="s">
        <v>3241</v>
      </c>
      <c r="LR126">
        <v>993794.05686000001</v>
      </c>
      <c r="LS126">
        <v>0.31041600000000003</v>
      </c>
      <c r="LT126">
        <v>3600821.7206330001</v>
      </c>
      <c r="LU126">
        <v>452.68903799999998</v>
      </c>
      <c r="LV126">
        <v>4595068.4665310001</v>
      </c>
      <c r="LW126">
        <v>98.294044999999997</v>
      </c>
      <c r="LX126" t="s">
        <v>1670</v>
      </c>
      <c r="LY126">
        <v>6.0000000000000002E-6</v>
      </c>
      <c r="LZ126">
        <v>0</v>
      </c>
      <c r="MA126">
        <v>3.0000000000000001E-6</v>
      </c>
      <c r="MB126">
        <v>34.057071999999998</v>
      </c>
      <c r="MC126">
        <v>4514062.2941070003</v>
      </c>
      <c r="MD126">
        <v>98.027361999999997</v>
      </c>
      <c r="ME126" t="s">
        <v>1608</v>
      </c>
      <c r="MF126">
        <v>40</v>
      </c>
      <c r="MG126">
        <v>0.89412800000000003</v>
      </c>
      <c r="MH126">
        <v>961.26815999999997</v>
      </c>
      <c r="MI126">
        <v>158046224975</v>
      </c>
      <c r="MJ126">
        <v>906057</v>
      </c>
      <c r="MK126">
        <v>10510261200000</v>
      </c>
      <c r="ML126">
        <v>141328378</v>
      </c>
      <c r="MM126">
        <v>10668448753353</v>
      </c>
      <c r="MN126">
        <v>2.0799999999999999E-4</v>
      </c>
      <c r="MO126">
        <v>1.0000000000000001E-5</v>
      </c>
      <c r="MP126">
        <v>2.0999999999999999E-5</v>
      </c>
      <c r="MQ126" t="s">
        <v>3244</v>
      </c>
      <c r="MR126">
        <v>29432718.392175</v>
      </c>
      <c r="MS126">
        <v>8.2313360000000007</v>
      </c>
      <c r="MT126">
        <v>95483496.225497007</v>
      </c>
      <c r="MU126">
        <v>2664.2459090000002</v>
      </c>
      <c r="MV126">
        <v>124918878.863581</v>
      </c>
      <c r="MW126">
        <v>99.875930999999994</v>
      </c>
      <c r="MX126" t="s">
        <v>1670</v>
      </c>
      <c r="MY126">
        <v>1.8599999999999999E-4</v>
      </c>
      <c r="MZ126">
        <v>9.0000000000000002E-6</v>
      </c>
      <c r="NA126">
        <v>1.9000000000000001E-5</v>
      </c>
      <c r="NB126">
        <v>95.595533000000003</v>
      </c>
      <c r="NC126">
        <v>122706157.697891</v>
      </c>
      <c r="ND126">
        <v>99.809100000000001</v>
      </c>
      <c r="NE126" t="s">
        <v>1670</v>
      </c>
      <c r="NF126" t="s">
        <v>1607</v>
      </c>
      <c r="NG126" t="s">
        <v>1607</v>
      </c>
      <c r="NH126" t="s">
        <v>1607</v>
      </c>
      <c r="NI126" t="s">
        <v>1607</v>
      </c>
      <c r="NJ126" t="s">
        <v>1607</v>
      </c>
      <c r="NK126" t="s">
        <v>1607</v>
      </c>
      <c r="NL126" t="s">
        <v>1607</v>
      </c>
      <c r="NM126" t="s">
        <v>1607</v>
      </c>
      <c r="NN126" t="s">
        <v>1607</v>
      </c>
      <c r="NO126" t="s">
        <v>3240</v>
      </c>
      <c r="NP126" t="s">
        <v>1607</v>
      </c>
      <c r="NQ126" t="s">
        <v>1607</v>
      </c>
      <c r="NR126" t="s">
        <v>1607</v>
      </c>
      <c r="NS126" t="s">
        <v>1607</v>
      </c>
      <c r="NT126" t="s">
        <v>1607</v>
      </c>
      <c r="NU126" t="s">
        <v>3240</v>
      </c>
      <c r="NV126" t="s">
        <v>1607</v>
      </c>
      <c r="NW126" t="s">
        <v>1607</v>
      </c>
      <c r="NX126" t="s">
        <v>1607</v>
      </c>
      <c r="NY126" t="s">
        <v>1607</v>
      </c>
      <c r="NZ126" t="s">
        <v>1607</v>
      </c>
      <c r="OA126" t="s">
        <v>3240</v>
      </c>
      <c r="OB126" t="s">
        <v>1607</v>
      </c>
      <c r="OC126" t="s">
        <v>1607</v>
      </c>
      <c r="OD126" t="s">
        <v>1607</v>
      </c>
      <c r="OE126" t="s">
        <v>1607</v>
      </c>
      <c r="OF126" t="s">
        <v>1607</v>
      </c>
      <c r="OG126" t="s">
        <v>1607</v>
      </c>
      <c r="OH126" t="s">
        <v>1607</v>
      </c>
      <c r="OI126" t="s">
        <v>1607</v>
      </c>
      <c r="OJ126" t="s">
        <v>1607</v>
      </c>
      <c r="OK126" t="s">
        <v>3240</v>
      </c>
      <c r="OL126" t="s">
        <v>1607</v>
      </c>
      <c r="OM126" t="s">
        <v>1607</v>
      </c>
      <c r="ON126" t="s">
        <v>1607</v>
      </c>
      <c r="OO126" t="s">
        <v>1607</v>
      </c>
      <c r="OP126" t="s">
        <v>1607</v>
      </c>
      <c r="OQ126" t="s">
        <v>3240</v>
      </c>
      <c r="OR126" t="s">
        <v>1607</v>
      </c>
      <c r="OS126" t="s">
        <v>1607</v>
      </c>
      <c r="OT126" t="s">
        <v>1607</v>
      </c>
      <c r="OU126" t="s">
        <v>1607</v>
      </c>
      <c r="OV126" t="s">
        <v>1607</v>
      </c>
      <c r="OW126" t="s">
        <v>3240</v>
      </c>
      <c r="OX126" t="s">
        <v>1607</v>
      </c>
      <c r="OY126">
        <v>1.8630000000000001E-3</v>
      </c>
      <c r="OZ126">
        <v>108.447732</v>
      </c>
      <c r="PA126">
        <v>21317719077.8964</v>
      </c>
      <c r="PB126">
        <v>101470.117344</v>
      </c>
      <c r="PC126">
        <v>1177053361185.8101</v>
      </c>
      <c r="PD126">
        <v>56409566.840773001</v>
      </c>
      <c r="PE126">
        <v>1198427489830.54</v>
      </c>
      <c r="PF126">
        <v>0.4</v>
      </c>
      <c r="PG126">
        <v>1.03E-4</v>
      </c>
      <c r="PH126">
        <v>1.1258000000000001E-2</v>
      </c>
      <c r="PI126" t="s">
        <v>3241</v>
      </c>
      <c r="PJ126">
        <v>8479813.0355840009</v>
      </c>
      <c r="PK126">
        <v>9.3640000000000008E-3</v>
      </c>
      <c r="PL126">
        <v>108625.59185</v>
      </c>
      <c r="PM126">
        <v>1385.4822099999999</v>
      </c>
      <c r="PN126">
        <v>8589824.1096439995</v>
      </c>
      <c r="PO126">
        <v>97.677378000000004</v>
      </c>
      <c r="PP126" t="s">
        <v>1608</v>
      </c>
      <c r="PQ126">
        <v>5.3999999999999998E-5</v>
      </c>
      <c r="PR126">
        <v>0</v>
      </c>
      <c r="PS126">
        <v>1.0000000000000001E-5</v>
      </c>
      <c r="PT126">
        <v>74.928411999999994</v>
      </c>
      <c r="PU126">
        <v>8692243.0164880008</v>
      </c>
      <c r="PV126">
        <v>97.518294999999995</v>
      </c>
      <c r="PW126" t="s">
        <v>1608</v>
      </c>
      <c r="PX126">
        <v>22</v>
      </c>
      <c r="PY126">
        <v>1.3622289999999999</v>
      </c>
      <c r="PZ126">
        <v>961.26815999999997</v>
      </c>
      <c r="QA126">
        <v>158046204105.203</v>
      </c>
      <c r="QB126">
        <v>906056.81871599995</v>
      </c>
      <c r="QC126">
        <v>10510259097101</v>
      </c>
      <c r="QD126">
        <v>141328377.91753599</v>
      </c>
      <c r="QE126">
        <v>10668446629584.1</v>
      </c>
      <c r="QF126">
        <v>0</v>
      </c>
      <c r="QG126">
        <v>0</v>
      </c>
      <c r="QH126">
        <v>2.9E-5</v>
      </c>
      <c r="QI126" t="s">
        <v>3239</v>
      </c>
      <c r="QJ126">
        <v>24895.494047</v>
      </c>
      <c r="QK126">
        <v>0.100665</v>
      </c>
      <c r="QL126">
        <v>1167709.658213</v>
      </c>
      <c r="QM126">
        <v>5671.8002109999998</v>
      </c>
      <c r="QN126">
        <v>1198276.9524709999</v>
      </c>
      <c r="QO126">
        <v>98.328691000000006</v>
      </c>
      <c r="QP126" t="s">
        <v>1670</v>
      </c>
      <c r="QQ126">
        <v>0</v>
      </c>
      <c r="QR126">
        <v>0</v>
      </c>
      <c r="QS126">
        <v>4.0000000000000003E-5</v>
      </c>
      <c r="QT126">
        <v>44.753945999999999</v>
      </c>
      <c r="QU126">
        <v>1179931.6671430001</v>
      </c>
      <c r="QV126">
        <v>97.804644999999994</v>
      </c>
      <c r="QW126" t="s">
        <v>1670</v>
      </c>
      <c r="QX126" s="11">
        <v>44986</v>
      </c>
      <c r="QY126" t="s">
        <v>3405</v>
      </c>
      <c r="QZ126">
        <v>238141.73682399999</v>
      </c>
      <c r="RA126">
        <v>3530233089.2843499</v>
      </c>
    </row>
    <row r="127" spans="1:469" x14ac:dyDescent="0.35">
      <c r="A127">
        <v>2603</v>
      </c>
      <c r="B127" t="s">
        <v>3238</v>
      </c>
      <c r="C127" t="s">
        <v>1361</v>
      </c>
      <c r="D127" t="s">
        <v>1170</v>
      </c>
      <c r="E127" t="s">
        <v>1171</v>
      </c>
      <c r="F127">
        <v>48</v>
      </c>
      <c r="G127" t="s">
        <v>1362</v>
      </c>
      <c r="H127" t="s">
        <v>1153</v>
      </c>
      <c r="I127">
        <v>157</v>
      </c>
      <c r="J127">
        <v>48157</v>
      </c>
      <c r="K127">
        <v>822581</v>
      </c>
      <c r="L127">
        <v>138958809351</v>
      </c>
      <c r="M127">
        <v>97539395</v>
      </c>
      <c r="N127">
        <v>894.18713000000002</v>
      </c>
      <c r="O127">
        <v>355439502.254197</v>
      </c>
      <c r="P127">
        <v>99.077314999999999</v>
      </c>
      <c r="Q127" t="s">
        <v>1608</v>
      </c>
      <c r="R127">
        <v>98.031496000000004</v>
      </c>
      <c r="S127">
        <v>99.226246000000003</v>
      </c>
      <c r="T127" t="s">
        <v>1608</v>
      </c>
      <c r="U127">
        <v>98.818898000000004</v>
      </c>
      <c r="V127">
        <v>339471885.54185402</v>
      </c>
      <c r="W127">
        <v>270232747.87020302</v>
      </c>
      <c r="X127">
        <v>5.8892199999999999</v>
      </c>
      <c r="Y127">
        <v>68314946.867587</v>
      </c>
      <c r="Z127">
        <v>924190.80406300002</v>
      </c>
      <c r="AA127">
        <v>1.9449999999999999E-3</v>
      </c>
      <c r="AB127">
        <v>6.9999999999999999E-6</v>
      </c>
      <c r="AC127">
        <v>9.4750000000000008E-3</v>
      </c>
      <c r="AD127">
        <v>84.617765000000006</v>
      </c>
      <c r="AE127">
        <v>82.723512999999997</v>
      </c>
      <c r="AF127">
        <v>45.130001</v>
      </c>
      <c r="AG127" t="s">
        <v>3244</v>
      </c>
      <c r="AH127">
        <v>14.96063</v>
      </c>
      <c r="AI127">
        <v>56.43</v>
      </c>
      <c r="AJ127" t="s">
        <v>3244</v>
      </c>
      <c r="AK127">
        <v>88.976377999999997</v>
      </c>
      <c r="AL127">
        <v>2.6220129999999999</v>
      </c>
      <c r="AM127">
        <v>1.047037</v>
      </c>
      <c r="AN127" t="s">
        <v>1607</v>
      </c>
      <c r="AO127" t="s">
        <v>1607</v>
      </c>
      <c r="AP127" t="s">
        <v>1607</v>
      </c>
      <c r="AQ127" t="s">
        <v>1607</v>
      </c>
      <c r="AR127" t="s">
        <v>1607</v>
      </c>
      <c r="AS127" t="s">
        <v>1607</v>
      </c>
      <c r="AT127" t="s">
        <v>1607</v>
      </c>
      <c r="AU127" t="s">
        <v>1607</v>
      </c>
      <c r="AV127" t="s">
        <v>1607</v>
      </c>
      <c r="AW127" t="s">
        <v>3240</v>
      </c>
      <c r="AX127" t="s">
        <v>1607</v>
      </c>
      <c r="AY127" t="s">
        <v>1607</v>
      </c>
      <c r="AZ127" t="s">
        <v>1607</v>
      </c>
      <c r="BA127" t="s">
        <v>1607</v>
      </c>
      <c r="BB127" t="s">
        <v>1607</v>
      </c>
      <c r="BC127" t="s">
        <v>3240</v>
      </c>
      <c r="BD127" t="s">
        <v>1607</v>
      </c>
      <c r="BE127" t="s">
        <v>1607</v>
      </c>
      <c r="BF127" t="s">
        <v>1607</v>
      </c>
      <c r="BG127" t="s">
        <v>1607</v>
      </c>
      <c r="BH127" t="s">
        <v>1607</v>
      </c>
      <c r="BI127" t="s">
        <v>3240</v>
      </c>
      <c r="BJ127" t="s">
        <v>1607</v>
      </c>
      <c r="BK127">
        <v>1.2E-2</v>
      </c>
      <c r="BL127">
        <v>3.2861000000000001E-2</v>
      </c>
      <c r="BM127">
        <v>7621632.6697610002</v>
      </c>
      <c r="BN127">
        <v>8.9929699999999997</v>
      </c>
      <c r="BO127">
        <v>104318450.24661399</v>
      </c>
      <c r="BP127">
        <v>111940082.916375</v>
      </c>
      <c r="BQ127">
        <v>2.0211E-2</v>
      </c>
      <c r="BR127">
        <v>1.9999999999999999E-6</v>
      </c>
      <c r="BS127" t="s">
        <v>1670</v>
      </c>
      <c r="BT127">
        <v>1481.4400900000001</v>
      </c>
      <c r="BU127">
        <v>0</v>
      </c>
      <c r="BV127">
        <v>2.465592</v>
      </c>
      <c r="BW127">
        <v>1483.905683</v>
      </c>
      <c r="BX127">
        <v>27.350427</v>
      </c>
      <c r="BY127" t="s">
        <v>3241</v>
      </c>
      <c r="BZ127">
        <v>0</v>
      </c>
      <c r="CA127">
        <v>0</v>
      </c>
      <c r="CB127">
        <v>20.854700999999999</v>
      </c>
      <c r="CC127">
        <v>1891.5652050000001</v>
      </c>
      <c r="CD127">
        <v>25.150905000000002</v>
      </c>
      <c r="CE127" t="s">
        <v>3241</v>
      </c>
      <c r="CF127">
        <v>2</v>
      </c>
      <c r="CG127">
        <v>0.123839</v>
      </c>
      <c r="CH127">
        <v>894.18713000000002</v>
      </c>
      <c r="CI127">
        <v>138958694628.82901</v>
      </c>
      <c r="CJ127">
        <v>822579.81466799998</v>
      </c>
      <c r="CK127">
        <v>9541925850151.5801</v>
      </c>
      <c r="CL127">
        <v>97539394.952637002</v>
      </c>
      <c r="CM127">
        <v>9680982084175.3594</v>
      </c>
      <c r="CN127">
        <v>9.9999999999999995E-7</v>
      </c>
      <c r="CO127">
        <v>1.9999999999999999E-6</v>
      </c>
      <c r="CP127">
        <v>3.385E-3</v>
      </c>
      <c r="CQ127" t="s">
        <v>3241</v>
      </c>
      <c r="CR127">
        <v>24114.986919999999</v>
      </c>
      <c r="CS127">
        <v>0.195103</v>
      </c>
      <c r="CT127">
        <v>2263197.224438</v>
      </c>
      <c r="CU127">
        <v>40888.334101</v>
      </c>
      <c r="CV127">
        <v>2328200.5454589999</v>
      </c>
      <c r="CW127">
        <v>98.081089000000006</v>
      </c>
      <c r="CX127" t="s">
        <v>1670</v>
      </c>
      <c r="CY127">
        <v>0</v>
      </c>
      <c r="CZ127">
        <v>0</v>
      </c>
      <c r="DA127">
        <v>4.1899999999999999E-4</v>
      </c>
      <c r="DB127">
        <v>54.162798000000002</v>
      </c>
      <c r="DC127">
        <v>2506651.6096800002</v>
      </c>
      <c r="DD127">
        <v>97.868279000000001</v>
      </c>
      <c r="DE127" t="s">
        <v>1670</v>
      </c>
      <c r="DF127">
        <v>581</v>
      </c>
      <c r="DG127">
        <v>21.655280000000001</v>
      </c>
      <c r="DH127">
        <v>894.18713000000002</v>
      </c>
      <c r="DI127">
        <v>73497724.198817998</v>
      </c>
      <c r="DJ127">
        <v>73497724.198817998</v>
      </c>
      <c r="DK127">
        <v>3.4499999999999998E-4</v>
      </c>
      <c r="DL127" t="s">
        <v>3239</v>
      </c>
      <c r="DM127">
        <v>577655.47841500002</v>
      </c>
      <c r="DN127">
        <v>577655.47841500002</v>
      </c>
      <c r="DO127">
        <v>90.105458999999996</v>
      </c>
      <c r="DP127" t="s">
        <v>3244</v>
      </c>
      <c r="DQ127">
        <v>5.9220000000000002E-3</v>
      </c>
      <c r="DR127">
        <v>88.957815999999994</v>
      </c>
      <c r="DS127">
        <v>736844.48045699997</v>
      </c>
      <c r="DT127">
        <v>90.964046999999994</v>
      </c>
      <c r="DU127" t="s">
        <v>3244</v>
      </c>
      <c r="DV127" t="s">
        <v>1607</v>
      </c>
      <c r="DW127">
        <v>1.7100000000000001E-4</v>
      </c>
      <c r="DX127">
        <v>894.18713000000002</v>
      </c>
      <c r="DY127">
        <v>138957593000</v>
      </c>
      <c r="DZ127">
        <v>822779</v>
      </c>
      <c r="EA127">
        <v>9544236400000</v>
      </c>
      <c r="EB127">
        <v>9683193993000</v>
      </c>
      <c r="EC127">
        <v>1.11E-2</v>
      </c>
      <c r="ED127">
        <v>4.6999999999999997E-5</v>
      </c>
      <c r="EE127" t="s">
        <v>3241</v>
      </c>
      <c r="EF127">
        <v>263133.90000000002</v>
      </c>
      <c r="EG127">
        <v>6.6509999999999998E-3</v>
      </c>
      <c r="EH127">
        <v>77156.584642000002</v>
      </c>
      <c r="EI127">
        <v>340290.484642</v>
      </c>
      <c r="EJ127">
        <v>65.428659999999994</v>
      </c>
      <c r="EK127" t="s">
        <v>3239</v>
      </c>
      <c r="EL127">
        <v>1.9999999999999999E-6</v>
      </c>
      <c r="EM127">
        <v>0</v>
      </c>
      <c r="EN127">
        <v>14.546580000000001</v>
      </c>
      <c r="EO127">
        <v>372329.66470800003</v>
      </c>
      <c r="EP127">
        <v>65.828826000000007</v>
      </c>
      <c r="EQ127" t="s">
        <v>3241</v>
      </c>
      <c r="ER127">
        <v>78</v>
      </c>
      <c r="ES127">
        <v>2.276208</v>
      </c>
      <c r="ET127">
        <v>894.18713000000002</v>
      </c>
      <c r="EU127">
        <v>138958809351</v>
      </c>
      <c r="EV127">
        <v>822581</v>
      </c>
      <c r="EW127">
        <v>9541939600000</v>
      </c>
      <c r="EX127">
        <v>97539395</v>
      </c>
      <c r="EY127">
        <v>9680995948746</v>
      </c>
      <c r="EZ127">
        <v>9.9999999999999995E-7</v>
      </c>
      <c r="FA127">
        <v>0</v>
      </c>
      <c r="FB127">
        <v>1.21E-4</v>
      </c>
      <c r="FC127" t="s">
        <v>3239</v>
      </c>
      <c r="FD127">
        <v>441328.30360599997</v>
      </c>
      <c r="FE127">
        <v>6.9158999999999998E-2</v>
      </c>
      <c r="FF127">
        <v>802249.71208199998</v>
      </c>
      <c r="FG127">
        <v>26592.450769999999</v>
      </c>
      <c r="FH127">
        <v>1270170.466458</v>
      </c>
      <c r="FI127">
        <v>92.028536000000003</v>
      </c>
      <c r="FJ127" t="s">
        <v>3244</v>
      </c>
      <c r="FK127">
        <v>3.0000000000000001E-6</v>
      </c>
      <c r="FL127">
        <v>0</v>
      </c>
      <c r="FM127">
        <v>2.7300000000000002E-4</v>
      </c>
      <c r="FN127">
        <v>46.681140999999997</v>
      </c>
      <c r="FO127">
        <v>1343266.068765</v>
      </c>
      <c r="FP127">
        <v>91.473115000000007</v>
      </c>
      <c r="FQ127" t="s">
        <v>3244</v>
      </c>
      <c r="FR127">
        <v>1</v>
      </c>
      <c r="FS127">
        <v>6.1920000000000003E-2</v>
      </c>
      <c r="FT127">
        <v>894.18713000000002</v>
      </c>
      <c r="FU127">
        <v>138958694628.82901</v>
      </c>
      <c r="FV127">
        <v>822579.81466799998</v>
      </c>
      <c r="FW127">
        <v>9541925850151.5801</v>
      </c>
      <c r="FX127">
        <v>97539394.952637002</v>
      </c>
      <c r="FY127">
        <v>9680982084175.3594</v>
      </c>
      <c r="FZ127">
        <v>0</v>
      </c>
      <c r="GA127">
        <v>9.9999999999999995E-7</v>
      </c>
      <c r="GB127">
        <v>9.9999999999999995E-7</v>
      </c>
      <c r="GC127" t="s">
        <v>3239</v>
      </c>
      <c r="GD127">
        <v>256.64166499999999</v>
      </c>
      <c r="GE127">
        <v>2.7962000000000001E-2</v>
      </c>
      <c r="GF127">
        <v>324356.34924900002</v>
      </c>
      <c r="GG127">
        <v>5.4790020000000004</v>
      </c>
      <c r="GH127">
        <v>324618.46991500002</v>
      </c>
      <c r="GI127">
        <v>75.270814000000001</v>
      </c>
      <c r="GJ127" t="s">
        <v>3244</v>
      </c>
      <c r="GK127">
        <v>0</v>
      </c>
      <c r="GL127">
        <v>0</v>
      </c>
      <c r="GM127">
        <v>0</v>
      </c>
      <c r="GN127">
        <v>23.64593</v>
      </c>
      <c r="GO127">
        <v>348555.696964</v>
      </c>
      <c r="GP127">
        <v>73.210308999999995</v>
      </c>
      <c r="GQ127" t="s">
        <v>3244</v>
      </c>
      <c r="GR127">
        <v>29</v>
      </c>
      <c r="GS127">
        <v>0.17218</v>
      </c>
      <c r="GT127">
        <v>894.18713000000002</v>
      </c>
      <c r="GU127">
        <v>138948134558.388</v>
      </c>
      <c r="GV127">
        <v>822475.83917199995</v>
      </c>
      <c r="GW127">
        <v>9540719734395.5</v>
      </c>
      <c r="GX127">
        <v>96047611.750819996</v>
      </c>
      <c r="GY127">
        <v>9679763916565.6406</v>
      </c>
      <c r="GZ127">
        <v>8.7189999999999993E-3</v>
      </c>
      <c r="HA127">
        <v>7.9999999999999996E-6</v>
      </c>
      <c r="HB127">
        <v>1.4937000000000001E-2</v>
      </c>
      <c r="HC127" t="s">
        <v>1608</v>
      </c>
      <c r="HD127">
        <v>212410304.903337</v>
      </c>
      <c r="HE127">
        <v>1.1543369999999999</v>
      </c>
      <c r="HF127">
        <v>13390310.613949001</v>
      </c>
      <c r="HG127">
        <v>243091.575908</v>
      </c>
      <c r="HH127">
        <v>226043707.09319401</v>
      </c>
      <c r="HI127">
        <v>99.265023999999997</v>
      </c>
      <c r="HJ127" t="s">
        <v>1670</v>
      </c>
      <c r="HK127">
        <v>1.529E-3</v>
      </c>
      <c r="HL127">
        <v>9.9999999999999995E-7</v>
      </c>
      <c r="HM127">
        <v>2.4919999999999999E-3</v>
      </c>
      <c r="HN127">
        <v>88.759186999999997</v>
      </c>
      <c r="HO127">
        <v>236358704.83070299</v>
      </c>
      <c r="HP127">
        <v>99.237325999999996</v>
      </c>
      <c r="HQ127" t="s">
        <v>1670</v>
      </c>
      <c r="HR127">
        <v>56</v>
      </c>
      <c r="HS127">
        <v>0.82508400000000004</v>
      </c>
      <c r="HT127">
        <v>894.18713000000002</v>
      </c>
      <c r="HU127">
        <v>138925115616.10199</v>
      </c>
      <c r="HV127">
        <v>822268.32201200002</v>
      </c>
      <c r="HW127">
        <v>9538312535342.75</v>
      </c>
      <c r="HX127">
        <v>9677237650958.8496</v>
      </c>
      <c r="HY127">
        <v>0</v>
      </c>
      <c r="HZ127">
        <v>0</v>
      </c>
      <c r="IA127" t="s">
        <v>3241</v>
      </c>
      <c r="IB127">
        <v>5286.2342909999998</v>
      </c>
      <c r="IC127">
        <v>8.1410000000000007E-3</v>
      </c>
      <c r="ID127">
        <v>94435.406946000003</v>
      </c>
      <c r="IE127">
        <v>99721.641237000003</v>
      </c>
      <c r="IF127">
        <v>61.125915999999997</v>
      </c>
      <c r="IG127" t="s">
        <v>3244</v>
      </c>
      <c r="IH127">
        <v>0</v>
      </c>
      <c r="II127">
        <v>0</v>
      </c>
      <c r="IJ127">
        <v>7.3950699999999996</v>
      </c>
      <c r="IK127">
        <v>106805.303369</v>
      </c>
      <c r="IL127">
        <v>59.327114999999999</v>
      </c>
      <c r="IM127" t="s">
        <v>3239</v>
      </c>
      <c r="IN127">
        <v>0</v>
      </c>
      <c r="IO127">
        <v>0.01</v>
      </c>
      <c r="IP127">
        <v>1.531401</v>
      </c>
      <c r="IQ127">
        <v>1383270619.70327</v>
      </c>
      <c r="IR127">
        <v>7218.4482639999997</v>
      </c>
      <c r="IS127">
        <v>83733999861.120102</v>
      </c>
      <c r="IT127">
        <v>85117270480.823303</v>
      </c>
      <c r="IU127">
        <v>3.2499999999999999E-4</v>
      </c>
      <c r="IV127">
        <v>2.0999999999999999E-5</v>
      </c>
      <c r="IW127" t="s">
        <v>3241</v>
      </c>
      <c r="IX127">
        <v>4500</v>
      </c>
      <c r="IY127">
        <v>1.5E-3</v>
      </c>
      <c r="IZ127">
        <v>17400</v>
      </c>
      <c r="JA127">
        <v>21900</v>
      </c>
      <c r="JB127">
        <v>32.936383999999997</v>
      </c>
      <c r="JC127" t="s">
        <v>3239</v>
      </c>
      <c r="JD127">
        <v>0</v>
      </c>
      <c r="JE127">
        <v>0</v>
      </c>
      <c r="JF127">
        <v>3.259166</v>
      </c>
      <c r="JG127">
        <v>21492.065202000002</v>
      </c>
      <c r="JH127">
        <v>24.638611999999998</v>
      </c>
      <c r="JI127" t="s">
        <v>3239</v>
      </c>
      <c r="JJ127">
        <v>2028</v>
      </c>
      <c r="JK127">
        <v>92.164062999999999</v>
      </c>
      <c r="JL127">
        <v>894.18713000000002</v>
      </c>
      <c r="JM127">
        <v>138958809351</v>
      </c>
      <c r="JN127">
        <v>822581</v>
      </c>
      <c r="JO127">
        <v>9541939600000</v>
      </c>
      <c r="JP127">
        <v>9680898409351</v>
      </c>
      <c r="JQ127">
        <v>0</v>
      </c>
      <c r="JR127">
        <v>0</v>
      </c>
      <c r="JS127" t="s">
        <v>3239</v>
      </c>
      <c r="JT127">
        <v>57446.534715000002</v>
      </c>
      <c r="JU127">
        <v>0.29869299999999999</v>
      </c>
      <c r="JV127">
        <v>3464836.812504</v>
      </c>
      <c r="JW127">
        <v>3522283.3472190001</v>
      </c>
      <c r="JX127">
        <v>99.356498999999999</v>
      </c>
      <c r="JY127" t="s">
        <v>1670</v>
      </c>
      <c r="JZ127">
        <v>0</v>
      </c>
      <c r="KA127">
        <v>0</v>
      </c>
      <c r="KB127">
        <v>62.966538</v>
      </c>
      <c r="KC127">
        <v>3800465.682943</v>
      </c>
      <c r="KD127">
        <v>99.259974</v>
      </c>
      <c r="KE127" t="s">
        <v>1670</v>
      </c>
      <c r="KF127">
        <v>43</v>
      </c>
      <c r="KG127">
        <v>1.7916669999999999</v>
      </c>
      <c r="KH127">
        <v>116.874757</v>
      </c>
      <c r="KI127">
        <v>5508935364.0009499</v>
      </c>
      <c r="KJ127">
        <v>27071.839796</v>
      </c>
      <c r="KK127">
        <v>314033341628.94</v>
      </c>
      <c r="KL127">
        <v>16995730.450431</v>
      </c>
      <c r="KM127">
        <v>319559272723.39203</v>
      </c>
      <c r="KN127">
        <v>4.7730000000000003E-3</v>
      </c>
      <c r="KO127">
        <v>3.0000000000000001E-6</v>
      </c>
      <c r="KP127">
        <v>5.8999999999999998E-5</v>
      </c>
      <c r="KQ127" t="s">
        <v>3239</v>
      </c>
      <c r="KR127">
        <v>47107262.978183001</v>
      </c>
      <c r="KS127">
        <v>0.13938800000000001</v>
      </c>
      <c r="KT127">
        <v>1616896.4238440001</v>
      </c>
      <c r="KU127">
        <v>1805.7032850000001</v>
      </c>
      <c r="KV127">
        <v>48725965.105313003</v>
      </c>
      <c r="KW127">
        <v>99.597648000000007</v>
      </c>
      <c r="KX127" t="s">
        <v>1670</v>
      </c>
      <c r="KY127">
        <v>3.39E-4</v>
      </c>
      <c r="KZ127">
        <v>0</v>
      </c>
      <c r="LA127">
        <v>1.9000000000000001E-5</v>
      </c>
      <c r="LB127">
        <v>92.169606999999999</v>
      </c>
      <c r="LC127">
        <v>50071030.615405999</v>
      </c>
      <c r="LD127">
        <v>99.459114999999997</v>
      </c>
      <c r="LE127" t="s">
        <v>1608</v>
      </c>
      <c r="LF127">
        <v>49</v>
      </c>
      <c r="LG127">
        <v>1.43665</v>
      </c>
      <c r="LH127">
        <v>894.18713000000002</v>
      </c>
      <c r="LI127">
        <v>138958809351</v>
      </c>
      <c r="LJ127">
        <v>822581</v>
      </c>
      <c r="LK127">
        <v>9541939600000</v>
      </c>
      <c r="LL127">
        <v>97539395</v>
      </c>
      <c r="LM127">
        <v>9680995948746</v>
      </c>
      <c r="LN127">
        <v>1.9999999999999999E-6</v>
      </c>
      <c r="LO127">
        <v>0</v>
      </c>
      <c r="LP127">
        <v>2.1800000000000001E-4</v>
      </c>
      <c r="LQ127" t="s">
        <v>3241</v>
      </c>
      <c r="LR127">
        <v>317950.13053099997</v>
      </c>
      <c r="LS127">
        <v>0.11187800000000001</v>
      </c>
      <c r="LT127">
        <v>1297780.371876</v>
      </c>
      <c r="LU127">
        <v>30184.789648999998</v>
      </c>
      <c r="LV127">
        <v>1645915.2920560001</v>
      </c>
      <c r="LW127">
        <v>90.539702000000005</v>
      </c>
      <c r="LX127" t="s">
        <v>1608</v>
      </c>
      <c r="LY127">
        <v>1.9999999999999999E-6</v>
      </c>
      <c r="LZ127">
        <v>0</v>
      </c>
      <c r="MA127">
        <v>3.0899999999999998E-4</v>
      </c>
      <c r="MB127">
        <v>17.648883000000001</v>
      </c>
      <c r="MC127">
        <v>1746251.72462</v>
      </c>
      <c r="MD127">
        <v>90.041362000000007</v>
      </c>
      <c r="ME127" t="s">
        <v>1608</v>
      </c>
      <c r="MF127">
        <v>48</v>
      </c>
      <c r="MG127">
        <v>0.78182300000000005</v>
      </c>
      <c r="MH127">
        <v>894.18713000000002</v>
      </c>
      <c r="MI127">
        <v>138958809351</v>
      </c>
      <c r="MJ127">
        <v>822581</v>
      </c>
      <c r="MK127">
        <v>9541939600000</v>
      </c>
      <c r="ML127">
        <v>97539395</v>
      </c>
      <c r="MM127">
        <v>9680995948746</v>
      </c>
      <c r="MN127">
        <v>7.7000000000000001E-5</v>
      </c>
      <c r="MO127">
        <v>6.0000000000000002E-6</v>
      </c>
      <c r="MP127">
        <v>2.5999999999999998E-5</v>
      </c>
      <c r="MQ127" t="s">
        <v>3239</v>
      </c>
      <c r="MR127">
        <v>8330369.9047410004</v>
      </c>
      <c r="MS127">
        <v>3.7440099999999998</v>
      </c>
      <c r="MT127">
        <v>43430512.025665998</v>
      </c>
      <c r="MU127">
        <v>1950.009753</v>
      </c>
      <c r="MV127">
        <v>51762831.940159999</v>
      </c>
      <c r="MW127">
        <v>99.441687000000002</v>
      </c>
      <c r="MX127" t="s">
        <v>1670</v>
      </c>
      <c r="MY127">
        <v>6.0000000000000002E-5</v>
      </c>
      <c r="MZ127">
        <v>5.0000000000000004E-6</v>
      </c>
      <c r="NA127">
        <v>2.0000000000000002E-5</v>
      </c>
      <c r="NB127">
        <v>73.852356999999998</v>
      </c>
      <c r="NC127">
        <v>55067821.597090997</v>
      </c>
      <c r="ND127">
        <v>99.395482000000001</v>
      </c>
      <c r="NE127" t="s">
        <v>1670</v>
      </c>
      <c r="NF127" t="s">
        <v>1607</v>
      </c>
      <c r="NG127" t="s">
        <v>1607</v>
      </c>
      <c r="NH127" t="s">
        <v>1607</v>
      </c>
      <c r="NI127" t="s">
        <v>1607</v>
      </c>
      <c r="NJ127" t="s">
        <v>1607</v>
      </c>
      <c r="NK127" t="s">
        <v>1607</v>
      </c>
      <c r="NL127" t="s">
        <v>1607</v>
      </c>
      <c r="NM127" t="s">
        <v>1607</v>
      </c>
      <c r="NN127" t="s">
        <v>1607</v>
      </c>
      <c r="NO127" t="s">
        <v>3245</v>
      </c>
      <c r="NP127" t="s">
        <v>1607</v>
      </c>
      <c r="NQ127" t="s">
        <v>1607</v>
      </c>
      <c r="NR127" t="s">
        <v>1607</v>
      </c>
      <c r="NS127" t="s">
        <v>1607</v>
      </c>
      <c r="NT127" t="s">
        <v>1607</v>
      </c>
      <c r="NU127" t="s">
        <v>3245</v>
      </c>
      <c r="NV127" t="s">
        <v>1607</v>
      </c>
      <c r="NW127" t="s">
        <v>1607</v>
      </c>
      <c r="NX127" t="s">
        <v>1607</v>
      </c>
      <c r="NY127" t="s">
        <v>1607</v>
      </c>
      <c r="NZ127" t="s">
        <v>1607</v>
      </c>
      <c r="OA127" t="s">
        <v>3245</v>
      </c>
      <c r="OB127" t="s">
        <v>1607</v>
      </c>
      <c r="OC127" t="s">
        <v>1607</v>
      </c>
      <c r="OD127" t="s">
        <v>1607</v>
      </c>
      <c r="OE127" t="s">
        <v>1607</v>
      </c>
      <c r="OF127" t="s">
        <v>1607</v>
      </c>
      <c r="OG127" t="s">
        <v>1607</v>
      </c>
      <c r="OH127" t="s">
        <v>1607</v>
      </c>
      <c r="OI127" t="s">
        <v>1607</v>
      </c>
      <c r="OJ127" t="s">
        <v>1607</v>
      </c>
      <c r="OK127" t="s">
        <v>3240</v>
      </c>
      <c r="OL127" t="s">
        <v>1607</v>
      </c>
      <c r="OM127" t="s">
        <v>1607</v>
      </c>
      <c r="ON127" t="s">
        <v>1607</v>
      </c>
      <c r="OO127" t="s">
        <v>1607</v>
      </c>
      <c r="OP127" t="s">
        <v>1607</v>
      </c>
      <c r="OQ127" t="s">
        <v>3240</v>
      </c>
      <c r="OR127" t="s">
        <v>1607</v>
      </c>
      <c r="OS127" t="s">
        <v>1607</v>
      </c>
      <c r="OT127" t="s">
        <v>1607</v>
      </c>
      <c r="OU127" t="s">
        <v>1607</v>
      </c>
      <c r="OV127" t="s">
        <v>1607</v>
      </c>
      <c r="OW127" t="s">
        <v>3240</v>
      </c>
      <c r="OX127" t="s">
        <v>1607</v>
      </c>
      <c r="OY127">
        <v>7.7999999999999999E-4</v>
      </c>
      <c r="OZ127">
        <v>60.258257</v>
      </c>
      <c r="PA127">
        <v>9886037905.6353703</v>
      </c>
      <c r="PB127">
        <v>52146.537700000001</v>
      </c>
      <c r="PC127">
        <v>604899837321.67297</v>
      </c>
      <c r="PD127">
        <v>8707211.6048169993</v>
      </c>
      <c r="PE127">
        <v>614794582438.91394</v>
      </c>
      <c r="PF127">
        <v>0.4</v>
      </c>
      <c r="PG127">
        <v>6.0400000000000004E-4</v>
      </c>
      <c r="PH127">
        <v>3.0197999999999999E-2</v>
      </c>
      <c r="PI127" t="s">
        <v>3241</v>
      </c>
      <c r="PJ127">
        <v>1233852.2741100001</v>
      </c>
      <c r="PK127">
        <v>9.7420000000000007E-3</v>
      </c>
      <c r="PL127">
        <v>113004.201242</v>
      </c>
      <c r="PM127">
        <v>237.684213</v>
      </c>
      <c r="PN127">
        <v>1347094.1595650001</v>
      </c>
      <c r="PO127">
        <v>89.214127000000005</v>
      </c>
      <c r="PP127" t="s">
        <v>3244</v>
      </c>
      <c r="PQ127">
        <v>9.0000000000000002E-6</v>
      </c>
      <c r="PR127">
        <v>0</v>
      </c>
      <c r="PS127">
        <v>1.9999999999999999E-6</v>
      </c>
      <c r="PT127">
        <v>57.461024000000002</v>
      </c>
      <c r="PU127">
        <v>1390478.182948</v>
      </c>
      <c r="PV127">
        <v>88.036906999999999</v>
      </c>
      <c r="PW127" t="s">
        <v>3244</v>
      </c>
      <c r="PX127">
        <v>10</v>
      </c>
      <c r="PY127">
        <v>0.61919500000000005</v>
      </c>
      <c r="PZ127">
        <v>894.18713000000002</v>
      </c>
      <c r="QA127">
        <v>138958694628.82901</v>
      </c>
      <c r="QB127">
        <v>822579.81466799998</v>
      </c>
      <c r="QC127">
        <v>9541925850151.5801</v>
      </c>
      <c r="QD127">
        <v>97539394.952637002</v>
      </c>
      <c r="QE127">
        <v>9680982084175.3594</v>
      </c>
      <c r="QF127">
        <v>0</v>
      </c>
      <c r="QG127">
        <v>0</v>
      </c>
      <c r="QH127">
        <v>2.9E-5</v>
      </c>
      <c r="QI127" t="s">
        <v>3244</v>
      </c>
      <c r="QJ127">
        <v>35459.638013999996</v>
      </c>
      <c r="QK127">
        <v>0.122656</v>
      </c>
      <c r="QL127">
        <v>1422808.6755580001</v>
      </c>
      <c r="QM127">
        <v>1779.2989669999999</v>
      </c>
      <c r="QN127">
        <v>1460047.6125380001</v>
      </c>
      <c r="QO127">
        <v>98.823893999999996</v>
      </c>
      <c r="QP127" t="s">
        <v>1670</v>
      </c>
      <c r="QQ127">
        <v>0</v>
      </c>
      <c r="QR127">
        <v>0</v>
      </c>
      <c r="QS127">
        <v>1.8E-5</v>
      </c>
      <c r="QT127">
        <v>53.017642000000002</v>
      </c>
      <c r="QU127">
        <v>1566913.1661360001</v>
      </c>
      <c r="QV127">
        <v>98.663696999999999</v>
      </c>
      <c r="QW127" t="s">
        <v>1670</v>
      </c>
      <c r="QX127" s="11">
        <v>44986</v>
      </c>
      <c r="QY127" t="s">
        <v>3406</v>
      </c>
      <c r="QZ127">
        <v>299258.24343600002</v>
      </c>
      <c r="RA127">
        <v>3038875335.4832902</v>
      </c>
    </row>
    <row r="128" spans="1:469" x14ac:dyDescent="0.35">
      <c r="A128">
        <v>2608</v>
      </c>
      <c r="B128" t="s">
        <v>3238</v>
      </c>
      <c r="C128" t="s">
        <v>1392</v>
      </c>
      <c r="D128" t="s">
        <v>1170</v>
      </c>
      <c r="E128" t="s">
        <v>1171</v>
      </c>
      <c r="F128">
        <v>48</v>
      </c>
      <c r="G128" t="s">
        <v>1393</v>
      </c>
      <c r="H128" t="s">
        <v>1153</v>
      </c>
      <c r="I128">
        <v>167</v>
      </c>
      <c r="J128">
        <v>48167</v>
      </c>
      <c r="K128">
        <v>350477</v>
      </c>
      <c r="L128">
        <v>56746977585</v>
      </c>
      <c r="M128">
        <v>10592645</v>
      </c>
      <c r="N128">
        <v>882.70949499999995</v>
      </c>
      <c r="O128">
        <v>553807380.897879</v>
      </c>
      <c r="P128">
        <v>99.522749000000005</v>
      </c>
      <c r="Q128" t="s">
        <v>1608</v>
      </c>
      <c r="R128">
        <v>99.606299000000007</v>
      </c>
      <c r="S128">
        <v>99.535747000000001</v>
      </c>
      <c r="T128" t="s">
        <v>1670</v>
      </c>
      <c r="U128">
        <v>99.606299000000007</v>
      </c>
      <c r="V128">
        <v>496002488.12191403</v>
      </c>
      <c r="W128">
        <v>462634875.38844299</v>
      </c>
      <c r="X128">
        <v>2.8612929999999999</v>
      </c>
      <c r="Y128">
        <v>33190996.624689002</v>
      </c>
      <c r="Z128">
        <v>176616.108782</v>
      </c>
      <c r="AA128">
        <v>8.1530000000000005E-3</v>
      </c>
      <c r="AB128">
        <v>7.9999999999999996E-6</v>
      </c>
      <c r="AC128">
        <v>1.6673E-2</v>
      </c>
      <c r="AD128">
        <v>99.690498000000005</v>
      </c>
      <c r="AE128">
        <v>99.363664999999997</v>
      </c>
      <c r="AF128">
        <v>73.519997000000004</v>
      </c>
      <c r="AG128" t="s">
        <v>1608</v>
      </c>
      <c r="AH128">
        <v>46.062992000000001</v>
      </c>
      <c r="AI128">
        <v>90.360000999999997</v>
      </c>
      <c r="AJ128" t="s">
        <v>1670</v>
      </c>
      <c r="AK128">
        <v>99.606299000000007</v>
      </c>
      <c r="AL128">
        <v>2.7676120000000002</v>
      </c>
      <c r="AM128">
        <v>1.1165419999999999</v>
      </c>
      <c r="AN128" t="s">
        <v>1607</v>
      </c>
      <c r="AO128" t="s">
        <v>1607</v>
      </c>
      <c r="AP128" t="s">
        <v>1607</v>
      </c>
      <c r="AQ128" t="s">
        <v>1607</v>
      </c>
      <c r="AR128" t="s">
        <v>1607</v>
      </c>
      <c r="AS128" t="s">
        <v>1607</v>
      </c>
      <c r="AT128" t="s">
        <v>1607</v>
      </c>
      <c r="AU128" t="s">
        <v>1607</v>
      </c>
      <c r="AV128" t="s">
        <v>1607</v>
      </c>
      <c r="AW128" t="s">
        <v>3240</v>
      </c>
      <c r="AX128" t="s">
        <v>1607</v>
      </c>
      <c r="AY128" t="s">
        <v>1607</v>
      </c>
      <c r="AZ128" t="s">
        <v>1607</v>
      </c>
      <c r="BA128" t="s">
        <v>1607</v>
      </c>
      <c r="BB128" t="s">
        <v>1607</v>
      </c>
      <c r="BC128" t="s">
        <v>3240</v>
      </c>
      <c r="BD128" t="s">
        <v>1607</v>
      </c>
      <c r="BE128" t="s">
        <v>1607</v>
      </c>
      <c r="BF128" t="s">
        <v>1607</v>
      </c>
      <c r="BG128" t="s">
        <v>1607</v>
      </c>
      <c r="BH128" t="s">
        <v>1607</v>
      </c>
      <c r="BI128" t="s">
        <v>3240</v>
      </c>
      <c r="BJ128" t="s">
        <v>1607</v>
      </c>
      <c r="BK128">
        <v>3.7608000000000001</v>
      </c>
      <c r="BL128">
        <v>51.964264</v>
      </c>
      <c r="BM128">
        <v>37686517778.614098</v>
      </c>
      <c r="BN128">
        <v>227523.967386</v>
      </c>
      <c r="BO128">
        <v>2639278021676.8999</v>
      </c>
      <c r="BP128">
        <v>2676964539455.52</v>
      </c>
      <c r="BQ128">
        <v>1.9100000000000001E-4</v>
      </c>
      <c r="BR128">
        <v>1.9999999999999999E-6</v>
      </c>
      <c r="BS128" t="s">
        <v>3241</v>
      </c>
      <c r="BT128">
        <v>234980.11194900001</v>
      </c>
      <c r="BU128">
        <v>1.1403E-2</v>
      </c>
      <c r="BV128">
        <v>132275.373873</v>
      </c>
      <c r="BW128">
        <v>367255.48582200002</v>
      </c>
      <c r="BX128">
        <v>64.444444000000004</v>
      </c>
      <c r="BY128" t="s">
        <v>3239</v>
      </c>
      <c r="BZ128">
        <v>3.9999999999999998E-6</v>
      </c>
      <c r="CA128">
        <v>0</v>
      </c>
      <c r="CB128">
        <v>55.555556000000003</v>
      </c>
      <c r="CC128">
        <v>390851.77292600001</v>
      </c>
      <c r="CD128">
        <v>62.374245000000002</v>
      </c>
      <c r="CE128" t="s">
        <v>3239</v>
      </c>
      <c r="CF128">
        <v>2.5524089999999999</v>
      </c>
      <c r="CG128">
        <v>0.21822</v>
      </c>
      <c r="CH128">
        <v>415.11596200000002</v>
      </c>
      <c r="CI128">
        <v>56746974030.0159</v>
      </c>
      <c r="CJ128">
        <v>350476.94639</v>
      </c>
      <c r="CK128">
        <v>4065532578122.7202</v>
      </c>
      <c r="CL128">
        <v>10592644.955473</v>
      </c>
      <c r="CM128">
        <v>4122290144797.6899</v>
      </c>
      <c r="CN128">
        <v>9.9999999999999995E-7</v>
      </c>
      <c r="CO128">
        <v>1.9999999999999999E-6</v>
      </c>
      <c r="CP128">
        <v>3.385E-3</v>
      </c>
      <c r="CQ128" t="s">
        <v>3241</v>
      </c>
      <c r="CR128">
        <v>16405.310923000001</v>
      </c>
      <c r="CS128">
        <v>0.13816400000000001</v>
      </c>
      <c r="CT128">
        <v>1602708.0808890001</v>
      </c>
      <c r="CU128">
        <v>5950.1779630000001</v>
      </c>
      <c r="CV128">
        <v>1625063.569775</v>
      </c>
      <c r="CW128">
        <v>96.502630999999994</v>
      </c>
      <c r="CX128" t="s">
        <v>1670</v>
      </c>
      <c r="CY128">
        <v>0</v>
      </c>
      <c r="CZ128">
        <v>0</v>
      </c>
      <c r="DA128">
        <v>5.62E-4</v>
      </c>
      <c r="DB128">
        <v>70.504487999999995</v>
      </c>
      <c r="DC128">
        <v>1862409.726735</v>
      </c>
      <c r="DD128">
        <v>96.659243000000004</v>
      </c>
      <c r="DE128" t="s">
        <v>1670</v>
      </c>
      <c r="DF128">
        <v>448</v>
      </c>
      <c r="DG128">
        <v>8.9719219999999993</v>
      </c>
      <c r="DH128">
        <v>415.11596200000002</v>
      </c>
      <c r="DI128">
        <v>4944231.1909579998</v>
      </c>
      <c r="DJ128">
        <v>4944231.1909579998</v>
      </c>
      <c r="DK128">
        <v>1.477E-3</v>
      </c>
      <c r="DL128" t="s">
        <v>1608</v>
      </c>
      <c r="DM128">
        <v>128480.87396899999</v>
      </c>
      <c r="DN128">
        <v>128480.87396899999</v>
      </c>
      <c r="DO128">
        <v>71.898263</v>
      </c>
      <c r="DP128" t="s">
        <v>3239</v>
      </c>
      <c r="DQ128">
        <v>1.2128999999999999E-2</v>
      </c>
      <c r="DR128">
        <v>94.696029999999993</v>
      </c>
      <c r="DS128">
        <v>121547.32176000001</v>
      </c>
      <c r="DT128">
        <v>68.755966000000001</v>
      </c>
      <c r="DU128" t="s">
        <v>3239</v>
      </c>
      <c r="DV128" t="s">
        <v>1607</v>
      </c>
      <c r="DW128">
        <v>2.4399999999999999E-4</v>
      </c>
      <c r="DX128">
        <v>415.11596200000002</v>
      </c>
      <c r="DY128">
        <v>56746007000</v>
      </c>
      <c r="DZ128">
        <v>350682</v>
      </c>
      <c r="EA128">
        <v>4067911200000</v>
      </c>
      <c r="EB128">
        <v>4124657207000</v>
      </c>
      <c r="EC128">
        <v>8.038E-3</v>
      </c>
      <c r="ED128">
        <v>3.1000000000000001E-5</v>
      </c>
      <c r="EE128" t="s">
        <v>3241</v>
      </c>
      <c r="EF128">
        <v>111135.1</v>
      </c>
      <c r="EG128">
        <v>2.66E-3</v>
      </c>
      <c r="EH128">
        <v>30851.485857</v>
      </c>
      <c r="EI128">
        <v>141986.585857</v>
      </c>
      <c r="EJ128">
        <v>50.974930000000001</v>
      </c>
      <c r="EK128" t="s">
        <v>3241</v>
      </c>
      <c r="EL128">
        <v>1.9999999999999999E-6</v>
      </c>
      <c r="EM128">
        <v>0</v>
      </c>
      <c r="EN128">
        <v>14.794181</v>
      </c>
      <c r="EO128">
        <v>162171.645452</v>
      </c>
      <c r="EP128">
        <v>51.002226999999998</v>
      </c>
      <c r="EQ128" t="s">
        <v>3241</v>
      </c>
      <c r="ER128">
        <v>35</v>
      </c>
      <c r="ES128">
        <v>2.1588219999999998</v>
      </c>
      <c r="ET128">
        <v>415.11596200000002</v>
      </c>
      <c r="EU128">
        <v>56746977585</v>
      </c>
      <c r="EV128">
        <v>350477</v>
      </c>
      <c r="EW128">
        <v>4065533200000</v>
      </c>
      <c r="EX128">
        <v>10592645</v>
      </c>
      <c r="EY128">
        <v>4122290770230</v>
      </c>
      <c r="EZ128">
        <v>3.0000000000000001E-6</v>
      </c>
      <c r="FA128">
        <v>0</v>
      </c>
      <c r="FB128">
        <v>1.21E-4</v>
      </c>
      <c r="FC128" t="s">
        <v>3239</v>
      </c>
      <c r="FD128">
        <v>283284.85497500002</v>
      </c>
      <c r="FE128">
        <v>2.4494999999999999E-2</v>
      </c>
      <c r="FF128">
        <v>284136.24752400001</v>
      </c>
      <c r="FG128">
        <v>2562.4504659999998</v>
      </c>
      <c r="FH128">
        <v>569983.55296500004</v>
      </c>
      <c r="FI128">
        <v>83.467742000000001</v>
      </c>
      <c r="FJ128" t="s">
        <v>3244</v>
      </c>
      <c r="FK128">
        <v>5.0000000000000004E-6</v>
      </c>
      <c r="FL128">
        <v>0</v>
      </c>
      <c r="FM128">
        <v>2.42E-4</v>
      </c>
      <c r="FN128">
        <v>40.694789</v>
      </c>
      <c r="FO128">
        <v>621763.40339400002</v>
      </c>
      <c r="FP128">
        <v>83.073497000000003</v>
      </c>
      <c r="FQ128" t="s">
        <v>3244</v>
      </c>
      <c r="FR128">
        <v>2.333526</v>
      </c>
      <c r="FS128">
        <v>0.19015399999999999</v>
      </c>
      <c r="FT128">
        <v>415.11596200000002</v>
      </c>
      <c r="FU128">
        <v>56746974030.0159</v>
      </c>
      <c r="FV128">
        <v>350476.94639</v>
      </c>
      <c r="FW128">
        <v>4065532578122.7202</v>
      </c>
      <c r="FX128">
        <v>10592644.955473</v>
      </c>
      <c r="FY128">
        <v>4122290144797.6899</v>
      </c>
      <c r="FZ128">
        <v>0</v>
      </c>
      <c r="GA128">
        <v>3.9999999999999998E-6</v>
      </c>
      <c r="GB128">
        <v>9.9999999999999995E-7</v>
      </c>
      <c r="GC128" t="s">
        <v>3239</v>
      </c>
      <c r="GD128">
        <v>300.76479699999999</v>
      </c>
      <c r="GE128">
        <v>0.233681</v>
      </c>
      <c r="GF128">
        <v>2710702.7526440001</v>
      </c>
      <c r="GG128">
        <v>1.3924179999999999</v>
      </c>
      <c r="GH128">
        <v>2711004.909858</v>
      </c>
      <c r="GI128">
        <v>96.224079000000003</v>
      </c>
      <c r="GJ128" t="s">
        <v>1608</v>
      </c>
      <c r="GK128">
        <v>0</v>
      </c>
      <c r="GL128">
        <v>9.9999999999999995E-7</v>
      </c>
      <c r="GM128">
        <v>0</v>
      </c>
      <c r="GN128">
        <v>71.061591000000007</v>
      </c>
      <c r="GO128">
        <v>3089450.5063550002</v>
      </c>
      <c r="GP128">
        <v>95.959275000000005</v>
      </c>
      <c r="GQ128" t="s">
        <v>1608</v>
      </c>
      <c r="GR128">
        <v>43</v>
      </c>
      <c r="GS128">
        <v>0.27030300000000002</v>
      </c>
      <c r="GT128">
        <v>415.11596200000002</v>
      </c>
      <c r="GU128">
        <v>56746143139.893997</v>
      </c>
      <c r="GV128">
        <v>350468.75380100001</v>
      </c>
      <c r="GW128">
        <v>4065437544090.7002</v>
      </c>
      <c r="GX128">
        <v>10576824.230730999</v>
      </c>
      <c r="GY128">
        <v>4122194264054.8301</v>
      </c>
      <c r="GZ128">
        <v>9.7990000000000004E-3</v>
      </c>
      <c r="HA128">
        <v>9.0000000000000002E-6</v>
      </c>
      <c r="HB128">
        <v>1.6903000000000001E-2</v>
      </c>
      <c r="HC128" t="s">
        <v>1608</v>
      </c>
      <c r="HD128">
        <v>123172086.97342899</v>
      </c>
      <c r="HE128">
        <v>0.73237699999999994</v>
      </c>
      <c r="HF128">
        <v>8495578.9522559997</v>
      </c>
      <c r="HG128">
        <v>38105.233928000001</v>
      </c>
      <c r="HH128">
        <v>131705771.159612</v>
      </c>
      <c r="HI128">
        <v>98.400345999999999</v>
      </c>
      <c r="HJ128" t="s">
        <v>1608</v>
      </c>
      <c r="HK128">
        <v>2.1710000000000002E-3</v>
      </c>
      <c r="HL128">
        <v>1.9999999999999999E-6</v>
      </c>
      <c r="HM128">
        <v>3.5969999999999999E-3</v>
      </c>
      <c r="HN128">
        <v>91.742326000000006</v>
      </c>
      <c r="HO128">
        <v>143940042.83133301</v>
      </c>
      <c r="HP128">
        <v>98.340063000000001</v>
      </c>
      <c r="HQ128" t="s">
        <v>1608</v>
      </c>
      <c r="HR128">
        <v>28</v>
      </c>
      <c r="HS128">
        <v>0.87412800000000002</v>
      </c>
      <c r="HT128">
        <v>415.11596200000002</v>
      </c>
      <c r="HU128">
        <v>56169923544.316498</v>
      </c>
      <c r="HV128">
        <v>348617.23246000003</v>
      </c>
      <c r="HW128">
        <v>4043959896530.46</v>
      </c>
      <c r="HX128">
        <v>4100129820074.7798</v>
      </c>
      <c r="HY128">
        <v>0</v>
      </c>
      <c r="HZ128">
        <v>0</v>
      </c>
      <c r="IA128" t="s">
        <v>3241</v>
      </c>
      <c r="IB128">
        <v>4496.8416120000002</v>
      </c>
      <c r="IC128">
        <v>8.1980000000000004E-3</v>
      </c>
      <c r="ID128">
        <v>95097.607713999998</v>
      </c>
      <c r="IE128">
        <v>99594.449326000002</v>
      </c>
      <c r="IF128">
        <v>61.092604999999999</v>
      </c>
      <c r="IG128" t="s">
        <v>3244</v>
      </c>
      <c r="IH128">
        <v>0</v>
      </c>
      <c r="II128">
        <v>0</v>
      </c>
      <c r="IJ128">
        <v>25.949366999999999</v>
      </c>
      <c r="IK128">
        <v>108473.05018200001</v>
      </c>
      <c r="IL128">
        <v>59.693537999999997</v>
      </c>
      <c r="IM128" t="s">
        <v>3239</v>
      </c>
      <c r="IN128">
        <v>0</v>
      </c>
      <c r="IO128">
        <v>1.1872000000000001E-2</v>
      </c>
      <c r="IP128">
        <v>0.79412099999999997</v>
      </c>
      <c r="IQ128">
        <v>846964300.52329099</v>
      </c>
      <c r="IR128">
        <v>2823.3787729999999</v>
      </c>
      <c r="IS128">
        <v>32751193762.243999</v>
      </c>
      <c r="IT128">
        <v>33598158062.7673</v>
      </c>
      <c r="IU128">
        <v>5.31E-4</v>
      </c>
      <c r="IV128">
        <v>5.3000000000000001E-5</v>
      </c>
      <c r="IW128" t="s">
        <v>3239</v>
      </c>
      <c r="IX128">
        <v>4500</v>
      </c>
      <c r="IY128">
        <v>1.5E-3</v>
      </c>
      <c r="IZ128">
        <v>17400</v>
      </c>
      <c r="JA128">
        <v>21900</v>
      </c>
      <c r="JB128">
        <v>63.209024999999997</v>
      </c>
      <c r="JC128" t="s">
        <v>3239</v>
      </c>
      <c r="JD128">
        <v>0</v>
      </c>
      <c r="JE128">
        <v>0</v>
      </c>
      <c r="JF128">
        <v>5.4214979999999997</v>
      </c>
      <c r="JG128">
        <v>24025.997230000001</v>
      </c>
      <c r="JH128">
        <v>36.684869999999997</v>
      </c>
      <c r="JI128" t="s">
        <v>3239</v>
      </c>
      <c r="JJ128">
        <v>1014</v>
      </c>
      <c r="JK128">
        <v>97.955797000000004</v>
      </c>
      <c r="JL128">
        <v>415.11596200000002</v>
      </c>
      <c r="JM128">
        <v>56746977585</v>
      </c>
      <c r="JN128">
        <v>350477</v>
      </c>
      <c r="JO128">
        <v>4065533200000</v>
      </c>
      <c r="JP128">
        <v>4122280177585</v>
      </c>
      <c r="JQ128">
        <v>0</v>
      </c>
      <c r="JR128">
        <v>0</v>
      </c>
      <c r="JS128" t="s">
        <v>3239</v>
      </c>
      <c r="JT128">
        <v>70877.819831000001</v>
      </c>
      <c r="JU128">
        <v>0.186142</v>
      </c>
      <c r="JV128">
        <v>2159252.7613479998</v>
      </c>
      <c r="JW128">
        <v>2230130.581179</v>
      </c>
      <c r="JX128">
        <v>98.552124000000006</v>
      </c>
      <c r="JY128" t="s">
        <v>1670</v>
      </c>
      <c r="JZ128">
        <v>9.9999999999999995E-7</v>
      </c>
      <c r="KA128">
        <v>9.9999999999999995E-7</v>
      </c>
      <c r="KB128">
        <v>82.078507000000002</v>
      </c>
      <c r="KC128">
        <v>2418855.69453</v>
      </c>
      <c r="KD128">
        <v>98.584299000000001</v>
      </c>
      <c r="KE128" t="s">
        <v>1608</v>
      </c>
      <c r="KF128">
        <v>76</v>
      </c>
      <c r="KG128">
        <v>3.1666669999999999</v>
      </c>
      <c r="KH128">
        <v>25.905632000000001</v>
      </c>
      <c r="KI128">
        <v>19721070775.2328</v>
      </c>
      <c r="KJ128">
        <v>103738.22425699999</v>
      </c>
      <c r="KK128">
        <v>1203363401378.6001</v>
      </c>
      <c r="KL128">
        <v>3038635.682796</v>
      </c>
      <c r="KM128">
        <v>1223087510789.52</v>
      </c>
      <c r="KN128">
        <v>5.3600000000000002E-3</v>
      </c>
      <c r="KO128">
        <v>9.9999999999999995E-7</v>
      </c>
      <c r="KP128">
        <v>8.2999999999999998E-5</v>
      </c>
      <c r="KQ128" t="s">
        <v>3239</v>
      </c>
      <c r="KR128">
        <v>334703830.732086</v>
      </c>
      <c r="KS128">
        <v>0.22148300000000001</v>
      </c>
      <c r="KT128">
        <v>2569197.1093549998</v>
      </c>
      <c r="KU128">
        <v>797.56395599999996</v>
      </c>
      <c r="KV128">
        <v>337273825.405397</v>
      </c>
      <c r="KW128">
        <v>99.969049999999996</v>
      </c>
      <c r="KX128" t="s">
        <v>1670</v>
      </c>
      <c r="KY128">
        <v>5.8979999999999996E-3</v>
      </c>
      <c r="KZ128">
        <v>9.9999999999999995E-7</v>
      </c>
      <c r="LA128">
        <v>7.4999999999999993E-5</v>
      </c>
      <c r="LB128">
        <v>99.969049999999996</v>
      </c>
      <c r="LC128">
        <v>379986194.70936102</v>
      </c>
      <c r="LD128">
        <v>99.968182999999996</v>
      </c>
      <c r="LE128" t="s">
        <v>1670</v>
      </c>
      <c r="LF128">
        <v>22</v>
      </c>
      <c r="LG128">
        <v>1.322011</v>
      </c>
      <c r="LH128">
        <v>415.11596200000002</v>
      </c>
      <c r="LI128">
        <v>56746977585</v>
      </c>
      <c r="LJ128">
        <v>350477</v>
      </c>
      <c r="LK128">
        <v>4065533200000</v>
      </c>
      <c r="LL128">
        <v>10592645</v>
      </c>
      <c r="LM128">
        <v>4122290770230</v>
      </c>
      <c r="LN128">
        <v>1.9999999999999999E-6</v>
      </c>
      <c r="LO128">
        <v>0</v>
      </c>
      <c r="LP128">
        <v>1.5E-5</v>
      </c>
      <c r="LQ128" t="s">
        <v>3241</v>
      </c>
      <c r="LR128">
        <v>162724.175736</v>
      </c>
      <c r="LS128">
        <v>7.2119999999999997E-3</v>
      </c>
      <c r="LT128">
        <v>83653.718854000006</v>
      </c>
      <c r="LU128">
        <v>201.56133700000001</v>
      </c>
      <c r="LV128">
        <v>246579.455927</v>
      </c>
      <c r="LW128">
        <v>43.176178999999998</v>
      </c>
      <c r="LX128" t="s">
        <v>3239</v>
      </c>
      <c r="LY128">
        <v>3.0000000000000001E-6</v>
      </c>
      <c r="LZ128">
        <v>0</v>
      </c>
      <c r="MA128">
        <v>1.9000000000000001E-5</v>
      </c>
      <c r="MB128">
        <v>10.452854</v>
      </c>
      <c r="MC128">
        <v>267356.34482100001</v>
      </c>
      <c r="MD128">
        <v>38.434617000000003</v>
      </c>
      <c r="ME128" t="s">
        <v>3239</v>
      </c>
      <c r="MF128">
        <v>72</v>
      </c>
      <c r="MG128">
        <v>0.30556800000000001</v>
      </c>
      <c r="MH128">
        <v>882.70949499999995</v>
      </c>
      <c r="MI128">
        <v>56746977585</v>
      </c>
      <c r="MJ128">
        <v>350477</v>
      </c>
      <c r="MK128">
        <v>4065533200000</v>
      </c>
      <c r="ML128">
        <v>10592645</v>
      </c>
      <c r="MM128">
        <v>4122290770230</v>
      </c>
      <c r="MN128">
        <v>1.3100000000000001E-4</v>
      </c>
      <c r="MO128">
        <v>1.2E-5</v>
      </c>
      <c r="MP128">
        <v>7.4999999999999993E-5</v>
      </c>
      <c r="MQ128" t="s">
        <v>3244</v>
      </c>
      <c r="MR128">
        <v>2275536.3697819998</v>
      </c>
      <c r="MS128">
        <v>1.2447140000000001</v>
      </c>
      <c r="MT128">
        <v>14438687.924465001</v>
      </c>
      <c r="MU128">
        <v>242.995228</v>
      </c>
      <c r="MV128">
        <v>16714467.289475</v>
      </c>
      <c r="MW128">
        <v>97.022333000000003</v>
      </c>
      <c r="MX128" t="s">
        <v>1608</v>
      </c>
      <c r="MY128">
        <v>4.0000000000000003E-5</v>
      </c>
      <c r="MZ128">
        <v>3.9999999999999998E-6</v>
      </c>
      <c r="NA128">
        <v>2.3E-5</v>
      </c>
      <c r="NB128">
        <v>66.160049999999998</v>
      </c>
      <c r="NC128">
        <v>18485291.689273998</v>
      </c>
      <c r="ND128">
        <v>96.977410000000006</v>
      </c>
      <c r="NE128" t="s">
        <v>1608</v>
      </c>
      <c r="NF128" t="s">
        <v>1607</v>
      </c>
      <c r="NG128" t="s">
        <v>1607</v>
      </c>
      <c r="NH128" t="s">
        <v>1607</v>
      </c>
      <c r="NI128" t="s">
        <v>1607</v>
      </c>
      <c r="NJ128" t="s">
        <v>1607</v>
      </c>
      <c r="NK128" t="s">
        <v>1607</v>
      </c>
      <c r="NL128" t="s">
        <v>1607</v>
      </c>
      <c r="NM128" t="s">
        <v>1607</v>
      </c>
      <c r="NN128" t="s">
        <v>1607</v>
      </c>
      <c r="NO128" t="s">
        <v>3245</v>
      </c>
      <c r="NP128" t="s">
        <v>1607</v>
      </c>
      <c r="NQ128" t="s">
        <v>1607</v>
      </c>
      <c r="NR128" t="s">
        <v>1607</v>
      </c>
      <c r="NS128" t="s">
        <v>1607</v>
      </c>
      <c r="NT128" t="s">
        <v>1607</v>
      </c>
      <c r="NU128" t="s">
        <v>3245</v>
      </c>
      <c r="NV128" t="s">
        <v>1607</v>
      </c>
      <c r="NW128" t="s">
        <v>1607</v>
      </c>
      <c r="NX128" t="s">
        <v>1607</v>
      </c>
      <c r="NY128" t="s">
        <v>1607</v>
      </c>
      <c r="NZ128" t="s">
        <v>1607</v>
      </c>
      <c r="OA128" t="s">
        <v>3245</v>
      </c>
      <c r="OB128" t="s">
        <v>1607</v>
      </c>
      <c r="OC128" t="s">
        <v>1607</v>
      </c>
      <c r="OD128" t="s">
        <v>1607</v>
      </c>
      <c r="OE128" t="s">
        <v>1607</v>
      </c>
      <c r="OF128" t="s">
        <v>1607</v>
      </c>
      <c r="OG128" t="s">
        <v>1607</v>
      </c>
      <c r="OH128" t="s">
        <v>1607</v>
      </c>
      <c r="OI128" t="s">
        <v>1607</v>
      </c>
      <c r="OJ128" t="s">
        <v>1607</v>
      </c>
      <c r="OK128" t="s">
        <v>3240</v>
      </c>
      <c r="OL128" t="s">
        <v>1607</v>
      </c>
      <c r="OM128" t="s">
        <v>1607</v>
      </c>
      <c r="ON128" t="s">
        <v>1607</v>
      </c>
      <c r="OO128" t="s">
        <v>1607</v>
      </c>
      <c r="OP128" t="s">
        <v>1607</v>
      </c>
      <c r="OQ128" t="s">
        <v>3240</v>
      </c>
      <c r="OR128" t="s">
        <v>1607</v>
      </c>
      <c r="OS128" t="s">
        <v>1607</v>
      </c>
      <c r="OT128" t="s">
        <v>1607</v>
      </c>
      <c r="OU128" t="s">
        <v>1607</v>
      </c>
      <c r="OV128" t="s">
        <v>1607</v>
      </c>
      <c r="OW128" t="s">
        <v>3240</v>
      </c>
      <c r="OX128" t="s">
        <v>1607</v>
      </c>
      <c r="OY128">
        <v>3.1329999999999999E-3</v>
      </c>
      <c r="OZ128">
        <v>10.604247000000001</v>
      </c>
      <c r="PA128">
        <v>2173422625.25629</v>
      </c>
      <c r="PB128">
        <v>11374.57229</v>
      </c>
      <c r="PC128">
        <v>131945038565.492</v>
      </c>
      <c r="PD128">
        <v>1175659.6599989999</v>
      </c>
      <c r="PE128">
        <v>134119636850.409</v>
      </c>
      <c r="PF128">
        <v>0.4</v>
      </c>
      <c r="PG128">
        <v>6.0400000000000004E-4</v>
      </c>
      <c r="PH128">
        <v>3.0197999999999999E-2</v>
      </c>
      <c r="PI128" t="s">
        <v>3241</v>
      </c>
      <c r="PJ128">
        <v>1583615.5235989999</v>
      </c>
      <c r="PK128">
        <v>9.221E-3</v>
      </c>
      <c r="PL128">
        <v>106965.28571900001</v>
      </c>
      <c r="PM128">
        <v>132.028999</v>
      </c>
      <c r="PN128">
        <v>1690712.8383170001</v>
      </c>
      <c r="PO128">
        <v>90.932230000000004</v>
      </c>
      <c r="PP128" t="s">
        <v>3244</v>
      </c>
      <c r="PQ128">
        <v>2.8E-5</v>
      </c>
      <c r="PR128">
        <v>0</v>
      </c>
      <c r="PS128">
        <v>1.2E-5</v>
      </c>
      <c r="PT128">
        <v>68.246898000000002</v>
      </c>
      <c r="PU128">
        <v>1798851.8361829999</v>
      </c>
      <c r="PV128">
        <v>90.486795999999998</v>
      </c>
      <c r="PW128" t="s">
        <v>3244</v>
      </c>
      <c r="PX128">
        <v>7.2822190000000004</v>
      </c>
      <c r="PY128">
        <v>0.55023200000000005</v>
      </c>
      <c r="PZ128">
        <v>415.11596200000002</v>
      </c>
      <c r="QA128">
        <v>56746974030.0159</v>
      </c>
      <c r="QB128">
        <v>350476.94639</v>
      </c>
      <c r="QC128">
        <v>4065532578122.7202</v>
      </c>
      <c r="QD128">
        <v>10592644.955473</v>
      </c>
      <c r="QE128">
        <v>4122290144797.6899</v>
      </c>
      <c r="QF128">
        <v>0</v>
      </c>
      <c r="QG128">
        <v>0</v>
      </c>
      <c r="QH128">
        <v>2.9E-5</v>
      </c>
      <c r="QI128" t="s">
        <v>3244</v>
      </c>
      <c r="QJ128">
        <v>11100.809723</v>
      </c>
      <c r="QK128">
        <v>4.0042000000000001E-2</v>
      </c>
      <c r="QL128">
        <v>464489.32419100002</v>
      </c>
      <c r="QM128">
        <v>141.83051900000001</v>
      </c>
      <c r="QN128">
        <v>475731.96443300002</v>
      </c>
      <c r="QO128">
        <v>92.355307999999994</v>
      </c>
      <c r="QP128" t="s">
        <v>1608</v>
      </c>
      <c r="QQ128">
        <v>0</v>
      </c>
      <c r="QR128">
        <v>0</v>
      </c>
      <c r="QS128">
        <v>1.2999999999999999E-5</v>
      </c>
      <c r="QT128">
        <v>45.372950000000003</v>
      </c>
      <c r="QU128">
        <v>530094.36834399996</v>
      </c>
      <c r="QV128">
        <v>92.554884000000001</v>
      </c>
      <c r="QW128" t="s">
        <v>1608</v>
      </c>
      <c r="QX128" s="11">
        <v>44986</v>
      </c>
      <c r="QY128" t="s">
        <v>3407</v>
      </c>
      <c r="QZ128">
        <v>870443.36704200006</v>
      </c>
      <c r="RA128">
        <v>1367189485.60428</v>
      </c>
    </row>
    <row r="129" spans="1:469" x14ac:dyDescent="0.35">
      <c r="A129">
        <v>2625</v>
      </c>
      <c r="B129" t="s">
        <v>3238</v>
      </c>
      <c r="C129" t="s">
        <v>1216</v>
      </c>
      <c r="D129" t="s">
        <v>1170</v>
      </c>
      <c r="E129" t="s">
        <v>1171</v>
      </c>
      <c r="F129">
        <v>48</v>
      </c>
      <c r="G129" t="s">
        <v>1217</v>
      </c>
      <c r="H129" t="s">
        <v>1153</v>
      </c>
      <c r="I129">
        <v>201</v>
      </c>
      <c r="J129">
        <v>48201</v>
      </c>
      <c r="K129">
        <v>4726200</v>
      </c>
      <c r="L129">
        <v>747256513006</v>
      </c>
      <c r="M129">
        <v>58019785</v>
      </c>
      <c r="N129">
        <v>1795.344568</v>
      </c>
      <c r="O129">
        <v>2940135130.21172</v>
      </c>
      <c r="P129">
        <v>99.968182999999996</v>
      </c>
      <c r="Q129" t="s">
        <v>1670</v>
      </c>
      <c r="R129">
        <v>100</v>
      </c>
      <c r="S129">
        <v>99.969049999999996</v>
      </c>
      <c r="T129" t="s">
        <v>1670</v>
      </c>
      <c r="U129">
        <v>100</v>
      </c>
      <c r="V129">
        <v>2220152080.8480902</v>
      </c>
      <c r="W129">
        <v>1772658187.54865</v>
      </c>
      <c r="X129">
        <v>38.525945</v>
      </c>
      <c r="Y129">
        <v>446900965.33896798</v>
      </c>
      <c r="Z129">
        <v>592927.96047100006</v>
      </c>
      <c r="AA129">
        <v>2.372E-3</v>
      </c>
      <c r="AB129">
        <v>7.9999999999999996E-6</v>
      </c>
      <c r="AC129">
        <v>1.0219000000000001E-2</v>
      </c>
      <c r="AD129">
        <v>88.950789</v>
      </c>
      <c r="AE129">
        <v>92.141266000000002</v>
      </c>
      <c r="AF129">
        <v>89.529999000000004</v>
      </c>
      <c r="AG129" t="s">
        <v>1670</v>
      </c>
      <c r="AH129">
        <v>74.015748000000002</v>
      </c>
      <c r="AI129">
        <v>12.73</v>
      </c>
      <c r="AJ129" t="s">
        <v>3241</v>
      </c>
      <c r="AK129">
        <v>31.496062999999999</v>
      </c>
      <c r="AL129">
        <v>2.435953</v>
      </c>
      <c r="AM129">
        <v>1.3242940000000001</v>
      </c>
      <c r="AN129" t="s">
        <v>1607</v>
      </c>
      <c r="AO129" t="s">
        <v>1607</v>
      </c>
      <c r="AP129" t="s">
        <v>1607</v>
      </c>
      <c r="AQ129" t="s">
        <v>1607</v>
      </c>
      <c r="AR129" t="s">
        <v>1607</v>
      </c>
      <c r="AS129" t="s">
        <v>1607</v>
      </c>
      <c r="AT129" t="s">
        <v>1607</v>
      </c>
      <c r="AU129" t="s">
        <v>1607</v>
      </c>
      <c r="AV129" t="s">
        <v>1607</v>
      </c>
      <c r="AW129" t="s">
        <v>3240</v>
      </c>
      <c r="AX129" t="s">
        <v>1607</v>
      </c>
      <c r="AY129" t="s">
        <v>1607</v>
      </c>
      <c r="AZ129" t="s">
        <v>1607</v>
      </c>
      <c r="BA129" t="s">
        <v>1607</v>
      </c>
      <c r="BB129" t="s">
        <v>1607</v>
      </c>
      <c r="BC129" t="s">
        <v>3240</v>
      </c>
      <c r="BD129" t="s">
        <v>1607</v>
      </c>
      <c r="BE129" t="s">
        <v>1607</v>
      </c>
      <c r="BF129" t="s">
        <v>1607</v>
      </c>
      <c r="BG129" t="s">
        <v>1607</v>
      </c>
      <c r="BH129" t="s">
        <v>1607</v>
      </c>
      <c r="BI129" t="s">
        <v>3240</v>
      </c>
      <c r="BJ129" t="s">
        <v>1607</v>
      </c>
      <c r="BK129">
        <v>3.7606679999999999</v>
      </c>
      <c r="BL129">
        <v>52.828929000000002</v>
      </c>
      <c r="BM129">
        <v>50264879295.412003</v>
      </c>
      <c r="BN129">
        <v>299831.36196100002</v>
      </c>
      <c r="BO129">
        <v>3478043798750.02</v>
      </c>
      <c r="BP129">
        <v>3528308678045.4302</v>
      </c>
      <c r="BQ129">
        <v>1.3500000000000001E-3</v>
      </c>
      <c r="BR129">
        <v>1.9999999999999999E-6</v>
      </c>
      <c r="BS129" t="s">
        <v>3241</v>
      </c>
      <c r="BT129">
        <v>753536.74750499998</v>
      </c>
      <c r="BU129">
        <v>6.5389999999999997E-3</v>
      </c>
      <c r="BV129">
        <v>75854.158221999998</v>
      </c>
      <c r="BW129">
        <v>829390.90572699998</v>
      </c>
      <c r="BX129">
        <v>73.333332999999996</v>
      </c>
      <c r="BY129" t="s">
        <v>3239</v>
      </c>
      <c r="BZ129">
        <v>9.9999999999999995E-7</v>
      </c>
      <c r="CA129">
        <v>0</v>
      </c>
      <c r="CB129">
        <v>36.068376000000001</v>
      </c>
      <c r="CC129">
        <v>1115206.701076</v>
      </c>
      <c r="CD129">
        <v>73.843057999999999</v>
      </c>
      <c r="CE129" t="s">
        <v>3239</v>
      </c>
      <c r="CF129">
        <v>2.3089599999999999</v>
      </c>
      <c r="CG129">
        <v>0.143654</v>
      </c>
      <c r="CH129">
        <v>1786.7931880000001</v>
      </c>
      <c r="CI129">
        <v>747255288526.95203</v>
      </c>
      <c r="CJ129">
        <v>4726189.9068170004</v>
      </c>
      <c r="CK129">
        <v>54823802919077</v>
      </c>
      <c r="CL129">
        <v>58019784.512593001</v>
      </c>
      <c r="CM129">
        <v>55571116227388.5</v>
      </c>
      <c r="CN129">
        <v>0</v>
      </c>
      <c r="CO129">
        <v>0</v>
      </c>
      <c r="CP129">
        <v>3.385E-3</v>
      </c>
      <c r="CQ129" t="s">
        <v>3241</v>
      </c>
      <c r="CR129">
        <v>10423.209658</v>
      </c>
      <c r="CS129">
        <v>0.22922600000000001</v>
      </c>
      <c r="CT129">
        <v>2659017.6749669998</v>
      </c>
      <c r="CU129">
        <v>26859.61535</v>
      </c>
      <c r="CV129">
        <v>2696300.499975</v>
      </c>
      <c r="CW129">
        <v>98.483441999999997</v>
      </c>
      <c r="CX129" t="s">
        <v>1670</v>
      </c>
      <c r="CY129">
        <v>0</v>
      </c>
      <c r="CZ129">
        <v>0</v>
      </c>
      <c r="DA129">
        <v>4.6299999999999998E-4</v>
      </c>
      <c r="DB129">
        <v>37.171154000000001</v>
      </c>
      <c r="DC129">
        <v>3659944.237222</v>
      </c>
      <c r="DD129">
        <v>99.204582000000002</v>
      </c>
      <c r="DE129" t="s">
        <v>1670</v>
      </c>
      <c r="DF129">
        <v>553</v>
      </c>
      <c r="DG129">
        <v>14.104367999999999</v>
      </c>
      <c r="DH129">
        <v>1786.7931880000001</v>
      </c>
      <c r="DI129">
        <v>39410684.698183998</v>
      </c>
      <c r="DJ129">
        <v>39410684.698183998</v>
      </c>
      <c r="DK129">
        <v>6.0999999999999997E-4</v>
      </c>
      <c r="DL129" t="s">
        <v>3244</v>
      </c>
      <c r="DM129">
        <v>386836.99490699999</v>
      </c>
      <c r="DN129">
        <v>386836.99490699999</v>
      </c>
      <c r="DO129">
        <v>86.042184000000006</v>
      </c>
      <c r="DP129" t="s">
        <v>3244</v>
      </c>
      <c r="DQ129">
        <v>6.6670000000000002E-3</v>
      </c>
      <c r="DR129">
        <v>90.291562999999996</v>
      </c>
      <c r="DS129">
        <v>557243.152902</v>
      </c>
      <c r="DT129">
        <v>88.450524999999999</v>
      </c>
      <c r="DU129" t="s">
        <v>3244</v>
      </c>
      <c r="DV129" t="s">
        <v>1607</v>
      </c>
      <c r="DW129">
        <v>1.92E-4</v>
      </c>
      <c r="DX129">
        <v>1786.7931880000001</v>
      </c>
      <c r="DY129">
        <v>747245363000</v>
      </c>
      <c r="DZ129">
        <v>4731145</v>
      </c>
      <c r="EA129">
        <v>54881282000000</v>
      </c>
      <c r="EB129">
        <v>55628527363000</v>
      </c>
      <c r="EC129">
        <v>1.4496999999999999E-2</v>
      </c>
      <c r="ED129">
        <v>6.3E-5</v>
      </c>
      <c r="EE129" t="s">
        <v>3241</v>
      </c>
      <c r="EF129">
        <v>2074889.6</v>
      </c>
      <c r="EG129">
        <v>5.6869999999999997E-2</v>
      </c>
      <c r="EH129">
        <v>659691.85623999999</v>
      </c>
      <c r="EI129">
        <v>2734581.4562400002</v>
      </c>
      <c r="EJ129">
        <v>88.207984999999994</v>
      </c>
      <c r="EK129" t="s">
        <v>3239</v>
      </c>
      <c r="EL129">
        <v>3.0000000000000001E-6</v>
      </c>
      <c r="EM129">
        <v>0</v>
      </c>
      <c r="EN129">
        <v>20.179511000000002</v>
      </c>
      <c r="EO129">
        <v>3711003.4927989999</v>
      </c>
      <c r="EP129">
        <v>90.741330000000005</v>
      </c>
      <c r="EQ129" t="s">
        <v>3239</v>
      </c>
      <c r="ER129">
        <v>86</v>
      </c>
      <c r="ES129">
        <v>2.5394939999999999</v>
      </c>
      <c r="ET129">
        <v>1786.7931880000001</v>
      </c>
      <c r="EU129">
        <v>747256513006</v>
      </c>
      <c r="EV129">
        <v>4726200</v>
      </c>
      <c r="EW129">
        <v>54823920000000</v>
      </c>
      <c r="EX129">
        <v>58019785</v>
      </c>
      <c r="EY129">
        <v>55571234532791</v>
      </c>
      <c r="EZ129">
        <v>9.9999999999999995E-7</v>
      </c>
      <c r="FA129">
        <v>0</v>
      </c>
      <c r="FB129">
        <v>1.21E-4</v>
      </c>
      <c r="FC129" t="s">
        <v>3241</v>
      </c>
      <c r="FD129">
        <v>1104160.3689870001</v>
      </c>
      <c r="FE129">
        <v>2.6182E-2</v>
      </c>
      <c r="FF129">
        <v>303705.55406699999</v>
      </c>
      <c r="FG129">
        <v>18530.911217000001</v>
      </c>
      <c r="FH129">
        <v>1426396.834271</v>
      </c>
      <c r="FI129">
        <v>93.176179000000005</v>
      </c>
      <c r="FJ129" t="s">
        <v>3244</v>
      </c>
      <c r="FK129">
        <v>9.9999999999999995E-7</v>
      </c>
      <c r="FL129">
        <v>0</v>
      </c>
      <c r="FM129">
        <v>3.19E-4</v>
      </c>
      <c r="FN129">
        <v>13.895782000000001</v>
      </c>
      <c r="FO129">
        <v>1854877.1904760001</v>
      </c>
      <c r="FP129">
        <v>94.050269999999998</v>
      </c>
      <c r="FQ129" t="s">
        <v>3244</v>
      </c>
      <c r="FR129">
        <v>2.1544620000000001</v>
      </c>
      <c r="FS129">
        <v>0.13404199999999999</v>
      </c>
      <c r="FT129">
        <v>1786.7931880000001</v>
      </c>
      <c r="FU129">
        <v>747255288526.953</v>
      </c>
      <c r="FV129">
        <v>4726189.9068170004</v>
      </c>
      <c r="FW129">
        <v>54823802919077</v>
      </c>
      <c r="FX129">
        <v>58019784.512593001</v>
      </c>
      <c r="FY129">
        <v>55571116227388.5</v>
      </c>
      <c r="FZ129">
        <v>0</v>
      </c>
      <c r="GA129">
        <v>1.9999999999999999E-6</v>
      </c>
      <c r="GB129">
        <v>9.9999999999999995E-7</v>
      </c>
      <c r="GC129" t="s">
        <v>3239</v>
      </c>
      <c r="GD129">
        <v>57.236752000000003</v>
      </c>
      <c r="GE129">
        <v>1.1473819999999999</v>
      </c>
      <c r="GF129">
        <v>13309634.977616001</v>
      </c>
      <c r="GG129">
        <v>6.8582330000000002</v>
      </c>
      <c r="GH129">
        <v>13309699.072601</v>
      </c>
      <c r="GI129">
        <v>99.380996999999994</v>
      </c>
      <c r="GJ129" t="s">
        <v>1608</v>
      </c>
      <c r="GK129">
        <v>0</v>
      </c>
      <c r="GL129">
        <v>0</v>
      </c>
      <c r="GM129">
        <v>0</v>
      </c>
      <c r="GN129">
        <v>44.568244999999997</v>
      </c>
      <c r="GO129">
        <v>18062927.651733</v>
      </c>
      <c r="GP129">
        <v>99.363664999999997</v>
      </c>
      <c r="GQ129" t="s">
        <v>1608</v>
      </c>
      <c r="GR129">
        <v>37</v>
      </c>
      <c r="GS129">
        <v>0.18185599999999999</v>
      </c>
      <c r="GT129">
        <v>1786.7931880000001</v>
      </c>
      <c r="GU129">
        <v>747158872249.49805</v>
      </c>
      <c r="GV129">
        <v>4725262.5044529997</v>
      </c>
      <c r="GW129">
        <v>54813045051652.398</v>
      </c>
      <c r="GX129">
        <v>58008879.106977999</v>
      </c>
      <c r="GY129">
        <v>55560261932781.102</v>
      </c>
      <c r="GZ129">
        <v>7.8569999999999994E-3</v>
      </c>
      <c r="HA129">
        <v>9.0000000000000002E-6</v>
      </c>
      <c r="HB129">
        <v>1.4779E-2</v>
      </c>
      <c r="HC129" t="s">
        <v>1608</v>
      </c>
      <c r="HD129">
        <v>1059900879.9015599</v>
      </c>
      <c r="HE129">
        <v>8.1151450000000001</v>
      </c>
      <c r="HF129">
        <v>94135678.170289993</v>
      </c>
      <c r="HG129">
        <v>151051.815088</v>
      </c>
      <c r="HH129">
        <v>1154187609.88694</v>
      </c>
      <c r="HI129">
        <v>100</v>
      </c>
      <c r="HJ129" t="s">
        <v>1670</v>
      </c>
      <c r="HK129">
        <v>1.418E-3</v>
      </c>
      <c r="HL129">
        <v>1.9999999999999999E-6</v>
      </c>
      <c r="HM129">
        <v>2.6029999999999998E-3</v>
      </c>
      <c r="HN129">
        <v>88.888889000000006</v>
      </c>
      <c r="HO129">
        <v>1500762269.8324599</v>
      </c>
      <c r="HP129">
        <v>100</v>
      </c>
      <c r="HQ129" t="s">
        <v>1670</v>
      </c>
      <c r="HR129">
        <v>61</v>
      </c>
      <c r="HS129">
        <v>0.91031399999999996</v>
      </c>
      <c r="HT129">
        <v>1786.7931880000001</v>
      </c>
      <c r="HU129">
        <v>747126162827.45801</v>
      </c>
      <c r="HV129">
        <v>4724954.4300950002</v>
      </c>
      <c r="HW129">
        <v>54809471389099.297</v>
      </c>
      <c r="HX129">
        <v>55556597551926.703</v>
      </c>
      <c r="HY129">
        <v>0</v>
      </c>
      <c r="HZ129">
        <v>0</v>
      </c>
      <c r="IA129" t="s">
        <v>3241</v>
      </c>
      <c r="IB129">
        <v>4123.6129119999996</v>
      </c>
      <c r="IC129">
        <v>5.9969999999999997E-3</v>
      </c>
      <c r="ID129">
        <v>69561.027572000006</v>
      </c>
      <c r="IE129">
        <v>73684.640484000003</v>
      </c>
      <c r="IF129">
        <v>54.730179999999997</v>
      </c>
      <c r="IG129" t="s">
        <v>3239</v>
      </c>
      <c r="IH129">
        <v>0</v>
      </c>
      <c r="II129">
        <v>0</v>
      </c>
      <c r="IJ129">
        <v>1.1325780000000001</v>
      </c>
      <c r="IK129">
        <v>99723.465651999999</v>
      </c>
      <c r="IL129">
        <v>58.227848000000002</v>
      </c>
      <c r="IM129" t="s">
        <v>3239</v>
      </c>
      <c r="IN129">
        <v>0</v>
      </c>
      <c r="IO129">
        <v>1.0048E-2</v>
      </c>
      <c r="IP129">
        <v>9.8154900000000005</v>
      </c>
      <c r="IQ129">
        <v>21768907202.7826</v>
      </c>
      <c r="IR129">
        <v>63764.844254000003</v>
      </c>
      <c r="IS129">
        <v>739672193342.53699</v>
      </c>
      <c r="IT129">
        <v>761441100545.32104</v>
      </c>
      <c r="IU129">
        <v>4.8200000000000001E-4</v>
      </c>
      <c r="IV129">
        <v>1.9999999999999999E-6</v>
      </c>
      <c r="IW129" t="s">
        <v>3241</v>
      </c>
      <c r="IX129">
        <v>105000</v>
      </c>
      <c r="IY129">
        <v>1.5E-3</v>
      </c>
      <c r="IZ129">
        <v>17400</v>
      </c>
      <c r="JA129">
        <v>122400</v>
      </c>
      <c r="JB129">
        <v>84.487621000000004</v>
      </c>
      <c r="JC129" t="s">
        <v>3244</v>
      </c>
      <c r="JD129">
        <v>0</v>
      </c>
      <c r="JE129">
        <v>0</v>
      </c>
      <c r="JF129">
        <v>4.606706</v>
      </c>
      <c r="JG129">
        <v>130475.310148</v>
      </c>
      <c r="JH129">
        <v>83.231609000000006</v>
      </c>
      <c r="JI129" t="s">
        <v>3244</v>
      </c>
      <c r="JJ129">
        <v>2649</v>
      </c>
      <c r="JK129">
        <v>120.96857</v>
      </c>
      <c r="JL129">
        <v>1786.7931880000001</v>
      </c>
      <c r="JM129">
        <v>747256513006</v>
      </c>
      <c r="JN129">
        <v>4726200</v>
      </c>
      <c r="JO129">
        <v>54823920000000</v>
      </c>
      <c r="JP129">
        <v>55571176513006</v>
      </c>
      <c r="JQ129">
        <v>0</v>
      </c>
      <c r="JR129">
        <v>0</v>
      </c>
      <c r="JS129" t="s">
        <v>3241</v>
      </c>
      <c r="JT129">
        <v>839654.17001500004</v>
      </c>
      <c r="JU129">
        <v>0.78668099999999996</v>
      </c>
      <c r="JV129">
        <v>9125498.0899609998</v>
      </c>
      <c r="JW129">
        <v>9965152.2599759996</v>
      </c>
      <c r="JX129">
        <v>99.903475</v>
      </c>
      <c r="JY129" t="s">
        <v>1670</v>
      </c>
      <c r="JZ129">
        <v>9.9999999999999995E-7</v>
      </c>
      <c r="KA129">
        <v>0</v>
      </c>
      <c r="KB129">
        <v>21.879021999999999</v>
      </c>
      <c r="KC129">
        <v>13567746.149412001</v>
      </c>
      <c r="KD129">
        <v>99.967825000000005</v>
      </c>
      <c r="KE129" t="s">
        <v>1670</v>
      </c>
      <c r="KF129">
        <v>126</v>
      </c>
      <c r="KG129">
        <v>5.25</v>
      </c>
      <c r="KH129">
        <v>77.060952999999998</v>
      </c>
      <c r="KI129">
        <v>79124828031.303497</v>
      </c>
      <c r="KJ129">
        <v>506413.24736099999</v>
      </c>
      <c r="KK129">
        <v>5874393669386.2002</v>
      </c>
      <c r="KL129">
        <v>16320107.210674001</v>
      </c>
      <c r="KM129">
        <v>5953534817524.71</v>
      </c>
      <c r="KN129">
        <v>1.5610000000000001E-3</v>
      </c>
      <c r="KO129">
        <v>9.9999999999999995E-7</v>
      </c>
      <c r="KP129">
        <v>7.2000000000000002E-5</v>
      </c>
      <c r="KQ129" t="s">
        <v>3241</v>
      </c>
      <c r="KR129">
        <v>648371644.66394496</v>
      </c>
      <c r="KS129">
        <v>2.3980610000000002</v>
      </c>
      <c r="KT129">
        <v>27817504.401955999</v>
      </c>
      <c r="KU129">
        <v>6136.332926</v>
      </c>
      <c r="KV129">
        <v>676195285.39882195</v>
      </c>
      <c r="KW129">
        <v>100</v>
      </c>
      <c r="KX129" t="s">
        <v>1670</v>
      </c>
      <c r="KY129">
        <v>8.6799999999999996E-4</v>
      </c>
      <c r="KZ129">
        <v>9.9999999999999995E-7</v>
      </c>
      <c r="LA129">
        <v>1.06E-4</v>
      </c>
      <c r="LB129">
        <v>97.926338999999999</v>
      </c>
      <c r="LC129">
        <v>915465005.63825798</v>
      </c>
      <c r="LD129">
        <v>100</v>
      </c>
      <c r="LE129" t="s">
        <v>1670</v>
      </c>
      <c r="LF129">
        <v>55</v>
      </c>
      <c r="LG129">
        <v>1.6009070000000001</v>
      </c>
      <c r="LH129">
        <v>1786.7931880000001</v>
      </c>
      <c r="LI129">
        <v>747256513006</v>
      </c>
      <c r="LJ129">
        <v>4726200</v>
      </c>
      <c r="LK129">
        <v>54823920000000</v>
      </c>
      <c r="LL129">
        <v>58019785</v>
      </c>
      <c r="LM129">
        <v>55571234532791</v>
      </c>
      <c r="LN129">
        <v>9.9999999999999995E-7</v>
      </c>
      <c r="LO129">
        <v>0</v>
      </c>
      <c r="LP129">
        <v>9.0000000000000002E-6</v>
      </c>
      <c r="LQ129" t="s">
        <v>3241</v>
      </c>
      <c r="LR129">
        <v>872658.35045300005</v>
      </c>
      <c r="LS129">
        <v>0.120867</v>
      </c>
      <c r="LT129">
        <v>1402054.537239</v>
      </c>
      <c r="LU129">
        <v>900.81512299999997</v>
      </c>
      <c r="LV129">
        <v>2275613.702815</v>
      </c>
      <c r="LW129">
        <v>94.292804000000004</v>
      </c>
      <c r="LX129" t="s">
        <v>1608</v>
      </c>
      <c r="LY129">
        <v>9.9999999999999995E-7</v>
      </c>
      <c r="LZ129">
        <v>0</v>
      </c>
      <c r="MA129">
        <v>1.5999999999999999E-5</v>
      </c>
      <c r="MB129">
        <v>7.8163770000000001</v>
      </c>
      <c r="MC129">
        <v>3011885.0396819999</v>
      </c>
      <c r="MD129">
        <v>95.609290000000001</v>
      </c>
      <c r="ME129" t="s">
        <v>1608</v>
      </c>
      <c r="MF129">
        <v>145</v>
      </c>
      <c r="MG129">
        <v>1.5844450000000001</v>
      </c>
      <c r="MH129">
        <v>1795.344568</v>
      </c>
      <c r="MI129">
        <v>747256513006</v>
      </c>
      <c r="MJ129">
        <v>4726200</v>
      </c>
      <c r="MK129">
        <v>54823920000000</v>
      </c>
      <c r="ML129">
        <v>58019785</v>
      </c>
      <c r="MM129">
        <v>55571234532791</v>
      </c>
      <c r="MN129">
        <v>4.8000000000000001E-5</v>
      </c>
      <c r="MO129">
        <v>3.0000000000000001E-6</v>
      </c>
      <c r="MP129">
        <v>1.5E-5</v>
      </c>
      <c r="MQ129" t="s">
        <v>3239</v>
      </c>
      <c r="MR129">
        <v>57262667.389078997</v>
      </c>
      <c r="MS129">
        <v>25.574636999999999</v>
      </c>
      <c r="MT129">
        <v>296665788.28061998</v>
      </c>
      <c r="MU129">
        <v>1418.486656</v>
      </c>
      <c r="MV129">
        <v>353929874.15636301</v>
      </c>
      <c r="MW129">
        <v>99.968982999999994</v>
      </c>
      <c r="MX129" t="s">
        <v>1670</v>
      </c>
      <c r="MY129">
        <v>7.7000000000000001E-5</v>
      </c>
      <c r="MZ129">
        <v>5.0000000000000004E-6</v>
      </c>
      <c r="NA129">
        <v>2.4000000000000001E-5</v>
      </c>
      <c r="NB129">
        <v>79.869726999999997</v>
      </c>
      <c r="NC129">
        <v>475588039.219594</v>
      </c>
      <c r="ND129">
        <v>100</v>
      </c>
      <c r="NE129" t="s">
        <v>1670</v>
      </c>
      <c r="NF129" t="s">
        <v>1607</v>
      </c>
      <c r="NG129" t="s">
        <v>1607</v>
      </c>
      <c r="NH129" t="s">
        <v>1607</v>
      </c>
      <c r="NI129" t="s">
        <v>1607</v>
      </c>
      <c r="NJ129" t="s">
        <v>1607</v>
      </c>
      <c r="NK129" t="s">
        <v>1607</v>
      </c>
      <c r="NL129" t="s">
        <v>1607</v>
      </c>
      <c r="NM129" t="s">
        <v>1607</v>
      </c>
      <c r="NN129" t="s">
        <v>1607</v>
      </c>
      <c r="NO129" t="s">
        <v>3245</v>
      </c>
      <c r="NP129" t="s">
        <v>1607</v>
      </c>
      <c r="NQ129" t="s">
        <v>1607</v>
      </c>
      <c r="NR129" t="s">
        <v>1607</v>
      </c>
      <c r="NS129" t="s">
        <v>1607</v>
      </c>
      <c r="NT129" t="s">
        <v>1607</v>
      </c>
      <c r="NU129" t="s">
        <v>3245</v>
      </c>
      <c r="NV129" t="s">
        <v>1607</v>
      </c>
      <c r="NW129" t="s">
        <v>1607</v>
      </c>
      <c r="NX129" t="s">
        <v>1607</v>
      </c>
      <c r="NY129" t="s">
        <v>1607</v>
      </c>
      <c r="NZ129" t="s">
        <v>1607</v>
      </c>
      <c r="OA129" t="s">
        <v>3245</v>
      </c>
      <c r="OB129" t="s">
        <v>1607</v>
      </c>
      <c r="OC129" t="s">
        <v>1607</v>
      </c>
      <c r="OD129" t="s">
        <v>1607</v>
      </c>
      <c r="OE129" t="s">
        <v>1607</v>
      </c>
      <c r="OF129" t="s">
        <v>1607</v>
      </c>
      <c r="OG129" t="s">
        <v>1607</v>
      </c>
      <c r="OH129" t="s">
        <v>1607</v>
      </c>
      <c r="OI129" t="s">
        <v>1607</v>
      </c>
      <c r="OJ129" t="s">
        <v>1607</v>
      </c>
      <c r="OK129" t="s">
        <v>3240</v>
      </c>
      <c r="OL129" t="s">
        <v>1607</v>
      </c>
      <c r="OM129" t="s">
        <v>1607</v>
      </c>
      <c r="ON129" t="s">
        <v>1607</v>
      </c>
      <c r="OO129" t="s">
        <v>1607</v>
      </c>
      <c r="OP129" t="s">
        <v>1607</v>
      </c>
      <c r="OQ129" t="s">
        <v>3240</v>
      </c>
      <c r="OR129" t="s">
        <v>1607</v>
      </c>
      <c r="OS129" t="s">
        <v>1607</v>
      </c>
      <c r="OT129" t="s">
        <v>1607</v>
      </c>
      <c r="OU129" t="s">
        <v>1607</v>
      </c>
      <c r="OV129" t="s">
        <v>1607</v>
      </c>
      <c r="OW129" t="s">
        <v>3240</v>
      </c>
      <c r="OX129" t="s">
        <v>1607</v>
      </c>
      <c r="OY129">
        <v>2.3000000000000001E-4</v>
      </c>
      <c r="OZ129">
        <v>62.741363</v>
      </c>
      <c r="PA129">
        <v>37677638432.042702</v>
      </c>
      <c r="PB129">
        <v>226591.910435</v>
      </c>
      <c r="PC129">
        <v>2628466161049.2598</v>
      </c>
      <c r="PD129">
        <v>5389800.5291250004</v>
      </c>
      <c r="PE129">
        <v>2666149189281.8398</v>
      </c>
      <c r="PF129">
        <v>0.4</v>
      </c>
      <c r="PG129">
        <v>6.0400000000000004E-4</v>
      </c>
      <c r="PH129">
        <v>3.0197999999999999E-2</v>
      </c>
      <c r="PI129" t="s">
        <v>3241</v>
      </c>
      <c r="PJ129">
        <v>1049432.391907</v>
      </c>
      <c r="PK129">
        <v>8.3400000000000002E-3</v>
      </c>
      <c r="PL129">
        <v>96742.528160000002</v>
      </c>
      <c r="PM129">
        <v>105.641296</v>
      </c>
      <c r="PN129">
        <v>1146280.561364</v>
      </c>
      <c r="PO129">
        <v>87.877824000000004</v>
      </c>
      <c r="PP129" t="s">
        <v>3244</v>
      </c>
      <c r="PQ129">
        <v>9.9999999999999995E-7</v>
      </c>
      <c r="PR129">
        <v>0</v>
      </c>
      <c r="PS129">
        <v>1.9999999999999999E-6</v>
      </c>
      <c r="PT129">
        <v>31.371300999999999</v>
      </c>
      <c r="PU129">
        <v>1384179.1197800001</v>
      </c>
      <c r="PV129">
        <v>87.941457</v>
      </c>
      <c r="PW129" t="s">
        <v>3244</v>
      </c>
      <c r="PX129">
        <v>10.309566999999999</v>
      </c>
      <c r="PY129">
        <v>0.64141800000000004</v>
      </c>
      <c r="PZ129">
        <v>1786.7931880000001</v>
      </c>
      <c r="QA129">
        <v>747255288526.953</v>
      </c>
      <c r="QB129">
        <v>4726189.9068170004</v>
      </c>
      <c r="QC129">
        <v>54823802919077</v>
      </c>
      <c r="QD129">
        <v>58019784.512593001</v>
      </c>
      <c r="QE129">
        <v>55571116227388.5</v>
      </c>
      <c r="QF129">
        <v>9.9999999999999995E-7</v>
      </c>
      <c r="QG129">
        <v>0</v>
      </c>
      <c r="QH129">
        <v>2.9E-5</v>
      </c>
      <c r="QI129" t="s">
        <v>3239</v>
      </c>
      <c r="QJ129">
        <v>309059.90587700001</v>
      </c>
      <c r="QK129">
        <v>4.8520000000000001E-2</v>
      </c>
      <c r="QL129">
        <v>562834.08205600001</v>
      </c>
      <c r="QM129">
        <v>1080.4896739999999</v>
      </c>
      <c r="QN129">
        <v>872974.47760600003</v>
      </c>
      <c r="QO129">
        <v>96.935933000000006</v>
      </c>
      <c r="QP129" t="s">
        <v>1670</v>
      </c>
      <c r="QQ129">
        <v>0</v>
      </c>
      <c r="QR129">
        <v>0</v>
      </c>
      <c r="QS129">
        <v>1.9000000000000001E-5</v>
      </c>
      <c r="QT129">
        <v>11.327762</v>
      </c>
      <c r="QU129">
        <v>1164604.010521</v>
      </c>
      <c r="QV129">
        <v>97.772829000000002</v>
      </c>
      <c r="QW129" t="s">
        <v>1670</v>
      </c>
      <c r="QX129" s="11">
        <v>44986</v>
      </c>
      <c r="QY129" t="s">
        <v>3408</v>
      </c>
      <c r="QZ129">
        <v>595661.19377300004</v>
      </c>
      <c r="RA129">
        <v>6111954069.0016203</v>
      </c>
    </row>
    <row r="130" spans="1:469" x14ac:dyDescent="0.35">
      <c r="A130">
        <v>2632</v>
      </c>
      <c r="B130" t="s">
        <v>3238</v>
      </c>
      <c r="C130" t="s">
        <v>1231</v>
      </c>
      <c r="D130" t="s">
        <v>1170</v>
      </c>
      <c r="E130" t="s">
        <v>1171</v>
      </c>
      <c r="F130">
        <v>48</v>
      </c>
      <c r="G130" t="s">
        <v>1232</v>
      </c>
      <c r="H130" t="s">
        <v>1153</v>
      </c>
      <c r="I130">
        <v>215</v>
      </c>
      <c r="J130">
        <v>48215</v>
      </c>
      <c r="K130">
        <v>869532</v>
      </c>
      <c r="L130">
        <v>101541662225</v>
      </c>
      <c r="M130">
        <v>356736215</v>
      </c>
      <c r="N130">
        <v>1598.804394</v>
      </c>
      <c r="O130">
        <v>315076807.265163</v>
      </c>
      <c r="P130">
        <v>98.759146999999999</v>
      </c>
      <c r="Q130" t="s">
        <v>1608</v>
      </c>
      <c r="R130">
        <v>97.244094000000004</v>
      </c>
      <c r="S130">
        <v>97.957289000000003</v>
      </c>
      <c r="T130" t="s">
        <v>1608</v>
      </c>
      <c r="U130">
        <v>96.456693000000001</v>
      </c>
      <c r="V130">
        <v>180926170.69421101</v>
      </c>
      <c r="W130">
        <v>148287048.16328499</v>
      </c>
      <c r="X130">
        <v>2.4196930000000001</v>
      </c>
      <c r="Y130">
        <v>28068438.451694999</v>
      </c>
      <c r="Z130">
        <v>4570684.0792309996</v>
      </c>
      <c r="AA130">
        <v>1.4599999999999999E-3</v>
      </c>
      <c r="AB130">
        <v>3.0000000000000001E-6</v>
      </c>
      <c r="AC130">
        <v>1.2813E-2</v>
      </c>
      <c r="AD130">
        <v>74.713711000000004</v>
      </c>
      <c r="AE130">
        <v>84.377983</v>
      </c>
      <c r="AF130">
        <v>98.82</v>
      </c>
      <c r="AG130" t="s">
        <v>1670</v>
      </c>
      <c r="AH130">
        <v>96.456693000000001</v>
      </c>
      <c r="AI130">
        <v>1.1499999999999999</v>
      </c>
      <c r="AJ130" t="s">
        <v>3241</v>
      </c>
      <c r="AK130">
        <v>4.3307089999999997</v>
      </c>
      <c r="AL130">
        <v>2.2744529999999998</v>
      </c>
      <c r="AM130">
        <v>1.741466</v>
      </c>
      <c r="AN130" t="s">
        <v>1607</v>
      </c>
      <c r="AO130" t="s">
        <v>1607</v>
      </c>
      <c r="AP130" t="s">
        <v>1607</v>
      </c>
      <c r="AQ130" t="s">
        <v>1607</v>
      </c>
      <c r="AR130" t="s">
        <v>1607</v>
      </c>
      <c r="AS130" t="s">
        <v>1607</v>
      </c>
      <c r="AT130" t="s">
        <v>1607</v>
      </c>
      <c r="AU130" t="s">
        <v>1607</v>
      </c>
      <c r="AV130" t="s">
        <v>1607</v>
      </c>
      <c r="AW130" t="s">
        <v>3240</v>
      </c>
      <c r="AX130" t="s">
        <v>1607</v>
      </c>
      <c r="AY130" t="s">
        <v>1607</v>
      </c>
      <c r="AZ130" t="s">
        <v>1607</v>
      </c>
      <c r="BA130" t="s">
        <v>1607</v>
      </c>
      <c r="BB130" t="s">
        <v>1607</v>
      </c>
      <c r="BC130" t="s">
        <v>3240</v>
      </c>
      <c r="BD130" t="s">
        <v>1607</v>
      </c>
      <c r="BE130" t="s">
        <v>1607</v>
      </c>
      <c r="BF130" t="s">
        <v>1607</v>
      </c>
      <c r="BG130" t="s">
        <v>1607</v>
      </c>
      <c r="BH130" t="s">
        <v>1607</v>
      </c>
      <c r="BI130" t="s">
        <v>3240</v>
      </c>
      <c r="BJ130" t="s">
        <v>1607</v>
      </c>
      <c r="BK130" t="s">
        <v>1607</v>
      </c>
      <c r="BL130" t="s">
        <v>1607</v>
      </c>
      <c r="BM130" t="s">
        <v>1607</v>
      </c>
      <c r="BN130" t="s">
        <v>1607</v>
      </c>
      <c r="BO130" t="s">
        <v>1607</v>
      </c>
      <c r="BP130" t="s">
        <v>1607</v>
      </c>
      <c r="BQ130" t="s">
        <v>1607</v>
      </c>
      <c r="BR130" t="s">
        <v>1607</v>
      </c>
      <c r="BS130" t="s">
        <v>3240</v>
      </c>
      <c r="BT130" t="s">
        <v>1607</v>
      </c>
      <c r="BU130" t="s">
        <v>1607</v>
      </c>
      <c r="BV130" t="s">
        <v>1607</v>
      </c>
      <c r="BW130" t="s">
        <v>1607</v>
      </c>
      <c r="BX130" t="s">
        <v>1607</v>
      </c>
      <c r="BY130" t="s">
        <v>3240</v>
      </c>
      <c r="BZ130" t="s">
        <v>1607</v>
      </c>
      <c r="CA130" t="s">
        <v>1607</v>
      </c>
      <c r="CB130" t="s">
        <v>1607</v>
      </c>
      <c r="CC130" t="s">
        <v>1607</v>
      </c>
      <c r="CD130" t="s">
        <v>1607</v>
      </c>
      <c r="CE130" t="s">
        <v>3240</v>
      </c>
      <c r="CF130">
        <v>5.3790750000000003</v>
      </c>
      <c r="CG130">
        <v>0.33306999999999998</v>
      </c>
      <c r="CH130">
        <v>1598.804394</v>
      </c>
      <c r="CI130">
        <v>101541662225</v>
      </c>
      <c r="CJ130">
        <v>869532</v>
      </c>
      <c r="CK130">
        <v>10086571200000</v>
      </c>
      <c r="CL130">
        <v>356736213.47984999</v>
      </c>
      <c r="CM130">
        <v>10188469598438.4</v>
      </c>
      <c r="CN130">
        <v>9.9999999999999995E-7</v>
      </c>
      <c r="CO130">
        <v>0</v>
      </c>
      <c r="CP130">
        <v>9.01E-4</v>
      </c>
      <c r="CQ130" t="s">
        <v>3241</v>
      </c>
      <c r="CR130">
        <v>44140.728889999999</v>
      </c>
      <c r="CS130">
        <v>4.9681000000000003E-2</v>
      </c>
      <c r="CT130">
        <v>576298.77334399999</v>
      </c>
      <c r="CU130">
        <v>102761.433894</v>
      </c>
      <c r="CV130">
        <v>723200.93612800003</v>
      </c>
      <c r="CW130">
        <v>90.869699999999995</v>
      </c>
      <c r="CX130" t="s">
        <v>1608</v>
      </c>
      <c r="CY130">
        <v>0</v>
      </c>
      <c r="CZ130">
        <v>0</v>
      </c>
      <c r="DA130">
        <v>2.8800000000000001E-4</v>
      </c>
      <c r="DB130">
        <v>42.494584000000003</v>
      </c>
      <c r="DC130">
        <v>1263562.059376</v>
      </c>
      <c r="DD130">
        <v>94.622972000000004</v>
      </c>
      <c r="DE130" t="s">
        <v>1608</v>
      </c>
      <c r="DF130">
        <v>1645</v>
      </c>
      <c r="DG130">
        <v>62.469794</v>
      </c>
      <c r="DH130">
        <v>1598.804394</v>
      </c>
      <c r="DI130">
        <v>315343571.14617801</v>
      </c>
      <c r="DJ130">
        <v>315343571.14617801</v>
      </c>
      <c r="DK130">
        <v>5.3000000000000001E-5</v>
      </c>
      <c r="DL130" t="s">
        <v>3241</v>
      </c>
      <c r="DM130">
        <v>974227.911188</v>
      </c>
      <c r="DN130">
        <v>974227.911188</v>
      </c>
      <c r="DO130">
        <v>94.478908000000004</v>
      </c>
      <c r="DP130" t="s">
        <v>3244</v>
      </c>
      <c r="DQ130">
        <v>2.7309999999999999E-3</v>
      </c>
      <c r="DR130">
        <v>79.187344999999993</v>
      </c>
      <c r="DS130">
        <v>1709455.3508599999</v>
      </c>
      <c r="DT130">
        <v>97.136493999999999</v>
      </c>
      <c r="DU130" t="s">
        <v>3244</v>
      </c>
      <c r="DV130" t="s">
        <v>1607</v>
      </c>
      <c r="DW130">
        <v>6.2000000000000003E-5</v>
      </c>
      <c r="DX130">
        <v>1598.804394</v>
      </c>
      <c r="DY130">
        <v>101539637000</v>
      </c>
      <c r="DZ130">
        <v>870781</v>
      </c>
      <c r="EA130">
        <v>10101059600000</v>
      </c>
      <c r="EB130">
        <v>10202599237000</v>
      </c>
      <c r="EC130">
        <v>3.2569999999999999E-3</v>
      </c>
      <c r="ED130">
        <v>1.2E-5</v>
      </c>
      <c r="EE130" t="s">
        <v>3241</v>
      </c>
      <c r="EF130">
        <v>20512.400000000001</v>
      </c>
      <c r="EG130">
        <v>6.5399999999999996E-4</v>
      </c>
      <c r="EH130">
        <v>7586.4087030000001</v>
      </c>
      <c r="EI130">
        <v>28098.808702999999</v>
      </c>
      <c r="EJ130">
        <v>28.009903999999999</v>
      </c>
      <c r="EK130" t="s">
        <v>3241</v>
      </c>
      <c r="EL130">
        <v>0</v>
      </c>
      <c r="EM130">
        <v>0</v>
      </c>
      <c r="EN130">
        <v>1.1761060000000001</v>
      </c>
      <c r="EO130">
        <v>49510.323638000002</v>
      </c>
      <c r="EP130">
        <v>33.089404999999999</v>
      </c>
      <c r="EQ130" t="s">
        <v>3241</v>
      </c>
      <c r="ER130">
        <v>19</v>
      </c>
      <c r="ES130">
        <v>0.53520000000000001</v>
      </c>
      <c r="ET130">
        <v>1598.804394</v>
      </c>
      <c r="EU130">
        <v>101541662225</v>
      </c>
      <c r="EV130">
        <v>869532</v>
      </c>
      <c r="EW130">
        <v>10086571200000</v>
      </c>
      <c r="EX130">
        <v>356736215</v>
      </c>
      <c r="EY130">
        <v>10188469598440</v>
      </c>
      <c r="EZ130">
        <v>1.03E-4</v>
      </c>
      <c r="FA130">
        <v>0</v>
      </c>
      <c r="FB130">
        <v>3.1000000000000001E-5</v>
      </c>
      <c r="FC130" t="s">
        <v>1608</v>
      </c>
      <c r="FD130">
        <v>5197702.7500600005</v>
      </c>
      <c r="FE130">
        <v>1.0095E-2</v>
      </c>
      <c r="FF130">
        <v>117098.370969</v>
      </c>
      <c r="FG130">
        <v>5227.8633630000004</v>
      </c>
      <c r="FH130">
        <v>5320028.9843920004</v>
      </c>
      <c r="FI130">
        <v>98.325062000000003</v>
      </c>
      <c r="FJ130" t="s">
        <v>1608</v>
      </c>
      <c r="FK130">
        <v>5.1E-5</v>
      </c>
      <c r="FL130">
        <v>0</v>
      </c>
      <c r="FM130">
        <v>1.5E-5</v>
      </c>
      <c r="FN130">
        <v>71.153846000000001</v>
      </c>
      <c r="FO130">
        <v>9251075.4153310005</v>
      </c>
      <c r="FP130">
        <v>99.013681000000005</v>
      </c>
      <c r="FQ130" t="s">
        <v>1608</v>
      </c>
      <c r="FR130">
        <v>6.3689720000000003</v>
      </c>
      <c r="FS130">
        <v>0.39436399999999999</v>
      </c>
      <c r="FT130">
        <v>1598.804394</v>
      </c>
      <c r="FU130">
        <v>101541662225</v>
      </c>
      <c r="FV130">
        <v>869532</v>
      </c>
      <c r="FW130">
        <v>10086571200000</v>
      </c>
      <c r="FX130">
        <v>356736213.47984999</v>
      </c>
      <c r="FY130">
        <v>10188469598438.4</v>
      </c>
      <c r="FZ130">
        <v>0</v>
      </c>
      <c r="GA130">
        <v>3.0000000000000001E-6</v>
      </c>
      <c r="GB130">
        <v>9.9999999999999995E-7</v>
      </c>
      <c r="GC130" t="s">
        <v>3239</v>
      </c>
      <c r="GD130">
        <v>1127.007738</v>
      </c>
      <c r="GE130">
        <v>0.97227699999999995</v>
      </c>
      <c r="GF130">
        <v>11278410.558882</v>
      </c>
      <c r="GG130">
        <v>123.158602</v>
      </c>
      <c r="GH130">
        <v>11279660.725221001</v>
      </c>
      <c r="GI130">
        <v>99.164344999999997</v>
      </c>
      <c r="GJ130" t="s">
        <v>1608</v>
      </c>
      <c r="GK130">
        <v>0</v>
      </c>
      <c r="GL130">
        <v>9.9999999999999995E-7</v>
      </c>
      <c r="GM130">
        <v>0</v>
      </c>
      <c r="GN130">
        <v>83.070256999999998</v>
      </c>
      <c r="GO130">
        <v>19724668.115506001</v>
      </c>
      <c r="GP130">
        <v>99.490932000000001</v>
      </c>
      <c r="GQ130" t="s">
        <v>1608</v>
      </c>
      <c r="GR130">
        <v>23</v>
      </c>
      <c r="GS130">
        <v>0.12778900000000001</v>
      </c>
      <c r="GT130">
        <v>1598.804394</v>
      </c>
      <c r="GU130">
        <v>101530196750.66901</v>
      </c>
      <c r="GV130">
        <v>869457.98234700004</v>
      </c>
      <c r="GW130">
        <v>10085712595221.5</v>
      </c>
      <c r="GX130">
        <v>355292300.83836401</v>
      </c>
      <c r="GY130">
        <v>10187598084273</v>
      </c>
      <c r="GZ130">
        <v>1.0281E-2</v>
      </c>
      <c r="HA130">
        <v>6.9999999999999999E-6</v>
      </c>
      <c r="HB130">
        <v>3.8524000000000003E-2</v>
      </c>
      <c r="HC130" t="s">
        <v>1608</v>
      </c>
      <c r="HD130">
        <v>132603143.56334101</v>
      </c>
      <c r="HE130">
        <v>0.80793800000000005</v>
      </c>
      <c r="HF130">
        <v>9372081.8512430005</v>
      </c>
      <c r="HG130">
        <v>1726047.930408</v>
      </c>
      <c r="HH130">
        <v>143701273.344991</v>
      </c>
      <c r="HI130">
        <v>98.702983000000003</v>
      </c>
      <c r="HJ130" t="s">
        <v>1608</v>
      </c>
      <c r="HK130">
        <v>1.3060000000000001E-3</v>
      </c>
      <c r="HL130">
        <v>9.9999999999999995E-7</v>
      </c>
      <c r="HM130">
        <v>4.8380000000000003E-3</v>
      </c>
      <c r="HN130">
        <v>88.153913000000003</v>
      </c>
      <c r="HO130">
        <v>249980761.19870901</v>
      </c>
      <c r="HP130">
        <v>99.282189000000002</v>
      </c>
      <c r="HQ130" t="s">
        <v>1670</v>
      </c>
      <c r="HR130">
        <v>12</v>
      </c>
      <c r="HS130">
        <v>0.164907</v>
      </c>
      <c r="HT130">
        <v>1598.804394</v>
      </c>
      <c r="HU130">
        <v>101538013843.05499</v>
      </c>
      <c r="HV130">
        <v>869477.02507600002</v>
      </c>
      <c r="HW130">
        <v>10085933490879.199</v>
      </c>
      <c r="HX130">
        <v>10187471504722.199</v>
      </c>
      <c r="HY130">
        <v>0</v>
      </c>
      <c r="HZ130">
        <v>0</v>
      </c>
      <c r="IA130" t="s">
        <v>3241</v>
      </c>
      <c r="IB130">
        <v>2386.873122</v>
      </c>
      <c r="IC130">
        <v>1.7642000000000001E-2</v>
      </c>
      <c r="ID130">
        <v>204645.708487</v>
      </c>
      <c r="IE130">
        <v>207032.58160899999</v>
      </c>
      <c r="IF130">
        <v>76.915390000000002</v>
      </c>
      <c r="IG130" t="s">
        <v>3244</v>
      </c>
      <c r="IH130">
        <v>0</v>
      </c>
      <c r="II130">
        <v>0</v>
      </c>
      <c r="IJ130">
        <v>23.417722000000001</v>
      </c>
      <c r="IK130">
        <v>361794.27685099997</v>
      </c>
      <c r="IL130">
        <v>83.144570000000002</v>
      </c>
      <c r="IM130" t="s">
        <v>3244</v>
      </c>
      <c r="IN130">
        <v>0</v>
      </c>
      <c r="IO130">
        <v>0.01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5.0000000000000001E-3</v>
      </c>
      <c r="IV130">
        <v>5.0000000000000001E-4</v>
      </c>
      <c r="IW130" t="s">
        <v>3242</v>
      </c>
      <c r="IX130">
        <v>0</v>
      </c>
      <c r="IY130">
        <v>0</v>
      </c>
      <c r="IZ130">
        <v>0</v>
      </c>
      <c r="JA130">
        <v>0</v>
      </c>
      <c r="JB130">
        <v>0</v>
      </c>
      <c r="JC130" t="s">
        <v>3243</v>
      </c>
      <c r="JD130">
        <v>0</v>
      </c>
      <c r="JE130">
        <v>0</v>
      </c>
      <c r="JF130">
        <v>0</v>
      </c>
      <c r="JG130">
        <v>0</v>
      </c>
      <c r="JH130">
        <v>0</v>
      </c>
      <c r="JI130" t="s">
        <v>3242</v>
      </c>
      <c r="JJ130">
        <v>599</v>
      </c>
      <c r="JK130">
        <v>27.191462000000001</v>
      </c>
      <c r="JL130">
        <v>1598.804394</v>
      </c>
      <c r="JM130">
        <v>101541662225</v>
      </c>
      <c r="JN130">
        <v>869532</v>
      </c>
      <c r="JO130">
        <v>10086571200000</v>
      </c>
      <c r="JP130">
        <v>10188112862225</v>
      </c>
      <c r="JQ130">
        <v>0</v>
      </c>
      <c r="JR130">
        <v>0</v>
      </c>
      <c r="JS130" t="s">
        <v>3241</v>
      </c>
      <c r="JT130">
        <v>115964.70244199999</v>
      </c>
      <c r="JU130">
        <v>1.9543999999999999E-2</v>
      </c>
      <c r="JV130">
        <v>226714.77992999999</v>
      </c>
      <c r="JW130">
        <v>342679.482372</v>
      </c>
      <c r="JX130">
        <v>83.075933000000006</v>
      </c>
      <c r="JY130" t="s">
        <v>3244</v>
      </c>
      <c r="JZ130">
        <v>9.9999999999999995E-7</v>
      </c>
      <c r="KA130">
        <v>0</v>
      </c>
      <c r="KB130">
        <v>10.424709999999999</v>
      </c>
      <c r="KC130">
        <v>597922.59505100001</v>
      </c>
      <c r="KD130">
        <v>88.610039</v>
      </c>
      <c r="KE130" t="s">
        <v>3244</v>
      </c>
      <c r="KF130">
        <v>51</v>
      </c>
      <c r="KG130">
        <v>2.125</v>
      </c>
      <c r="KH130">
        <v>118.46372599999999</v>
      </c>
      <c r="KI130">
        <v>4826008509.5023499</v>
      </c>
      <c r="KJ130">
        <v>47538.604963999998</v>
      </c>
      <c r="KK130">
        <v>551447817586.19495</v>
      </c>
      <c r="KL130">
        <v>63354974.651362002</v>
      </c>
      <c r="KM130">
        <v>556337181070.349</v>
      </c>
      <c r="KN130">
        <v>8.0099999999999995E-4</v>
      </c>
      <c r="KO130">
        <v>0</v>
      </c>
      <c r="KP130">
        <v>1.3037999999999999E-2</v>
      </c>
      <c r="KQ130" t="s">
        <v>3241</v>
      </c>
      <c r="KR130">
        <v>8213949.0742760003</v>
      </c>
      <c r="KS130">
        <v>1.9182999999999999E-2</v>
      </c>
      <c r="KT130">
        <v>222518.84680100001</v>
      </c>
      <c r="KU130">
        <v>1755359.5569519999</v>
      </c>
      <c r="KV130">
        <v>10191827.478029</v>
      </c>
      <c r="KW130">
        <v>96.966882999999996</v>
      </c>
      <c r="KX130" t="s">
        <v>1608</v>
      </c>
      <c r="KY130">
        <v>8.1000000000000004E-5</v>
      </c>
      <c r="KZ130">
        <v>0</v>
      </c>
      <c r="LA130">
        <v>4.921E-3</v>
      </c>
      <c r="LB130">
        <v>72.021045999999998</v>
      </c>
      <c r="LC130">
        <v>17893472.414352998</v>
      </c>
      <c r="LD130">
        <v>98.027361999999997</v>
      </c>
      <c r="LE130" t="s">
        <v>1608</v>
      </c>
      <c r="LF130">
        <v>16</v>
      </c>
      <c r="LG130">
        <v>0.45130100000000001</v>
      </c>
      <c r="LH130">
        <v>1598.804394</v>
      </c>
      <c r="LI130">
        <v>101541662225</v>
      </c>
      <c r="LJ130">
        <v>869532</v>
      </c>
      <c r="LK130">
        <v>10086571200000</v>
      </c>
      <c r="LL130">
        <v>356736215</v>
      </c>
      <c r="LM130">
        <v>10188469598440</v>
      </c>
      <c r="LN130">
        <v>5.0000000000000004E-6</v>
      </c>
      <c r="LO130">
        <v>0</v>
      </c>
      <c r="LP130">
        <v>2.0000000000000002E-5</v>
      </c>
      <c r="LQ130" t="s">
        <v>3241</v>
      </c>
      <c r="LR130">
        <v>230338.895667</v>
      </c>
      <c r="LS130">
        <v>3.2160000000000001E-3</v>
      </c>
      <c r="LT130">
        <v>37305.579328</v>
      </c>
      <c r="LU130">
        <v>2911.7828920000002</v>
      </c>
      <c r="LV130">
        <v>270556.25788699999</v>
      </c>
      <c r="LW130">
        <v>46.091811</v>
      </c>
      <c r="LX130" t="s">
        <v>3239</v>
      </c>
      <c r="LY130">
        <v>1.9999999999999999E-6</v>
      </c>
      <c r="LZ130">
        <v>0</v>
      </c>
      <c r="MA130">
        <v>7.9999999999999996E-6</v>
      </c>
      <c r="MB130">
        <v>10.018610000000001</v>
      </c>
      <c r="MC130">
        <v>470863.35120899999</v>
      </c>
      <c r="MD130">
        <v>56.856507000000001</v>
      </c>
      <c r="ME130" t="s">
        <v>3239</v>
      </c>
      <c r="MF130">
        <v>27</v>
      </c>
      <c r="MG130">
        <v>0.26164900000000002</v>
      </c>
      <c r="MH130">
        <v>1598.804394</v>
      </c>
      <c r="MI130">
        <v>101541662225</v>
      </c>
      <c r="MJ130">
        <v>869532</v>
      </c>
      <c r="MK130">
        <v>10086571200000</v>
      </c>
      <c r="ML130">
        <v>356736215</v>
      </c>
      <c r="MM130">
        <v>10188469598440</v>
      </c>
      <c r="MN130">
        <v>5.8E-5</v>
      </c>
      <c r="MO130">
        <v>1.9999999999999999E-6</v>
      </c>
      <c r="MP130">
        <v>6.9999999999999999E-6</v>
      </c>
      <c r="MQ130" t="s">
        <v>3241</v>
      </c>
      <c r="MR130">
        <v>1550975.8077070001</v>
      </c>
      <c r="MS130">
        <v>0.45442900000000003</v>
      </c>
      <c r="MT130">
        <v>5271371.3781599998</v>
      </c>
      <c r="MU130">
        <v>659.35041899999999</v>
      </c>
      <c r="MV130">
        <v>6823006.5362849999</v>
      </c>
      <c r="MW130">
        <v>91.035979999999995</v>
      </c>
      <c r="MX130" t="s">
        <v>3244</v>
      </c>
      <c r="MY130">
        <v>1.5E-5</v>
      </c>
      <c r="MZ130">
        <v>9.9999999999999995E-7</v>
      </c>
      <c r="NA130">
        <v>1.9999999999999999E-6</v>
      </c>
      <c r="NB130">
        <v>25.496278</v>
      </c>
      <c r="NC130">
        <v>11912734.658253999</v>
      </c>
      <c r="ND130">
        <v>94.877505999999997</v>
      </c>
      <c r="NE130" t="s">
        <v>1608</v>
      </c>
      <c r="NF130" t="s">
        <v>1607</v>
      </c>
      <c r="NG130" t="s">
        <v>1607</v>
      </c>
      <c r="NH130" t="s">
        <v>1607</v>
      </c>
      <c r="NI130" t="s">
        <v>1607</v>
      </c>
      <c r="NJ130" t="s">
        <v>1607</v>
      </c>
      <c r="NK130" t="s">
        <v>1607</v>
      </c>
      <c r="NL130" t="s">
        <v>1607</v>
      </c>
      <c r="NM130" t="s">
        <v>1607</v>
      </c>
      <c r="NN130" t="s">
        <v>1607</v>
      </c>
      <c r="NO130" t="s">
        <v>3240</v>
      </c>
      <c r="NP130" t="s">
        <v>1607</v>
      </c>
      <c r="NQ130" t="s">
        <v>1607</v>
      </c>
      <c r="NR130" t="s">
        <v>1607</v>
      </c>
      <c r="NS130" t="s">
        <v>1607</v>
      </c>
      <c r="NT130" t="s">
        <v>1607</v>
      </c>
      <c r="NU130" t="s">
        <v>3240</v>
      </c>
      <c r="NV130" t="s">
        <v>1607</v>
      </c>
      <c r="NW130" t="s">
        <v>1607</v>
      </c>
      <c r="NX130" t="s">
        <v>1607</v>
      </c>
      <c r="NY130" t="s">
        <v>1607</v>
      </c>
      <c r="NZ130" t="s">
        <v>1607</v>
      </c>
      <c r="OA130" t="s">
        <v>3240</v>
      </c>
      <c r="OB130" t="s">
        <v>1607</v>
      </c>
      <c r="OC130" t="s">
        <v>1607</v>
      </c>
      <c r="OD130" t="s">
        <v>1607</v>
      </c>
      <c r="OE130" t="s">
        <v>1607</v>
      </c>
      <c r="OF130" t="s">
        <v>1607</v>
      </c>
      <c r="OG130" t="s">
        <v>1607</v>
      </c>
      <c r="OH130" t="s">
        <v>1607</v>
      </c>
      <c r="OI130" t="s">
        <v>1607</v>
      </c>
      <c r="OJ130" t="s">
        <v>1607</v>
      </c>
      <c r="OK130" t="s">
        <v>3240</v>
      </c>
      <c r="OL130" t="s">
        <v>1607</v>
      </c>
      <c r="OM130" t="s">
        <v>1607</v>
      </c>
      <c r="ON130" t="s">
        <v>1607</v>
      </c>
      <c r="OO130" t="s">
        <v>1607</v>
      </c>
      <c r="OP130" t="s">
        <v>1607</v>
      </c>
      <c r="OQ130" t="s">
        <v>3240</v>
      </c>
      <c r="OR130" t="s">
        <v>1607</v>
      </c>
      <c r="OS130" t="s">
        <v>1607</v>
      </c>
      <c r="OT130" t="s">
        <v>1607</v>
      </c>
      <c r="OU130" t="s">
        <v>1607</v>
      </c>
      <c r="OV130" t="s">
        <v>1607</v>
      </c>
      <c r="OW130" t="s">
        <v>3240</v>
      </c>
      <c r="OX130" t="s">
        <v>1607</v>
      </c>
      <c r="OY130">
        <v>6.5799999999999995E-4</v>
      </c>
      <c r="OZ130">
        <v>47.369847999999998</v>
      </c>
      <c r="PA130">
        <v>4008418588.2172399</v>
      </c>
      <c r="PB130">
        <v>35718.350276999998</v>
      </c>
      <c r="PC130">
        <v>414332863217.59198</v>
      </c>
      <c r="PD130">
        <v>15544951.716987999</v>
      </c>
      <c r="PE130">
        <v>418356826757.526</v>
      </c>
      <c r="PF130">
        <v>0.4</v>
      </c>
      <c r="PG130">
        <v>2.1999999999999999E-5</v>
      </c>
      <c r="PH130">
        <v>1.0070000000000001E-3</v>
      </c>
      <c r="PI130" t="s">
        <v>3241</v>
      </c>
      <c r="PJ130">
        <v>305141.875932</v>
      </c>
      <c r="PK130">
        <v>1.75E-4</v>
      </c>
      <c r="PL130">
        <v>2026.0392420000001</v>
      </c>
      <c r="PM130">
        <v>5.9841360000000003</v>
      </c>
      <c r="PN130">
        <v>307173.89931000001</v>
      </c>
      <c r="PO130">
        <v>76.932867000000002</v>
      </c>
      <c r="PP130" t="s">
        <v>3239</v>
      </c>
      <c r="PQ130">
        <v>3.0000000000000001E-6</v>
      </c>
      <c r="PR130">
        <v>0</v>
      </c>
      <c r="PS130">
        <v>0</v>
      </c>
      <c r="PT130">
        <v>46.420617</v>
      </c>
      <c r="PU130">
        <v>536570.01466900005</v>
      </c>
      <c r="PV130">
        <v>80.719058000000004</v>
      </c>
      <c r="PW130" t="s">
        <v>3239</v>
      </c>
      <c r="PX130">
        <v>5.3790639999999996</v>
      </c>
      <c r="PY130">
        <v>0.333069</v>
      </c>
      <c r="PZ130">
        <v>1598.804394</v>
      </c>
      <c r="QA130">
        <v>101541662225</v>
      </c>
      <c r="QB130">
        <v>869532</v>
      </c>
      <c r="QC130">
        <v>10086571200000</v>
      </c>
      <c r="QD130">
        <v>356736213.47984999</v>
      </c>
      <c r="QE130">
        <v>10188469598438.4</v>
      </c>
      <c r="QF130">
        <v>0</v>
      </c>
      <c r="QG130">
        <v>9.9999999999999995E-7</v>
      </c>
      <c r="QH130">
        <v>2.9E-5</v>
      </c>
      <c r="QI130" t="s">
        <v>3244</v>
      </c>
      <c r="QJ130">
        <v>1664.484111</v>
      </c>
      <c r="QK130">
        <v>6.4860000000000001E-2</v>
      </c>
      <c r="QL130">
        <v>752380.15660700004</v>
      </c>
      <c r="QM130">
        <v>3359.1073769999998</v>
      </c>
      <c r="QN130">
        <v>757403.74809600005</v>
      </c>
      <c r="QO130">
        <v>96.007428000000004</v>
      </c>
      <c r="QP130" t="s">
        <v>1670</v>
      </c>
      <c r="QQ130">
        <v>0</v>
      </c>
      <c r="QR130">
        <v>0</v>
      </c>
      <c r="QS130">
        <v>9.0000000000000002E-6</v>
      </c>
      <c r="QT130">
        <v>34.695141</v>
      </c>
      <c r="QU130">
        <v>1324417.4913560001</v>
      </c>
      <c r="QV130">
        <v>98.250079999999997</v>
      </c>
      <c r="QW130" t="s">
        <v>1670</v>
      </c>
      <c r="QX130" s="11">
        <v>44986</v>
      </c>
      <c r="QY130" t="s">
        <v>3409</v>
      </c>
      <c r="QZ130">
        <v>388545.270097</v>
      </c>
      <c r="RA130">
        <v>5128356030.1844702</v>
      </c>
    </row>
    <row r="131" spans="1:469" x14ac:dyDescent="0.35">
      <c r="A131">
        <v>2647</v>
      </c>
      <c r="B131" t="s">
        <v>3238</v>
      </c>
      <c r="C131" t="s">
        <v>1388</v>
      </c>
      <c r="D131" t="s">
        <v>1170</v>
      </c>
      <c r="E131" t="s">
        <v>1171</v>
      </c>
      <c r="F131">
        <v>48</v>
      </c>
      <c r="G131" t="s">
        <v>1305</v>
      </c>
      <c r="H131" t="s">
        <v>1153</v>
      </c>
      <c r="I131">
        <v>245</v>
      </c>
      <c r="J131">
        <v>48245</v>
      </c>
      <c r="K131">
        <v>256386</v>
      </c>
      <c r="L131">
        <v>38549011535</v>
      </c>
      <c r="M131">
        <v>37069602</v>
      </c>
      <c r="N131">
        <v>1123.8840210000001</v>
      </c>
      <c r="O131">
        <v>214980067.76174501</v>
      </c>
      <c r="P131">
        <v>97.741011999999998</v>
      </c>
      <c r="Q131" t="s">
        <v>1608</v>
      </c>
      <c r="R131">
        <v>95.669291000000001</v>
      </c>
      <c r="S131">
        <v>97.400186000000005</v>
      </c>
      <c r="T131" t="s">
        <v>1608</v>
      </c>
      <c r="U131">
        <v>95.669291000000001</v>
      </c>
      <c r="V131">
        <v>161609904.619982</v>
      </c>
      <c r="W131">
        <v>134200263.111726</v>
      </c>
      <c r="X131">
        <v>2.2966299999999999</v>
      </c>
      <c r="Y131">
        <v>26640911.132578</v>
      </c>
      <c r="Z131">
        <v>768730.37567800004</v>
      </c>
      <c r="AA131">
        <v>3.4810000000000002E-3</v>
      </c>
      <c r="AB131">
        <v>9.0000000000000002E-6</v>
      </c>
      <c r="AC131">
        <v>2.0736999999999998E-2</v>
      </c>
      <c r="AD131">
        <v>93.345713000000003</v>
      </c>
      <c r="AE131">
        <v>96.881960000000007</v>
      </c>
      <c r="AF131">
        <v>95.540001000000004</v>
      </c>
      <c r="AG131" t="s">
        <v>1670</v>
      </c>
      <c r="AH131">
        <v>87.401574999999994</v>
      </c>
      <c r="AI131">
        <v>68.010002</v>
      </c>
      <c r="AJ131" t="s">
        <v>1608</v>
      </c>
      <c r="AK131">
        <v>95.669291000000001</v>
      </c>
      <c r="AL131">
        <v>2.6663250000000001</v>
      </c>
      <c r="AM131">
        <v>1.330241</v>
      </c>
      <c r="AN131" t="s">
        <v>1607</v>
      </c>
      <c r="AO131" t="s">
        <v>1607</v>
      </c>
      <c r="AP131" t="s">
        <v>1607</v>
      </c>
      <c r="AQ131" t="s">
        <v>1607</v>
      </c>
      <c r="AR131" t="s">
        <v>1607</v>
      </c>
      <c r="AS131" t="s">
        <v>1607</v>
      </c>
      <c r="AT131" t="s">
        <v>1607</v>
      </c>
      <c r="AU131" t="s">
        <v>1607</v>
      </c>
      <c r="AV131" t="s">
        <v>1607</v>
      </c>
      <c r="AW131" t="s">
        <v>3240</v>
      </c>
      <c r="AX131" t="s">
        <v>1607</v>
      </c>
      <c r="AY131" t="s">
        <v>1607</v>
      </c>
      <c r="AZ131" t="s">
        <v>1607</v>
      </c>
      <c r="BA131" t="s">
        <v>1607</v>
      </c>
      <c r="BB131" t="s">
        <v>1607</v>
      </c>
      <c r="BC131" t="s">
        <v>3240</v>
      </c>
      <c r="BD131" t="s">
        <v>1607</v>
      </c>
      <c r="BE131" t="s">
        <v>1607</v>
      </c>
      <c r="BF131" t="s">
        <v>1607</v>
      </c>
      <c r="BG131" t="s">
        <v>1607</v>
      </c>
      <c r="BH131" t="s">
        <v>1607</v>
      </c>
      <c r="BI131" t="s">
        <v>3240</v>
      </c>
      <c r="BJ131" t="s">
        <v>1607</v>
      </c>
      <c r="BK131">
        <v>3.8495740000000001</v>
      </c>
      <c r="BL131">
        <v>1.3483270000000001</v>
      </c>
      <c r="BM131">
        <v>494852378.40813297</v>
      </c>
      <c r="BN131">
        <v>1031.6522170000001</v>
      </c>
      <c r="BO131">
        <v>11967165722.262501</v>
      </c>
      <c r="BP131">
        <v>12462018100.6707</v>
      </c>
      <c r="BQ131">
        <v>1.16E-4</v>
      </c>
      <c r="BR131">
        <v>1.9999999999999999E-6</v>
      </c>
      <c r="BS131" t="s">
        <v>3241</v>
      </c>
      <c r="BT131">
        <v>41286.707014</v>
      </c>
      <c r="BU131">
        <v>1.928E-3</v>
      </c>
      <c r="BV131">
        <v>22359.934116</v>
      </c>
      <c r="BW131">
        <v>63646.641130000004</v>
      </c>
      <c r="BX131">
        <v>47.521368000000002</v>
      </c>
      <c r="BY131" t="s">
        <v>3239</v>
      </c>
      <c r="BZ131">
        <v>9.9999999999999995E-7</v>
      </c>
      <c r="CA131">
        <v>0</v>
      </c>
      <c r="CB131">
        <v>42.905982999999999</v>
      </c>
      <c r="CC131">
        <v>78565.763993</v>
      </c>
      <c r="CD131">
        <v>45.875252000000003</v>
      </c>
      <c r="CE131" t="s">
        <v>3239</v>
      </c>
      <c r="CF131">
        <v>8.0000000000000007E-5</v>
      </c>
      <c r="CG131">
        <v>6.0000000000000002E-6</v>
      </c>
      <c r="CH131">
        <v>997.72768799999994</v>
      </c>
      <c r="CI131">
        <v>3276556.237346</v>
      </c>
      <c r="CJ131">
        <v>12.022221</v>
      </c>
      <c r="CK131">
        <v>139457759.59979799</v>
      </c>
      <c r="CL131">
        <v>2852.0174889999998</v>
      </c>
      <c r="CM131">
        <v>142737167.85463399</v>
      </c>
      <c r="CN131">
        <v>6.9999999999999999E-6</v>
      </c>
      <c r="CO131">
        <v>5.0000000000000004E-6</v>
      </c>
      <c r="CP131">
        <v>3.385E-3</v>
      </c>
      <c r="CQ131" t="s">
        <v>3244</v>
      </c>
      <c r="CR131">
        <v>7.4260000000000003E-3</v>
      </c>
      <c r="CS131">
        <v>0</v>
      </c>
      <c r="CT131">
        <v>0.26388899999999998</v>
      </c>
      <c r="CU131">
        <v>9.4889999999999992E-3</v>
      </c>
      <c r="CV131">
        <v>0.280804</v>
      </c>
      <c r="CW131">
        <v>30.083565</v>
      </c>
      <c r="CX131" t="s">
        <v>3241</v>
      </c>
      <c r="CY131">
        <v>0</v>
      </c>
      <c r="CZ131">
        <v>0</v>
      </c>
      <c r="DA131">
        <v>0</v>
      </c>
      <c r="DB131">
        <v>29.340761000000001</v>
      </c>
      <c r="DC131">
        <v>0.30111900000000003</v>
      </c>
      <c r="DD131">
        <v>28.125993999999999</v>
      </c>
      <c r="DE131" t="s">
        <v>3241</v>
      </c>
      <c r="DF131">
        <v>322</v>
      </c>
      <c r="DG131">
        <v>10.345491000000001</v>
      </c>
      <c r="DH131">
        <v>997.72768799999994</v>
      </c>
      <c r="DI131">
        <v>17276749.582458001</v>
      </c>
      <c r="DJ131">
        <v>17276749.582458001</v>
      </c>
      <c r="DK131">
        <v>8.5800000000000004E-4</v>
      </c>
      <c r="DL131" t="s">
        <v>3244</v>
      </c>
      <c r="DM131">
        <v>179558.430268</v>
      </c>
      <c r="DN131">
        <v>179558.430268</v>
      </c>
      <c r="DO131">
        <v>76.147643000000002</v>
      </c>
      <c r="DP131" t="s">
        <v>3239</v>
      </c>
      <c r="DQ131">
        <v>4.8440000000000002E-3</v>
      </c>
      <c r="DR131">
        <v>86.569479000000001</v>
      </c>
      <c r="DS131">
        <v>206695.70606900001</v>
      </c>
      <c r="DT131">
        <v>75.755646999999996</v>
      </c>
      <c r="DU131" t="s">
        <v>3239</v>
      </c>
      <c r="DV131" t="s">
        <v>1607</v>
      </c>
      <c r="DW131">
        <v>2.6200000000000003E-4</v>
      </c>
      <c r="DX131">
        <v>997.72768799999994</v>
      </c>
      <c r="DY131">
        <v>38548236000</v>
      </c>
      <c r="DZ131">
        <v>256526</v>
      </c>
      <c r="EA131">
        <v>2975701600000</v>
      </c>
      <c r="EB131">
        <v>3014249836000</v>
      </c>
      <c r="EC131">
        <v>1.9193000000000002E-2</v>
      </c>
      <c r="ED131">
        <v>7.2999999999999999E-5</v>
      </c>
      <c r="EE131" t="s">
        <v>3241</v>
      </c>
      <c r="EF131">
        <v>193522.6</v>
      </c>
      <c r="EG131">
        <v>4.9069999999999999E-3</v>
      </c>
      <c r="EH131">
        <v>56923.329813999997</v>
      </c>
      <c r="EI131">
        <v>250445.929814</v>
      </c>
      <c r="EJ131">
        <v>60.631383</v>
      </c>
      <c r="EK131" t="s">
        <v>3241</v>
      </c>
      <c r="EL131">
        <v>5.0000000000000004E-6</v>
      </c>
      <c r="EM131">
        <v>0</v>
      </c>
      <c r="EN131">
        <v>28.040854</v>
      </c>
      <c r="EO131">
        <v>337274.01019499998</v>
      </c>
      <c r="EP131">
        <v>63.888005</v>
      </c>
      <c r="EQ131" t="s">
        <v>3241</v>
      </c>
      <c r="ER131">
        <v>48</v>
      </c>
      <c r="ES131">
        <v>1.575577</v>
      </c>
      <c r="ET131">
        <v>997.72768799999994</v>
      </c>
      <c r="EU131">
        <v>38549011535</v>
      </c>
      <c r="EV131">
        <v>256386</v>
      </c>
      <c r="EW131">
        <v>2974077600000</v>
      </c>
      <c r="EX131">
        <v>37069602</v>
      </c>
      <c r="EY131">
        <v>3012663681137</v>
      </c>
      <c r="EZ131">
        <v>1.1E-5</v>
      </c>
      <c r="FA131">
        <v>0</v>
      </c>
      <c r="FB131">
        <v>1.21E-4</v>
      </c>
      <c r="FC131" t="s">
        <v>3239</v>
      </c>
      <c r="FD131">
        <v>657959.01665999996</v>
      </c>
      <c r="FE131">
        <v>5.352E-3</v>
      </c>
      <c r="FF131">
        <v>62081.014657</v>
      </c>
      <c r="FG131">
        <v>7342.5649979999998</v>
      </c>
      <c r="FH131">
        <v>727382.59631499997</v>
      </c>
      <c r="FI131">
        <v>86.817617999999996</v>
      </c>
      <c r="FJ131" t="s">
        <v>3244</v>
      </c>
      <c r="FK131">
        <v>1.7E-5</v>
      </c>
      <c r="FL131">
        <v>0</v>
      </c>
      <c r="FM131">
        <v>1.9799999999999999E-4</v>
      </c>
      <c r="FN131">
        <v>46.153846000000001</v>
      </c>
      <c r="FO131">
        <v>951178.75688400003</v>
      </c>
      <c r="FP131">
        <v>88.100541000000007</v>
      </c>
      <c r="FQ131" t="s">
        <v>3244</v>
      </c>
      <c r="FR131">
        <v>3.0000260000000001</v>
      </c>
      <c r="FS131">
        <v>0.188002</v>
      </c>
      <c r="FT131">
        <v>997.72768799999994</v>
      </c>
      <c r="FU131">
        <v>38549011535</v>
      </c>
      <c r="FV131">
        <v>256386</v>
      </c>
      <c r="FW131">
        <v>2974077600000</v>
      </c>
      <c r="FX131">
        <v>37069596.960698001</v>
      </c>
      <c r="FY131">
        <v>3012663681131.96</v>
      </c>
      <c r="FZ131">
        <v>0</v>
      </c>
      <c r="GA131">
        <v>9.9999999999999995E-7</v>
      </c>
      <c r="GB131">
        <v>9.9999999999999995E-7</v>
      </c>
      <c r="GC131" t="s">
        <v>3239</v>
      </c>
      <c r="GD131">
        <v>213.58765199999999</v>
      </c>
      <c r="GE131">
        <v>5.6325E-2</v>
      </c>
      <c r="GF131">
        <v>653375.08930600004</v>
      </c>
      <c r="GG131">
        <v>6.2469229999999998</v>
      </c>
      <c r="GH131">
        <v>653594.92388000002</v>
      </c>
      <c r="GI131">
        <v>86.041472999999996</v>
      </c>
      <c r="GJ131" t="s">
        <v>3244</v>
      </c>
      <c r="GK131">
        <v>0</v>
      </c>
      <c r="GL131">
        <v>0</v>
      </c>
      <c r="GM131">
        <v>0</v>
      </c>
      <c r="GN131">
        <v>42.030330999999997</v>
      </c>
      <c r="GO131">
        <v>854764.69874100003</v>
      </c>
      <c r="GP131">
        <v>86.605153999999999</v>
      </c>
      <c r="GQ131" t="s">
        <v>3244</v>
      </c>
      <c r="GR131">
        <v>38</v>
      </c>
      <c r="GS131">
        <v>0.174485</v>
      </c>
      <c r="GT131">
        <v>997.72768799999994</v>
      </c>
      <c r="GU131">
        <v>38547935338.773003</v>
      </c>
      <c r="GV131">
        <v>256376.34701</v>
      </c>
      <c r="GW131">
        <v>2973965625312.3301</v>
      </c>
      <c r="GX131">
        <v>36765629.085991003</v>
      </c>
      <c r="GY131">
        <v>3012550326280.1802</v>
      </c>
      <c r="GZ131">
        <v>1.2215999999999999E-2</v>
      </c>
      <c r="HA131">
        <v>9.0000000000000002E-6</v>
      </c>
      <c r="HB131">
        <v>4.6024000000000002E-2</v>
      </c>
      <c r="HC131" t="s">
        <v>1670</v>
      </c>
      <c r="HD131">
        <v>77780295.430916995</v>
      </c>
      <c r="HE131">
        <v>0.39970499999999998</v>
      </c>
      <c r="HF131">
        <v>4636573.8500950001</v>
      </c>
      <c r="HG131">
        <v>289167.19470400002</v>
      </c>
      <c r="HH131">
        <v>82706036.475715995</v>
      </c>
      <c r="HI131">
        <v>97.319497999999996</v>
      </c>
      <c r="HJ131" t="s">
        <v>1608</v>
      </c>
      <c r="HK131">
        <v>2.0179999999999998E-3</v>
      </c>
      <c r="HL131">
        <v>1.9999999999999999E-6</v>
      </c>
      <c r="HM131">
        <v>7.8009999999999998E-3</v>
      </c>
      <c r="HN131">
        <v>90.791179999999997</v>
      </c>
      <c r="HO131">
        <v>108012897.74337301</v>
      </c>
      <c r="HP131">
        <v>97.711978000000002</v>
      </c>
      <c r="HQ131" t="s">
        <v>1608</v>
      </c>
      <c r="HR131">
        <v>33</v>
      </c>
      <c r="HS131">
        <v>0.53819899999999998</v>
      </c>
      <c r="HT131">
        <v>997.72768799999994</v>
      </c>
      <c r="HU131">
        <v>38549011535</v>
      </c>
      <c r="HV131">
        <v>256386</v>
      </c>
      <c r="HW131">
        <v>2974077600000</v>
      </c>
      <c r="HX131">
        <v>3012626611535</v>
      </c>
      <c r="HY131">
        <v>1.9000000000000001E-5</v>
      </c>
      <c r="HZ131">
        <v>0</v>
      </c>
      <c r="IA131" t="s">
        <v>3239</v>
      </c>
      <c r="IB131">
        <v>396919.98079599999</v>
      </c>
      <c r="IC131">
        <v>3.6477999999999997E-2</v>
      </c>
      <c r="ID131">
        <v>423146.73768299998</v>
      </c>
      <c r="IE131">
        <v>820066.71847900003</v>
      </c>
      <c r="IF131">
        <v>93.304463999999996</v>
      </c>
      <c r="IG131" t="s">
        <v>1608</v>
      </c>
      <c r="IH131">
        <v>1.0000000000000001E-5</v>
      </c>
      <c r="II131">
        <v>0</v>
      </c>
      <c r="IJ131">
        <v>65.123250999999996</v>
      </c>
      <c r="IK131">
        <v>1074238.364813</v>
      </c>
      <c r="IL131">
        <v>93.837441999999996</v>
      </c>
      <c r="IM131" t="s">
        <v>1608</v>
      </c>
      <c r="IN131">
        <v>0</v>
      </c>
      <c r="IO131">
        <v>1.0121E-2</v>
      </c>
      <c r="IP131">
        <v>0.54337800000000003</v>
      </c>
      <c r="IQ131">
        <v>55921591.672277004</v>
      </c>
      <c r="IR131">
        <v>259.99461300000002</v>
      </c>
      <c r="IS131">
        <v>3015937515.4249501</v>
      </c>
      <c r="IT131">
        <v>3071859107.09723</v>
      </c>
      <c r="IU131">
        <v>5.0000000000000001E-3</v>
      </c>
      <c r="IV131">
        <v>5.0000000000000001E-4</v>
      </c>
      <c r="IW131" t="s">
        <v>1608</v>
      </c>
      <c r="IX131">
        <v>2796.0795840000001</v>
      </c>
      <c r="IY131">
        <v>1.2999999999999999E-3</v>
      </c>
      <c r="IZ131">
        <v>15079.687577000001</v>
      </c>
      <c r="JA131">
        <v>17875.767161</v>
      </c>
      <c r="JB131">
        <v>15.700407</v>
      </c>
      <c r="JC131" t="s">
        <v>3239</v>
      </c>
      <c r="JD131">
        <v>0</v>
      </c>
      <c r="JE131">
        <v>0</v>
      </c>
      <c r="JF131">
        <v>6.1422749999999997</v>
      </c>
      <c r="JG131">
        <v>21045.848118999998</v>
      </c>
      <c r="JH131">
        <v>22.936074999999999</v>
      </c>
      <c r="JI131" t="s">
        <v>3239</v>
      </c>
      <c r="JJ131">
        <v>2219</v>
      </c>
      <c r="JK131">
        <v>113.575947</v>
      </c>
      <c r="JL131">
        <v>997.72768799999994</v>
      </c>
      <c r="JM131">
        <v>38549011535</v>
      </c>
      <c r="JN131">
        <v>256386</v>
      </c>
      <c r="JO131">
        <v>2974077600000</v>
      </c>
      <c r="JP131">
        <v>3012626611535</v>
      </c>
      <c r="JQ131">
        <v>0</v>
      </c>
      <c r="JR131">
        <v>0</v>
      </c>
      <c r="JS131" t="s">
        <v>3239</v>
      </c>
      <c r="JT131">
        <v>43968.475292000003</v>
      </c>
      <c r="JU131">
        <v>0.14746799999999999</v>
      </c>
      <c r="JV131">
        <v>1710631.8035639999</v>
      </c>
      <c r="JW131">
        <v>1754600.2788559999</v>
      </c>
      <c r="JX131">
        <v>97.844273000000001</v>
      </c>
      <c r="JY131" t="s">
        <v>1670</v>
      </c>
      <c r="JZ131">
        <v>9.9999999999999995E-7</v>
      </c>
      <c r="KA131">
        <v>9.9999999999999995E-7</v>
      </c>
      <c r="KB131">
        <v>85.617761000000002</v>
      </c>
      <c r="KC131">
        <v>2300770.4838550002</v>
      </c>
      <c r="KD131">
        <v>98.326898</v>
      </c>
      <c r="KE131" t="s">
        <v>1608</v>
      </c>
      <c r="KF131">
        <v>78</v>
      </c>
      <c r="KG131">
        <v>3.25</v>
      </c>
      <c r="KH131">
        <v>137.58254500000001</v>
      </c>
      <c r="KI131">
        <v>3007325249.2133298</v>
      </c>
      <c r="KJ131">
        <v>17812.904630000001</v>
      </c>
      <c r="KK131">
        <v>206629693702.53299</v>
      </c>
      <c r="KL131">
        <v>13260856.464937</v>
      </c>
      <c r="KM131">
        <v>209650279808.21201</v>
      </c>
      <c r="KN131">
        <v>4.8009999999999997E-3</v>
      </c>
      <c r="KO131">
        <v>6.9999999999999999E-6</v>
      </c>
      <c r="KP131">
        <v>6.515E-3</v>
      </c>
      <c r="KQ131" t="s">
        <v>3239</v>
      </c>
      <c r="KR131">
        <v>46921308.096669003</v>
      </c>
      <c r="KS131">
        <v>0.419574</v>
      </c>
      <c r="KT131">
        <v>4867062.5710319998</v>
      </c>
      <c r="KU131">
        <v>280788.002759</v>
      </c>
      <c r="KV131">
        <v>52069158.670460001</v>
      </c>
      <c r="KW131">
        <v>99.628597999999997</v>
      </c>
      <c r="KX131" t="s">
        <v>1670</v>
      </c>
      <c r="KY131">
        <v>1.217E-3</v>
      </c>
      <c r="KZ131">
        <v>1.9999999999999999E-6</v>
      </c>
      <c r="LA131">
        <v>7.5750000000000001E-3</v>
      </c>
      <c r="LB131">
        <v>98.638193000000001</v>
      </c>
      <c r="LC131">
        <v>72247123.866428003</v>
      </c>
      <c r="LD131">
        <v>99.618199000000004</v>
      </c>
      <c r="LE131" t="s">
        <v>1670</v>
      </c>
      <c r="LF131">
        <v>24</v>
      </c>
      <c r="LG131">
        <v>0.79098199999999996</v>
      </c>
      <c r="LH131">
        <v>997.72768799999994</v>
      </c>
      <c r="LI131">
        <v>38549011535</v>
      </c>
      <c r="LJ131">
        <v>256386</v>
      </c>
      <c r="LK131">
        <v>2974077600000</v>
      </c>
      <c r="LL131">
        <v>37069602</v>
      </c>
      <c r="LM131">
        <v>3012663681137</v>
      </c>
      <c r="LN131">
        <v>3.9999999999999998E-6</v>
      </c>
      <c r="LO131">
        <v>0</v>
      </c>
      <c r="LP131">
        <v>2.04E-4</v>
      </c>
      <c r="LQ131" t="s">
        <v>3241</v>
      </c>
      <c r="LR131">
        <v>104649.215927</v>
      </c>
      <c r="LS131">
        <v>1.6649000000000001E-2</v>
      </c>
      <c r="LT131">
        <v>193132.74020500001</v>
      </c>
      <c r="LU131">
        <v>6396.9750809999996</v>
      </c>
      <c r="LV131">
        <v>304178.93121299997</v>
      </c>
      <c r="LW131">
        <v>50</v>
      </c>
      <c r="LX131" t="s">
        <v>3239</v>
      </c>
      <c r="LY131">
        <v>3.0000000000000001E-6</v>
      </c>
      <c r="LZ131">
        <v>0</v>
      </c>
      <c r="MA131">
        <v>1.73E-4</v>
      </c>
      <c r="MB131">
        <v>12.624069</v>
      </c>
      <c r="MC131">
        <v>395267.96482200001</v>
      </c>
      <c r="MD131">
        <v>50.811326999999999</v>
      </c>
      <c r="ME131" t="s">
        <v>3239</v>
      </c>
      <c r="MF131">
        <v>51</v>
      </c>
      <c r="MG131">
        <v>0.62913300000000005</v>
      </c>
      <c r="MH131">
        <v>1123.8840210000001</v>
      </c>
      <c r="MI131">
        <v>38549011535</v>
      </c>
      <c r="MJ131">
        <v>256386</v>
      </c>
      <c r="MK131">
        <v>2974077600000</v>
      </c>
      <c r="ML131">
        <v>37069602</v>
      </c>
      <c r="MM131">
        <v>3012663681137</v>
      </c>
      <c r="MN131">
        <v>1.8200000000000001E-4</v>
      </c>
      <c r="MO131">
        <v>6.9999999999999999E-6</v>
      </c>
      <c r="MP131">
        <v>3.4999999999999997E-5</v>
      </c>
      <c r="MQ131" t="s">
        <v>3239</v>
      </c>
      <c r="MR131">
        <v>4413566.289806</v>
      </c>
      <c r="MS131">
        <v>1.17675</v>
      </c>
      <c r="MT131">
        <v>13650300.24519</v>
      </c>
      <c r="MU131">
        <v>824.00320399999998</v>
      </c>
      <c r="MV131">
        <v>18064690.538199998</v>
      </c>
      <c r="MW131">
        <v>97.301489000000004</v>
      </c>
      <c r="MX131" t="s">
        <v>1608</v>
      </c>
      <c r="MY131">
        <v>1.1400000000000001E-4</v>
      </c>
      <c r="MZ131">
        <v>5.0000000000000004E-6</v>
      </c>
      <c r="NA131">
        <v>2.1999999999999999E-5</v>
      </c>
      <c r="NB131">
        <v>75.713399999999993</v>
      </c>
      <c r="NC131">
        <v>23550970.560786001</v>
      </c>
      <c r="ND131">
        <v>97.931911999999997</v>
      </c>
      <c r="NE131" t="s">
        <v>1608</v>
      </c>
      <c r="NF131" t="s">
        <v>1607</v>
      </c>
      <c r="NG131" t="s">
        <v>1607</v>
      </c>
      <c r="NH131" t="s">
        <v>1607</v>
      </c>
      <c r="NI131" t="s">
        <v>1607</v>
      </c>
      <c r="NJ131" t="s">
        <v>1607</v>
      </c>
      <c r="NK131" t="s">
        <v>1607</v>
      </c>
      <c r="NL131" t="s">
        <v>1607</v>
      </c>
      <c r="NM131" t="s">
        <v>1607</v>
      </c>
      <c r="NN131" t="s">
        <v>1607</v>
      </c>
      <c r="NO131" t="s">
        <v>3245</v>
      </c>
      <c r="NP131" t="s">
        <v>1607</v>
      </c>
      <c r="NQ131" t="s">
        <v>1607</v>
      </c>
      <c r="NR131" t="s">
        <v>1607</v>
      </c>
      <c r="NS131" t="s">
        <v>1607</v>
      </c>
      <c r="NT131" t="s">
        <v>1607</v>
      </c>
      <c r="NU131" t="s">
        <v>3245</v>
      </c>
      <c r="NV131" t="s">
        <v>1607</v>
      </c>
      <c r="NW131" t="s">
        <v>1607</v>
      </c>
      <c r="NX131" t="s">
        <v>1607</v>
      </c>
      <c r="NY131" t="s">
        <v>1607</v>
      </c>
      <c r="NZ131" t="s">
        <v>1607</v>
      </c>
      <c r="OA131" t="s">
        <v>3245</v>
      </c>
      <c r="OB131" t="s">
        <v>1607</v>
      </c>
      <c r="OC131" t="s">
        <v>1607</v>
      </c>
      <c r="OD131" t="s">
        <v>1607</v>
      </c>
      <c r="OE131" t="s">
        <v>1607</v>
      </c>
      <c r="OF131" t="s">
        <v>1607</v>
      </c>
      <c r="OG131" t="s">
        <v>1607</v>
      </c>
      <c r="OH131" t="s">
        <v>1607</v>
      </c>
      <c r="OI131" t="s">
        <v>1607</v>
      </c>
      <c r="OJ131" t="s">
        <v>1607</v>
      </c>
      <c r="OK131" t="s">
        <v>3240</v>
      </c>
      <c r="OL131" t="s">
        <v>1607</v>
      </c>
      <c r="OM131" t="s">
        <v>1607</v>
      </c>
      <c r="ON131" t="s">
        <v>1607</v>
      </c>
      <c r="OO131" t="s">
        <v>1607</v>
      </c>
      <c r="OP131" t="s">
        <v>1607</v>
      </c>
      <c r="OQ131" t="s">
        <v>3240</v>
      </c>
      <c r="OR131" t="s">
        <v>1607</v>
      </c>
      <c r="OS131" t="s">
        <v>1607</v>
      </c>
      <c r="OT131" t="s">
        <v>1607</v>
      </c>
      <c r="OU131" t="s">
        <v>1607</v>
      </c>
      <c r="OV131" t="s">
        <v>1607</v>
      </c>
      <c r="OW131" t="s">
        <v>3240</v>
      </c>
      <c r="OX131" t="s">
        <v>1607</v>
      </c>
      <c r="OY131">
        <v>8.8959999999999994E-3</v>
      </c>
      <c r="OZ131">
        <v>139.92129399999999</v>
      </c>
      <c r="PA131">
        <v>1372524995.60291</v>
      </c>
      <c r="PB131">
        <v>7694.1071970000003</v>
      </c>
      <c r="PC131">
        <v>89251643482.575806</v>
      </c>
      <c r="PD131">
        <v>12111893.332746999</v>
      </c>
      <c r="PE131">
        <v>90636280371.511505</v>
      </c>
      <c r="PF131">
        <v>0.4</v>
      </c>
      <c r="PG131">
        <v>6.0400000000000004E-4</v>
      </c>
      <c r="PH131">
        <v>4.0508000000000002E-2</v>
      </c>
      <c r="PI131" t="s">
        <v>3241</v>
      </c>
      <c r="PJ131">
        <v>3643493.7146990001</v>
      </c>
      <c r="PK131">
        <v>2.9055999999999998E-2</v>
      </c>
      <c r="PL131">
        <v>337050.84257899999</v>
      </c>
      <c r="PM131">
        <v>4308.8196189999999</v>
      </c>
      <c r="PN131">
        <v>3984853.376896</v>
      </c>
      <c r="PO131">
        <v>95.577473999999995</v>
      </c>
      <c r="PP131" t="s">
        <v>3244</v>
      </c>
      <c r="PQ131">
        <v>9.5000000000000005E-5</v>
      </c>
      <c r="PR131">
        <v>0</v>
      </c>
      <c r="PS131">
        <v>1.16E-4</v>
      </c>
      <c r="PT131">
        <v>81.100859</v>
      </c>
      <c r="PU131">
        <v>4931256.5994739998</v>
      </c>
      <c r="PV131">
        <v>95.800190999999998</v>
      </c>
      <c r="PW131" t="s">
        <v>3244</v>
      </c>
      <c r="PX131">
        <v>5.0002069999999996</v>
      </c>
      <c r="PY131">
        <v>0.31334699999999999</v>
      </c>
      <c r="PZ131">
        <v>997.72768799999994</v>
      </c>
      <c r="QA131">
        <v>38549011535</v>
      </c>
      <c r="QB131">
        <v>256386</v>
      </c>
      <c r="QC131">
        <v>2974077600000</v>
      </c>
      <c r="QD131">
        <v>37069596.960698001</v>
      </c>
      <c r="QE131">
        <v>3012663681131.96</v>
      </c>
      <c r="QF131">
        <v>0</v>
      </c>
      <c r="QG131">
        <v>0</v>
      </c>
      <c r="QH131">
        <v>2.9E-5</v>
      </c>
      <c r="QI131" t="s">
        <v>3241</v>
      </c>
      <c r="QJ131">
        <v>283.90928500000001</v>
      </c>
      <c r="QK131">
        <v>1.137E-3</v>
      </c>
      <c r="QL131">
        <v>13193.022870999999</v>
      </c>
      <c r="QM131">
        <v>338.12863299999998</v>
      </c>
      <c r="QN131">
        <v>13815.060788999999</v>
      </c>
      <c r="QO131">
        <v>23.119776999999999</v>
      </c>
      <c r="QP131" t="s">
        <v>3239</v>
      </c>
      <c r="QQ131">
        <v>0</v>
      </c>
      <c r="QR131">
        <v>0</v>
      </c>
      <c r="QS131">
        <v>9.0000000000000002E-6</v>
      </c>
      <c r="QT131">
        <v>6.5304859999999998</v>
      </c>
      <c r="QU131">
        <v>18017.093075000001</v>
      </c>
      <c r="QV131">
        <v>22.239898</v>
      </c>
      <c r="QW131" t="s">
        <v>3241</v>
      </c>
      <c r="QX131" s="11">
        <v>44986</v>
      </c>
      <c r="QY131" t="s">
        <v>3410</v>
      </c>
      <c r="QZ131">
        <v>330599.863556</v>
      </c>
      <c r="RA131">
        <v>3413461369.7504802</v>
      </c>
    </row>
    <row r="132" spans="1:469" x14ac:dyDescent="0.35">
      <c r="A132">
        <v>2676</v>
      </c>
      <c r="B132" t="s">
        <v>3238</v>
      </c>
      <c r="C132" t="s">
        <v>1294</v>
      </c>
      <c r="D132" t="s">
        <v>1170</v>
      </c>
      <c r="E132" t="s">
        <v>1171</v>
      </c>
      <c r="F132">
        <v>48</v>
      </c>
      <c r="G132" t="s">
        <v>1295</v>
      </c>
      <c r="H132" t="s">
        <v>1153</v>
      </c>
      <c r="I132">
        <v>303</v>
      </c>
      <c r="J132">
        <v>48303</v>
      </c>
      <c r="K132">
        <v>309719</v>
      </c>
      <c r="L132">
        <v>50066608710</v>
      </c>
      <c r="M132">
        <v>251797379</v>
      </c>
      <c r="N132">
        <v>909.79533300000003</v>
      </c>
      <c r="O132">
        <v>114866114.98234101</v>
      </c>
      <c r="P132">
        <v>95.736557000000005</v>
      </c>
      <c r="Q132" t="s">
        <v>1608</v>
      </c>
      <c r="R132">
        <v>93.700787000000005</v>
      </c>
      <c r="S132">
        <v>95.512225000000001</v>
      </c>
      <c r="T132" t="s">
        <v>1608</v>
      </c>
      <c r="U132">
        <v>93.700787000000005</v>
      </c>
      <c r="V132">
        <v>98272343.465331003</v>
      </c>
      <c r="W132">
        <v>46789827.941763997</v>
      </c>
      <c r="X132">
        <v>3.2356180000000001</v>
      </c>
      <c r="Y132">
        <v>37533172.528117999</v>
      </c>
      <c r="Z132">
        <v>13949342.995448999</v>
      </c>
      <c r="AA132">
        <v>9.3499999999999996E-4</v>
      </c>
      <c r="AB132">
        <v>1.0000000000000001E-5</v>
      </c>
      <c r="AC132">
        <v>5.5398999999999997E-2</v>
      </c>
      <c r="AD132">
        <v>80.222841000000003</v>
      </c>
      <c r="AE132">
        <v>79.541838999999996</v>
      </c>
      <c r="AF132">
        <v>82.690002000000007</v>
      </c>
      <c r="AG132" t="s">
        <v>1670</v>
      </c>
      <c r="AH132">
        <v>61.811024000000003</v>
      </c>
      <c r="AI132">
        <v>65.949996999999996</v>
      </c>
      <c r="AJ132" t="s">
        <v>1608</v>
      </c>
      <c r="AK132">
        <v>95.275591000000006</v>
      </c>
      <c r="AL132">
        <v>2.659411</v>
      </c>
      <c r="AM132">
        <v>1.168855</v>
      </c>
      <c r="AN132" t="s">
        <v>1607</v>
      </c>
      <c r="AO132" t="s">
        <v>1607</v>
      </c>
      <c r="AP132" t="s">
        <v>1607</v>
      </c>
      <c r="AQ132" t="s">
        <v>1607</v>
      </c>
      <c r="AR132" t="s">
        <v>1607</v>
      </c>
      <c r="AS132" t="s">
        <v>1607</v>
      </c>
      <c r="AT132" t="s">
        <v>1607</v>
      </c>
      <c r="AU132" t="s">
        <v>1607</v>
      </c>
      <c r="AV132" t="s">
        <v>1607</v>
      </c>
      <c r="AW132" t="s">
        <v>3240</v>
      </c>
      <c r="AX132" t="s">
        <v>1607</v>
      </c>
      <c r="AY132" t="s">
        <v>1607</v>
      </c>
      <c r="AZ132" t="s">
        <v>1607</v>
      </c>
      <c r="BA132" t="s">
        <v>1607</v>
      </c>
      <c r="BB132" t="s">
        <v>1607</v>
      </c>
      <c r="BC132" t="s">
        <v>3240</v>
      </c>
      <c r="BD132" t="s">
        <v>1607</v>
      </c>
      <c r="BE132" t="s">
        <v>1607</v>
      </c>
      <c r="BF132" t="s">
        <v>1607</v>
      </c>
      <c r="BG132" t="s">
        <v>1607</v>
      </c>
      <c r="BH132" t="s">
        <v>1607</v>
      </c>
      <c r="BI132" t="s">
        <v>3240</v>
      </c>
      <c r="BJ132" t="s">
        <v>1607</v>
      </c>
      <c r="BK132" t="s">
        <v>1607</v>
      </c>
      <c r="BL132" t="s">
        <v>1607</v>
      </c>
      <c r="BM132" t="s">
        <v>1607</v>
      </c>
      <c r="BN132" t="s">
        <v>1607</v>
      </c>
      <c r="BO132" t="s">
        <v>1607</v>
      </c>
      <c r="BP132" t="s">
        <v>1607</v>
      </c>
      <c r="BQ132" t="s">
        <v>1607</v>
      </c>
      <c r="BR132" t="s">
        <v>1607</v>
      </c>
      <c r="BS132" t="s">
        <v>3240</v>
      </c>
      <c r="BT132" t="s">
        <v>1607</v>
      </c>
      <c r="BU132" t="s">
        <v>1607</v>
      </c>
      <c r="BV132" t="s">
        <v>1607</v>
      </c>
      <c r="BW132" t="s">
        <v>1607</v>
      </c>
      <c r="BX132" t="s">
        <v>1607</v>
      </c>
      <c r="BY132" t="s">
        <v>3240</v>
      </c>
      <c r="BZ132" t="s">
        <v>1607</v>
      </c>
      <c r="CA132" t="s">
        <v>1607</v>
      </c>
      <c r="CB132" t="s">
        <v>1607</v>
      </c>
      <c r="CC132" t="s">
        <v>1607</v>
      </c>
      <c r="CD132" t="s">
        <v>1607</v>
      </c>
      <c r="CE132" t="s">
        <v>3240</v>
      </c>
      <c r="CF132">
        <v>4</v>
      </c>
      <c r="CG132">
        <v>0.24767800000000001</v>
      </c>
      <c r="CH132">
        <v>909.79533300000003</v>
      </c>
      <c r="CI132">
        <v>50066570722.620598</v>
      </c>
      <c r="CJ132">
        <v>309718.85577999998</v>
      </c>
      <c r="CK132">
        <v>3592738727044.0498</v>
      </c>
      <c r="CL132">
        <v>251797379</v>
      </c>
      <c r="CM132">
        <v>3643057095145.6699</v>
      </c>
      <c r="CN132">
        <v>7.9999999999999996E-6</v>
      </c>
      <c r="CO132">
        <v>1.9999999999999999E-6</v>
      </c>
      <c r="CP132">
        <v>3.0000000000000001E-6</v>
      </c>
      <c r="CQ132" t="s">
        <v>3241</v>
      </c>
      <c r="CR132">
        <v>97547.601460999998</v>
      </c>
      <c r="CS132">
        <v>0.115384</v>
      </c>
      <c r="CT132">
        <v>1338454.4041860001</v>
      </c>
      <c r="CU132">
        <v>214.99991800000001</v>
      </c>
      <c r="CV132">
        <v>1436217.005566</v>
      </c>
      <c r="CW132">
        <v>95.914578000000006</v>
      </c>
      <c r="CX132" t="s">
        <v>1608</v>
      </c>
      <c r="CY132">
        <v>1.9999999999999999E-6</v>
      </c>
      <c r="CZ132">
        <v>0</v>
      </c>
      <c r="DA132">
        <v>9.9999999999999995E-7</v>
      </c>
      <c r="DB132">
        <v>71.216341999999997</v>
      </c>
      <c r="DC132">
        <v>1670519.2521899999</v>
      </c>
      <c r="DD132">
        <v>96.054725000000005</v>
      </c>
      <c r="DE132" t="s">
        <v>1608</v>
      </c>
      <c r="DF132">
        <v>1834</v>
      </c>
      <c r="DG132">
        <v>71.331871000000007</v>
      </c>
      <c r="DH132">
        <v>909.79533300000003</v>
      </c>
      <c r="DI132">
        <v>128238916.638492</v>
      </c>
      <c r="DJ132">
        <v>128238916.638492</v>
      </c>
      <c r="DK132">
        <v>1.3680000000000001E-3</v>
      </c>
      <c r="DL132" t="s">
        <v>3244</v>
      </c>
      <c r="DM132">
        <v>12552182.261057001</v>
      </c>
      <c r="DN132">
        <v>12552182.261057001</v>
      </c>
      <c r="DO132">
        <v>99.441687000000002</v>
      </c>
      <c r="DP132" t="s">
        <v>1608</v>
      </c>
      <c r="DQ132">
        <v>4.9849999999999998E-2</v>
      </c>
      <c r="DR132">
        <v>98.697270000000003</v>
      </c>
      <c r="DS132">
        <v>13249139.585867001</v>
      </c>
      <c r="DT132">
        <v>99.395482000000001</v>
      </c>
      <c r="DU132" t="s">
        <v>1608</v>
      </c>
      <c r="DV132" t="s">
        <v>1607</v>
      </c>
      <c r="DW132">
        <v>1.2300000000000001E-4</v>
      </c>
      <c r="DX132">
        <v>909.79533300000003</v>
      </c>
      <c r="DY132">
        <v>50065574000</v>
      </c>
      <c r="DZ132">
        <v>310639</v>
      </c>
      <c r="EA132">
        <v>3603412400000</v>
      </c>
      <c r="EB132">
        <v>3653477974000</v>
      </c>
      <c r="EC132">
        <v>2.1499999999999998E-2</v>
      </c>
      <c r="ED132">
        <v>9.0000000000000006E-5</v>
      </c>
      <c r="EE132" t="s">
        <v>3241</v>
      </c>
      <c r="EF132">
        <v>132871.29999999999</v>
      </c>
      <c r="EG132">
        <v>3.4640000000000001E-3</v>
      </c>
      <c r="EH132">
        <v>40182.930199000002</v>
      </c>
      <c r="EI132">
        <v>173054.23019900001</v>
      </c>
      <c r="EJ132">
        <v>54.193747999999999</v>
      </c>
      <c r="EK132" t="s">
        <v>3241</v>
      </c>
      <c r="EL132">
        <v>3.0000000000000001E-6</v>
      </c>
      <c r="EM132">
        <v>0</v>
      </c>
      <c r="EN132">
        <v>19.405757000000001</v>
      </c>
      <c r="EO132">
        <v>212897.30748700001</v>
      </c>
      <c r="EP132">
        <v>56.251989000000002</v>
      </c>
      <c r="EQ132" t="s">
        <v>3241</v>
      </c>
      <c r="ER132">
        <v>184</v>
      </c>
      <c r="ES132">
        <v>5.3855620000000002</v>
      </c>
      <c r="ET132">
        <v>909.79533300000003</v>
      </c>
      <c r="EU132">
        <v>50066608710</v>
      </c>
      <c r="EV132">
        <v>309719</v>
      </c>
      <c r="EW132">
        <v>3592740400000</v>
      </c>
      <c r="EX132">
        <v>251797379</v>
      </c>
      <c r="EY132">
        <v>3643058806089</v>
      </c>
      <c r="EZ132">
        <v>7.8999999999999996E-5</v>
      </c>
      <c r="FA132">
        <v>0</v>
      </c>
      <c r="FB132">
        <v>3.9899999999999999E-4</v>
      </c>
      <c r="FC132" t="s">
        <v>1608</v>
      </c>
      <c r="FD132">
        <v>21104289.422249999</v>
      </c>
      <c r="FE132">
        <v>1.7236000000000001E-2</v>
      </c>
      <c r="FF132">
        <v>199934.718184</v>
      </c>
      <c r="FG132">
        <v>542451.36575999996</v>
      </c>
      <c r="FH132">
        <v>21846675.506193999</v>
      </c>
      <c r="FI132">
        <v>99.565757000000005</v>
      </c>
      <c r="FJ132" t="s">
        <v>1670</v>
      </c>
      <c r="FK132">
        <v>4.2200000000000001E-4</v>
      </c>
      <c r="FL132">
        <v>0</v>
      </c>
      <c r="FM132">
        <v>2.1540000000000001E-3</v>
      </c>
      <c r="FN132">
        <v>98.356078999999994</v>
      </c>
      <c r="FO132">
        <v>25880487.770895001</v>
      </c>
      <c r="FP132">
        <v>99.586382</v>
      </c>
      <c r="FQ132" t="s">
        <v>1670</v>
      </c>
      <c r="FR132">
        <v>2</v>
      </c>
      <c r="FS132">
        <v>0.123839</v>
      </c>
      <c r="FT132">
        <v>909.79533300000003</v>
      </c>
      <c r="FU132">
        <v>50066570722.620598</v>
      </c>
      <c r="FV132">
        <v>309718.85577999998</v>
      </c>
      <c r="FW132">
        <v>3592738727044.0498</v>
      </c>
      <c r="FX132">
        <v>251797379</v>
      </c>
      <c r="FY132">
        <v>3643057095145.6699</v>
      </c>
      <c r="FZ132">
        <v>0</v>
      </c>
      <c r="GA132">
        <v>9.9999999999999995E-7</v>
      </c>
      <c r="GB132">
        <v>3.9999999999999998E-6</v>
      </c>
      <c r="GC132" t="s">
        <v>3239</v>
      </c>
      <c r="GD132">
        <v>117.520399</v>
      </c>
      <c r="GE132">
        <v>2.7584999999999998E-2</v>
      </c>
      <c r="GF132">
        <v>319989.12085100001</v>
      </c>
      <c r="GG132">
        <v>110.769858</v>
      </c>
      <c r="GH132">
        <v>320217.41110899998</v>
      </c>
      <c r="GI132">
        <v>75.054163000000003</v>
      </c>
      <c r="GJ132" t="s">
        <v>3244</v>
      </c>
      <c r="GK132">
        <v>0</v>
      </c>
      <c r="GL132">
        <v>0</v>
      </c>
      <c r="GM132">
        <v>0</v>
      </c>
      <c r="GN132">
        <v>28.567007</v>
      </c>
      <c r="GO132">
        <v>371910.82134600001</v>
      </c>
      <c r="GP132">
        <v>74.196627000000007</v>
      </c>
      <c r="GQ132" t="s">
        <v>3244</v>
      </c>
      <c r="GR132">
        <v>1</v>
      </c>
      <c r="GS132">
        <v>7.5620000000000001E-3</v>
      </c>
      <c r="GT132">
        <v>909.79533300000003</v>
      </c>
      <c r="GU132">
        <v>50066608710</v>
      </c>
      <c r="GV132">
        <v>309719</v>
      </c>
      <c r="GW132">
        <v>3592740400000</v>
      </c>
      <c r="GX132">
        <v>251461826.50997701</v>
      </c>
      <c r="GY132">
        <v>3643058470536.5</v>
      </c>
      <c r="GZ132">
        <v>2.42E-4</v>
      </c>
      <c r="HA132">
        <v>0</v>
      </c>
      <c r="HB132">
        <v>4.3470000000000002E-3</v>
      </c>
      <c r="HC132" t="s">
        <v>3241</v>
      </c>
      <c r="HD132">
        <v>109834.796577</v>
      </c>
      <c r="HE132">
        <v>1.17E-4</v>
      </c>
      <c r="HF132">
        <v>1358.3757969999999</v>
      </c>
      <c r="HG132">
        <v>8165.6396240000004</v>
      </c>
      <c r="HH132">
        <v>119358.811998</v>
      </c>
      <c r="HI132">
        <v>44.012104999999998</v>
      </c>
      <c r="HJ132" t="s">
        <v>3241</v>
      </c>
      <c r="HK132">
        <v>1.9999999999999999E-6</v>
      </c>
      <c r="HL132">
        <v>0</v>
      </c>
      <c r="HM132">
        <v>3.1999999999999999E-5</v>
      </c>
      <c r="HN132">
        <v>15.607436</v>
      </c>
      <c r="HO132">
        <v>138814.046952</v>
      </c>
      <c r="HP132">
        <v>45.580978000000002</v>
      </c>
      <c r="HQ132" t="s">
        <v>3241</v>
      </c>
      <c r="HR132">
        <v>42</v>
      </c>
      <c r="HS132">
        <v>0.61290599999999995</v>
      </c>
      <c r="HT132">
        <v>909.79533300000003</v>
      </c>
      <c r="HU132">
        <v>50063594781.433701</v>
      </c>
      <c r="HV132">
        <v>309703.398032</v>
      </c>
      <c r="HW132">
        <v>3592559417165.6299</v>
      </c>
      <c r="HX132">
        <v>3642623011947.0601</v>
      </c>
      <c r="HY132">
        <v>3.0000000000000001E-6</v>
      </c>
      <c r="HZ132">
        <v>0</v>
      </c>
      <c r="IA132" t="s">
        <v>3241</v>
      </c>
      <c r="IB132">
        <v>90429.237099000005</v>
      </c>
      <c r="IC132">
        <v>2.2787000000000002E-2</v>
      </c>
      <c r="ID132">
        <v>264326.19140200003</v>
      </c>
      <c r="IE132">
        <v>354755.42850099999</v>
      </c>
      <c r="IF132">
        <v>84.576948999999999</v>
      </c>
      <c r="IG132" t="s">
        <v>1608</v>
      </c>
      <c r="IH132">
        <v>1.9999999999999999E-6</v>
      </c>
      <c r="II132">
        <v>0</v>
      </c>
      <c r="IJ132">
        <v>52.298468</v>
      </c>
      <c r="IK132">
        <v>415962.44362699997</v>
      </c>
      <c r="IL132">
        <v>84.943370999999999</v>
      </c>
      <c r="IM132" t="s">
        <v>1608</v>
      </c>
      <c r="IN132">
        <v>0</v>
      </c>
      <c r="IO132">
        <v>0.01</v>
      </c>
      <c r="IP132">
        <v>5.0050759999999999</v>
      </c>
      <c r="IQ132">
        <v>3653018208.6758599</v>
      </c>
      <c r="IR132">
        <v>22977.233698</v>
      </c>
      <c r="IS132">
        <v>266535910892.90302</v>
      </c>
      <c r="IT132">
        <v>270188929101.578</v>
      </c>
      <c r="IU132">
        <v>1.2300000000000001E-4</v>
      </c>
      <c r="IV132">
        <v>6.9999999999999999E-6</v>
      </c>
      <c r="IW132" t="s">
        <v>3241</v>
      </c>
      <c r="IX132">
        <v>4500</v>
      </c>
      <c r="IY132">
        <v>1.5E-3</v>
      </c>
      <c r="IZ132">
        <v>17400</v>
      </c>
      <c r="JA132">
        <v>21900</v>
      </c>
      <c r="JB132">
        <v>47.351927000000003</v>
      </c>
      <c r="JC132" t="s">
        <v>3239</v>
      </c>
      <c r="JD132">
        <v>0</v>
      </c>
      <c r="JE132">
        <v>0</v>
      </c>
      <c r="JF132">
        <v>5.9229079999999996</v>
      </c>
      <c r="JG132">
        <v>25253.102595</v>
      </c>
      <c r="JH132">
        <v>43.173786999999997</v>
      </c>
      <c r="JI132" t="s">
        <v>3239</v>
      </c>
      <c r="JJ132">
        <v>1174</v>
      </c>
      <c r="JK132">
        <v>53.356664000000002</v>
      </c>
      <c r="JL132">
        <v>909.79533300000003</v>
      </c>
      <c r="JM132">
        <v>50066608710</v>
      </c>
      <c r="JN132">
        <v>309719</v>
      </c>
      <c r="JO132">
        <v>3592740400000</v>
      </c>
      <c r="JP132">
        <v>3642807008710</v>
      </c>
      <c r="JQ132">
        <v>0</v>
      </c>
      <c r="JR132">
        <v>0</v>
      </c>
      <c r="JS132" t="s">
        <v>3239</v>
      </c>
      <c r="JT132">
        <v>189327.33246899999</v>
      </c>
      <c r="JU132">
        <v>4.5672999999999998E-2</v>
      </c>
      <c r="JV132">
        <v>529805.18934200006</v>
      </c>
      <c r="JW132">
        <v>719132.52181099996</v>
      </c>
      <c r="JX132">
        <v>92.535392999999999</v>
      </c>
      <c r="JY132" t="s">
        <v>1608</v>
      </c>
      <c r="JZ132">
        <v>3.9999999999999998E-6</v>
      </c>
      <c r="KA132">
        <v>0</v>
      </c>
      <c r="KB132">
        <v>34.041184000000001</v>
      </c>
      <c r="KC132">
        <v>834357.31964799995</v>
      </c>
      <c r="KD132">
        <v>92.985843000000003</v>
      </c>
      <c r="KE132" t="s">
        <v>1608</v>
      </c>
      <c r="KF132">
        <v>56</v>
      </c>
      <c r="KG132">
        <v>2.3333330000000001</v>
      </c>
      <c r="KH132">
        <v>56.943199</v>
      </c>
      <c r="KI132">
        <v>2719539856.4312701</v>
      </c>
      <c r="KJ132">
        <v>15199.547841</v>
      </c>
      <c r="KK132">
        <v>176314754952.048</v>
      </c>
      <c r="KL132">
        <v>25336540.959647998</v>
      </c>
      <c r="KM132">
        <v>179059631349.43799</v>
      </c>
      <c r="KN132">
        <v>2.6899999999999998E-4</v>
      </c>
      <c r="KO132">
        <v>2.9E-5</v>
      </c>
      <c r="KP132">
        <v>1.1157E-2</v>
      </c>
      <c r="KQ132" t="s">
        <v>3241</v>
      </c>
      <c r="KR132">
        <v>1706050.243514</v>
      </c>
      <c r="KS132">
        <v>1.0285029999999999</v>
      </c>
      <c r="KT132">
        <v>11930631.751754999</v>
      </c>
      <c r="KU132">
        <v>659579.84511300002</v>
      </c>
      <c r="KV132">
        <v>14296261.840382</v>
      </c>
      <c r="KW132">
        <v>97.833488000000003</v>
      </c>
      <c r="KX132" t="s">
        <v>1608</v>
      </c>
      <c r="KY132">
        <v>3.4E-5</v>
      </c>
      <c r="KZ132">
        <v>3.0000000000000001E-6</v>
      </c>
      <c r="LA132">
        <v>2.6189999999999998E-3</v>
      </c>
      <c r="LB132">
        <v>88.517487000000003</v>
      </c>
      <c r="LC132">
        <v>17532103.269489001</v>
      </c>
      <c r="LD132">
        <v>97.931911999999997</v>
      </c>
      <c r="LE132" t="s">
        <v>1608</v>
      </c>
      <c r="LF132">
        <v>74</v>
      </c>
      <c r="LG132">
        <v>2.1680790000000001</v>
      </c>
      <c r="LH132">
        <v>909.79533300000003</v>
      </c>
      <c r="LI132">
        <v>50066608710</v>
      </c>
      <c r="LJ132">
        <v>309719</v>
      </c>
      <c r="LK132">
        <v>3592740400000</v>
      </c>
      <c r="LL132">
        <v>251797379</v>
      </c>
      <c r="LM132">
        <v>3643058806089</v>
      </c>
      <c r="LN132">
        <v>1.2300000000000001E-4</v>
      </c>
      <c r="LO132">
        <v>0</v>
      </c>
      <c r="LP132">
        <v>3.28E-4</v>
      </c>
      <c r="LQ132" t="s">
        <v>1608</v>
      </c>
      <c r="LR132">
        <v>13175877.224559</v>
      </c>
      <c r="LS132">
        <v>9.1730999999999993E-2</v>
      </c>
      <c r="LT132">
        <v>1064084.397537</v>
      </c>
      <c r="LU132">
        <v>179412.687573</v>
      </c>
      <c r="LV132">
        <v>14419374.309668999</v>
      </c>
      <c r="LW132">
        <v>99.782877999999997</v>
      </c>
      <c r="LX132" t="s">
        <v>1670</v>
      </c>
      <c r="LY132">
        <v>2.63E-4</v>
      </c>
      <c r="LZ132">
        <v>0</v>
      </c>
      <c r="MA132">
        <v>7.1299999999999998E-4</v>
      </c>
      <c r="MB132">
        <v>94.509925999999993</v>
      </c>
      <c r="MC132">
        <v>17081901.213806</v>
      </c>
      <c r="MD132">
        <v>99.936367000000004</v>
      </c>
      <c r="ME132" t="s">
        <v>1670</v>
      </c>
      <c r="MF132">
        <v>53</v>
      </c>
      <c r="MG132">
        <v>0.67423699999999998</v>
      </c>
      <c r="MH132">
        <v>909.79533300000003</v>
      </c>
      <c r="MI132">
        <v>50066608710</v>
      </c>
      <c r="MJ132">
        <v>309719</v>
      </c>
      <c r="MK132">
        <v>3592740400000</v>
      </c>
      <c r="ML132">
        <v>251797379</v>
      </c>
      <c r="MM132">
        <v>3643058806089</v>
      </c>
      <c r="MN132">
        <v>2.1000000000000001E-4</v>
      </c>
      <c r="MO132">
        <v>9.0000000000000002E-6</v>
      </c>
      <c r="MP132">
        <v>3.6999999999999998E-5</v>
      </c>
      <c r="MQ132" t="s">
        <v>3244</v>
      </c>
      <c r="MR132">
        <v>7084682.8413129998</v>
      </c>
      <c r="MS132">
        <v>1.796921</v>
      </c>
      <c r="MT132">
        <v>20844282.061728001</v>
      </c>
      <c r="MU132">
        <v>6223.0049159999999</v>
      </c>
      <c r="MV132">
        <v>27935187.907956999</v>
      </c>
      <c r="MW132">
        <v>98.604218000000003</v>
      </c>
      <c r="MX132" t="s">
        <v>1608</v>
      </c>
      <c r="MY132">
        <v>1.4200000000000001E-4</v>
      </c>
      <c r="MZ132">
        <v>6.0000000000000002E-6</v>
      </c>
      <c r="NA132">
        <v>2.5000000000000001E-5</v>
      </c>
      <c r="NB132">
        <v>84.274193999999994</v>
      </c>
      <c r="NC132">
        <v>32691123.379455999</v>
      </c>
      <c r="ND132">
        <v>98.759146999999999</v>
      </c>
      <c r="NE132" t="s">
        <v>1608</v>
      </c>
      <c r="NF132" t="s">
        <v>1607</v>
      </c>
      <c r="NG132" t="s">
        <v>1607</v>
      </c>
      <c r="NH132" t="s">
        <v>1607</v>
      </c>
      <c r="NI132" t="s">
        <v>1607</v>
      </c>
      <c r="NJ132" t="s">
        <v>1607</v>
      </c>
      <c r="NK132" t="s">
        <v>1607</v>
      </c>
      <c r="NL132" t="s">
        <v>1607</v>
      </c>
      <c r="NM132" t="s">
        <v>1607</v>
      </c>
      <c r="NN132" t="s">
        <v>1607</v>
      </c>
      <c r="NO132" t="s">
        <v>3240</v>
      </c>
      <c r="NP132" t="s">
        <v>1607</v>
      </c>
      <c r="NQ132" t="s">
        <v>1607</v>
      </c>
      <c r="NR132" t="s">
        <v>1607</v>
      </c>
      <c r="NS132" t="s">
        <v>1607</v>
      </c>
      <c r="NT132" t="s">
        <v>1607</v>
      </c>
      <c r="NU132" t="s">
        <v>3240</v>
      </c>
      <c r="NV132" t="s">
        <v>1607</v>
      </c>
      <c r="NW132" t="s">
        <v>1607</v>
      </c>
      <c r="NX132" t="s">
        <v>1607</v>
      </c>
      <c r="NY132" t="s">
        <v>1607</v>
      </c>
      <c r="NZ132" t="s">
        <v>1607</v>
      </c>
      <c r="OA132" t="s">
        <v>3240</v>
      </c>
      <c r="OB132" t="s">
        <v>1607</v>
      </c>
      <c r="OC132" t="s">
        <v>1607</v>
      </c>
      <c r="OD132" t="s">
        <v>1607</v>
      </c>
      <c r="OE132" t="s">
        <v>1607</v>
      </c>
      <c r="OF132" t="s">
        <v>1607</v>
      </c>
      <c r="OG132" t="s">
        <v>1607</v>
      </c>
      <c r="OH132" t="s">
        <v>1607</v>
      </c>
      <c r="OI132" t="s">
        <v>1607</v>
      </c>
      <c r="OJ132" t="s">
        <v>1607</v>
      </c>
      <c r="OK132" t="s">
        <v>3240</v>
      </c>
      <c r="OL132" t="s">
        <v>1607</v>
      </c>
      <c r="OM132" t="s">
        <v>1607</v>
      </c>
      <c r="ON132" t="s">
        <v>1607</v>
      </c>
      <c r="OO132" t="s">
        <v>1607</v>
      </c>
      <c r="OP132" t="s">
        <v>1607</v>
      </c>
      <c r="OQ132" t="s">
        <v>3240</v>
      </c>
      <c r="OR132" t="s">
        <v>1607</v>
      </c>
      <c r="OS132" t="s">
        <v>1607</v>
      </c>
      <c r="OT132" t="s">
        <v>1607</v>
      </c>
      <c r="OU132" t="s">
        <v>1607</v>
      </c>
      <c r="OV132" t="s">
        <v>1607</v>
      </c>
      <c r="OW132" t="s">
        <v>3240</v>
      </c>
      <c r="OX132" t="s">
        <v>1607</v>
      </c>
      <c r="OY132">
        <v>1.573E-3</v>
      </c>
      <c r="OZ132">
        <v>37.177441000000002</v>
      </c>
      <c r="PA132">
        <v>2563928337.3406</v>
      </c>
      <c r="PB132">
        <v>15629.005982000001</v>
      </c>
      <c r="PC132">
        <v>181296469392.396</v>
      </c>
      <c r="PD132">
        <v>30131263.658769</v>
      </c>
      <c r="PE132">
        <v>183890528993.396</v>
      </c>
      <c r="PF132">
        <v>0.4</v>
      </c>
      <c r="PG132">
        <v>1.0000000000000001E-5</v>
      </c>
      <c r="PH132">
        <v>1.9999999999999999E-6</v>
      </c>
      <c r="PI132" t="s">
        <v>3241</v>
      </c>
      <c r="PJ132">
        <v>1290537.1796299999</v>
      </c>
      <c r="PK132">
        <v>1.9900000000000001E-4</v>
      </c>
      <c r="PL132">
        <v>2306.7844239999999</v>
      </c>
      <c r="PM132">
        <v>9.9690000000000001E-2</v>
      </c>
      <c r="PN132">
        <v>1292844.0637439999</v>
      </c>
      <c r="PO132">
        <v>88.832325999999995</v>
      </c>
      <c r="PP132" t="s">
        <v>3244</v>
      </c>
      <c r="PQ132">
        <v>2.5999999999999998E-5</v>
      </c>
      <c r="PR132">
        <v>0</v>
      </c>
      <c r="PS132">
        <v>0</v>
      </c>
      <c r="PT132">
        <v>66.592427999999998</v>
      </c>
      <c r="PU132">
        <v>1481996.5752330001</v>
      </c>
      <c r="PV132">
        <v>88.641424999999998</v>
      </c>
      <c r="PW132" t="s">
        <v>3244</v>
      </c>
      <c r="PX132">
        <v>24</v>
      </c>
      <c r="PY132">
        <v>1.4860679999999999</v>
      </c>
      <c r="PZ132">
        <v>909.79533300000003</v>
      </c>
      <c r="QA132">
        <v>50066570722.620598</v>
      </c>
      <c r="QB132">
        <v>309718.85577999998</v>
      </c>
      <c r="QC132">
        <v>3592738727044.0498</v>
      </c>
      <c r="QD132">
        <v>251797379</v>
      </c>
      <c r="QE132">
        <v>3643057095145.6699</v>
      </c>
      <c r="QF132">
        <v>2.4000000000000001E-5</v>
      </c>
      <c r="QG132">
        <v>0</v>
      </c>
      <c r="QH132">
        <v>3.0000000000000001E-6</v>
      </c>
      <c r="QI132" t="s">
        <v>1608</v>
      </c>
      <c r="QJ132">
        <v>1803763.2424910001</v>
      </c>
      <c r="QK132">
        <v>8.4518999999999997E-2</v>
      </c>
      <c r="QL132">
        <v>980416.60271200002</v>
      </c>
      <c r="QM132">
        <v>1002.321941</v>
      </c>
      <c r="QN132">
        <v>2785182.1671440001</v>
      </c>
      <c r="QO132">
        <v>99.690498000000005</v>
      </c>
      <c r="QP132" t="s">
        <v>1670</v>
      </c>
      <c r="QQ132">
        <v>3.6000000000000001E-5</v>
      </c>
      <c r="QR132">
        <v>0</v>
      </c>
      <c r="QS132">
        <v>3.9999999999999998E-6</v>
      </c>
      <c r="QT132">
        <v>83.782111</v>
      </c>
      <c r="QU132">
        <v>3279648.8937499998</v>
      </c>
      <c r="QV132">
        <v>99.681832999999997</v>
      </c>
      <c r="QW132" t="s">
        <v>1670</v>
      </c>
      <c r="QX132" s="11">
        <v>44986</v>
      </c>
      <c r="QY132" t="s">
        <v>3411</v>
      </c>
      <c r="QZ132">
        <v>232339.81391299999</v>
      </c>
      <c r="RA132">
        <v>3372183172.2888098</v>
      </c>
    </row>
    <row r="133" spans="1:469" x14ac:dyDescent="0.35">
      <c r="A133">
        <v>2694</v>
      </c>
      <c r="B133" t="s">
        <v>3238</v>
      </c>
      <c r="C133" t="s">
        <v>1318</v>
      </c>
      <c r="D133" t="s">
        <v>1170</v>
      </c>
      <c r="E133" t="s">
        <v>1171</v>
      </c>
      <c r="F133">
        <v>48</v>
      </c>
      <c r="G133" t="s">
        <v>1319</v>
      </c>
      <c r="H133" t="s">
        <v>1153</v>
      </c>
      <c r="I133">
        <v>339</v>
      </c>
      <c r="J133">
        <v>48339</v>
      </c>
      <c r="K133">
        <v>620016</v>
      </c>
      <c r="L133">
        <v>95830790708</v>
      </c>
      <c r="M133">
        <v>29547387</v>
      </c>
      <c r="N133">
        <v>1087.7556179999999</v>
      </c>
      <c r="O133">
        <v>152092453.23330599</v>
      </c>
      <c r="P133">
        <v>96.722875999999999</v>
      </c>
      <c r="Q133" t="s">
        <v>1608</v>
      </c>
      <c r="R133">
        <v>94.488189000000006</v>
      </c>
      <c r="S133">
        <v>96.874032999999997</v>
      </c>
      <c r="T133" t="s">
        <v>1608</v>
      </c>
      <c r="U133">
        <v>94.488189000000006</v>
      </c>
      <c r="V133">
        <v>142391357.36172801</v>
      </c>
      <c r="W133">
        <v>92876942.753263995</v>
      </c>
      <c r="X133">
        <v>4.2465469999999996</v>
      </c>
      <c r="Y133">
        <v>49259943.801711001</v>
      </c>
      <c r="Z133">
        <v>254470.80675399999</v>
      </c>
      <c r="AA133">
        <v>9.6900000000000003E-4</v>
      </c>
      <c r="AB133">
        <v>6.9999999999999999E-6</v>
      </c>
      <c r="AC133">
        <v>8.6119999999999999E-3</v>
      </c>
      <c r="AD133">
        <v>65.428659999999994</v>
      </c>
      <c r="AE133">
        <v>61.629016999999997</v>
      </c>
      <c r="AF133">
        <v>52.93</v>
      </c>
      <c r="AG133" t="s">
        <v>3244</v>
      </c>
      <c r="AH133">
        <v>20.472441</v>
      </c>
      <c r="AI133">
        <v>38.57</v>
      </c>
      <c r="AJ133" t="s">
        <v>3239</v>
      </c>
      <c r="AK133">
        <v>71.259843000000004</v>
      </c>
      <c r="AL133">
        <v>2.5518390000000002</v>
      </c>
      <c r="AM133">
        <v>1.06813</v>
      </c>
      <c r="AN133" t="s">
        <v>1607</v>
      </c>
      <c r="AO133" t="s">
        <v>1607</v>
      </c>
      <c r="AP133" t="s">
        <v>1607</v>
      </c>
      <c r="AQ133" t="s">
        <v>1607</v>
      </c>
      <c r="AR133" t="s">
        <v>1607</v>
      </c>
      <c r="AS133" t="s">
        <v>1607</v>
      </c>
      <c r="AT133" t="s">
        <v>1607</v>
      </c>
      <c r="AU133" t="s">
        <v>1607</v>
      </c>
      <c r="AV133" t="s">
        <v>1607</v>
      </c>
      <c r="AW133" t="s">
        <v>3240</v>
      </c>
      <c r="AX133" t="s">
        <v>1607</v>
      </c>
      <c r="AY133" t="s">
        <v>1607</v>
      </c>
      <c r="AZ133" t="s">
        <v>1607</v>
      </c>
      <c r="BA133" t="s">
        <v>1607</v>
      </c>
      <c r="BB133" t="s">
        <v>1607</v>
      </c>
      <c r="BC133" t="s">
        <v>3240</v>
      </c>
      <c r="BD133" t="s">
        <v>1607</v>
      </c>
      <c r="BE133" t="s">
        <v>1607</v>
      </c>
      <c r="BF133" t="s">
        <v>1607</v>
      </c>
      <c r="BG133" t="s">
        <v>1607</v>
      </c>
      <c r="BH133" t="s">
        <v>1607</v>
      </c>
      <c r="BI133" t="s">
        <v>3240</v>
      </c>
      <c r="BJ133" t="s">
        <v>1607</v>
      </c>
      <c r="BK133" t="s">
        <v>1607</v>
      </c>
      <c r="BL133" t="s">
        <v>1607</v>
      </c>
      <c r="BM133" t="s">
        <v>1607</v>
      </c>
      <c r="BN133" t="s">
        <v>1607</v>
      </c>
      <c r="BO133" t="s">
        <v>1607</v>
      </c>
      <c r="BP133" t="s">
        <v>1607</v>
      </c>
      <c r="BQ133" t="s">
        <v>1607</v>
      </c>
      <c r="BR133" t="s">
        <v>1607</v>
      </c>
      <c r="BS133" t="s">
        <v>3240</v>
      </c>
      <c r="BT133" t="s">
        <v>1607</v>
      </c>
      <c r="BU133" t="s">
        <v>1607</v>
      </c>
      <c r="BV133" t="s">
        <v>1607</v>
      </c>
      <c r="BW133" t="s">
        <v>1607</v>
      </c>
      <c r="BX133" t="s">
        <v>1607</v>
      </c>
      <c r="BY133" t="s">
        <v>3240</v>
      </c>
      <c r="BZ133" t="s">
        <v>1607</v>
      </c>
      <c r="CA133" t="s">
        <v>1607</v>
      </c>
      <c r="CB133" t="s">
        <v>1607</v>
      </c>
      <c r="CC133" t="s">
        <v>1607</v>
      </c>
      <c r="CD133" t="s">
        <v>1607</v>
      </c>
      <c r="CE133" t="s">
        <v>3240</v>
      </c>
      <c r="CF133">
        <v>2</v>
      </c>
      <c r="CG133">
        <v>0.123839</v>
      </c>
      <c r="CH133">
        <v>1087.7556179999999</v>
      </c>
      <c r="CI133">
        <v>95830779039.125305</v>
      </c>
      <c r="CJ133">
        <v>620015.87402700004</v>
      </c>
      <c r="CK133">
        <v>7192184138717.3701</v>
      </c>
      <c r="CL133">
        <v>29547387</v>
      </c>
      <c r="CM133">
        <v>7288044465143.5</v>
      </c>
      <c r="CN133">
        <v>9.9999999999999995E-7</v>
      </c>
      <c r="CO133">
        <v>1.9999999999999999E-6</v>
      </c>
      <c r="CP133">
        <v>3.385E-3</v>
      </c>
      <c r="CQ133" t="s">
        <v>3241</v>
      </c>
      <c r="CR133">
        <v>16630.538947000001</v>
      </c>
      <c r="CS133">
        <v>0.14705799999999999</v>
      </c>
      <c r="CT133">
        <v>1705874.8344950001</v>
      </c>
      <c r="CU133">
        <v>12386.210024</v>
      </c>
      <c r="CV133">
        <v>1734891.5834659999</v>
      </c>
      <c r="CW133">
        <v>96.935933000000006</v>
      </c>
      <c r="CX133" t="s">
        <v>1670</v>
      </c>
      <c r="CY133">
        <v>0</v>
      </c>
      <c r="CZ133">
        <v>0</v>
      </c>
      <c r="DA133">
        <v>4.1899999999999999E-4</v>
      </c>
      <c r="DB133">
        <v>54.627049999999997</v>
      </c>
      <c r="DC133">
        <v>1886253.165827</v>
      </c>
      <c r="DD133">
        <v>96.754693000000003</v>
      </c>
      <c r="DE133" t="s">
        <v>1670</v>
      </c>
      <c r="DF133">
        <v>483</v>
      </c>
      <c r="DG133">
        <v>15.582100000000001</v>
      </c>
      <c r="DH133">
        <v>1087.7556179999999</v>
      </c>
      <c r="DI133">
        <v>7254531.9746660003</v>
      </c>
      <c r="DJ133">
        <v>7254531.9746660003</v>
      </c>
      <c r="DK133">
        <v>1.3309999999999999E-3</v>
      </c>
      <c r="DL133" t="s">
        <v>3244</v>
      </c>
      <c r="DM133">
        <v>168072.618606</v>
      </c>
      <c r="DN133">
        <v>168072.618606</v>
      </c>
      <c r="DO133">
        <v>75.310174000000004</v>
      </c>
      <c r="DP133" t="s">
        <v>3239</v>
      </c>
      <c r="DQ133">
        <v>5.6880000000000003E-3</v>
      </c>
      <c r="DR133">
        <v>88.430520999999999</v>
      </c>
      <c r="DS133">
        <v>223331.07853599999</v>
      </c>
      <c r="DT133">
        <v>76.932867000000002</v>
      </c>
      <c r="DU133" t="s">
        <v>3239</v>
      </c>
      <c r="DV133" t="s">
        <v>1607</v>
      </c>
      <c r="DW133">
        <v>1.7000000000000001E-4</v>
      </c>
      <c r="DX133">
        <v>1087.7556179999999</v>
      </c>
      <c r="DY133">
        <v>95829470000</v>
      </c>
      <c r="DZ133">
        <v>620443</v>
      </c>
      <c r="EA133">
        <v>7197138800000</v>
      </c>
      <c r="EB133">
        <v>7292968270000</v>
      </c>
      <c r="EC133">
        <v>1.6562E-2</v>
      </c>
      <c r="ED133">
        <v>6.7000000000000002E-5</v>
      </c>
      <c r="EE133" t="s">
        <v>3241</v>
      </c>
      <c r="EF133">
        <v>269088.09999999998</v>
      </c>
      <c r="EG133">
        <v>7.0540000000000004E-3</v>
      </c>
      <c r="EH133">
        <v>81828.436155999996</v>
      </c>
      <c r="EI133">
        <v>350916.53615599999</v>
      </c>
      <c r="EJ133">
        <v>65.985763000000006</v>
      </c>
      <c r="EK133" t="s">
        <v>3239</v>
      </c>
      <c r="EL133">
        <v>3.0000000000000001E-6</v>
      </c>
      <c r="EM133">
        <v>0</v>
      </c>
      <c r="EN133">
        <v>20.303311999999998</v>
      </c>
      <c r="EO133">
        <v>392774.04390799999</v>
      </c>
      <c r="EP133">
        <v>66.624244000000004</v>
      </c>
      <c r="EQ133" t="s">
        <v>3241</v>
      </c>
      <c r="ER133">
        <v>94</v>
      </c>
      <c r="ES133">
        <v>2.751344</v>
      </c>
      <c r="ET133">
        <v>1087.7556179999999</v>
      </c>
      <c r="EU133">
        <v>95830790708</v>
      </c>
      <c r="EV133">
        <v>620016</v>
      </c>
      <c r="EW133">
        <v>7192185600000</v>
      </c>
      <c r="EX133">
        <v>29547387</v>
      </c>
      <c r="EY133">
        <v>7288045938095</v>
      </c>
      <c r="EZ133">
        <v>6.0000000000000002E-6</v>
      </c>
      <c r="FA133">
        <v>0</v>
      </c>
      <c r="FB133">
        <v>1.21E-4</v>
      </c>
      <c r="FC133" t="s">
        <v>3239</v>
      </c>
      <c r="FD133">
        <v>1698049.63173</v>
      </c>
      <c r="FE133">
        <v>6.0451999999999999E-2</v>
      </c>
      <c r="FF133">
        <v>701246.73657099996</v>
      </c>
      <c r="FG133">
        <v>9895.5913959999998</v>
      </c>
      <c r="FH133">
        <v>2409191.959696</v>
      </c>
      <c r="FI133">
        <v>95.998759000000007</v>
      </c>
      <c r="FJ133" t="s">
        <v>1608</v>
      </c>
      <c r="FK133">
        <v>1.8E-5</v>
      </c>
      <c r="FL133">
        <v>0</v>
      </c>
      <c r="FM133">
        <v>3.3500000000000001E-4</v>
      </c>
      <c r="FN133">
        <v>55.676178999999998</v>
      </c>
      <c r="FO133">
        <v>2527042.7460980001</v>
      </c>
      <c r="FP133">
        <v>95.736557000000005</v>
      </c>
      <c r="FQ133" t="s">
        <v>3244</v>
      </c>
      <c r="FR133">
        <v>0</v>
      </c>
      <c r="FS133">
        <v>0</v>
      </c>
      <c r="FT133">
        <v>1087.7556179999999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1.0000000000000001E-5</v>
      </c>
      <c r="GB133">
        <v>9.9999999999999995E-7</v>
      </c>
      <c r="GC133" t="s">
        <v>3242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 t="s">
        <v>3243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 t="s">
        <v>3242</v>
      </c>
      <c r="GR133">
        <v>26</v>
      </c>
      <c r="GS133">
        <v>0.13958000000000001</v>
      </c>
      <c r="GT133">
        <v>1087.7556179999999</v>
      </c>
      <c r="GU133">
        <v>95829010767.409897</v>
      </c>
      <c r="GV133">
        <v>619994.28927399998</v>
      </c>
      <c r="GW133">
        <v>7191933755574.5996</v>
      </c>
      <c r="GX133">
        <v>29547387</v>
      </c>
      <c r="GY133">
        <v>7287792313729.0098</v>
      </c>
      <c r="GZ133">
        <v>3.411E-3</v>
      </c>
      <c r="HA133">
        <v>1.9999999999999999E-6</v>
      </c>
      <c r="HB133">
        <v>1.4532E-2</v>
      </c>
      <c r="HC133" t="s">
        <v>3244</v>
      </c>
      <c r="HD133">
        <v>47102724.460188001</v>
      </c>
      <c r="HE133">
        <v>0.16706499999999999</v>
      </c>
      <c r="HF133">
        <v>1937952.3404359999</v>
      </c>
      <c r="HG133">
        <v>59023.701308999996</v>
      </c>
      <c r="HH133">
        <v>49099700.501933001</v>
      </c>
      <c r="HI133">
        <v>95.936014</v>
      </c>
      <c r="HJ133" t="s">
        <v>1608</v>
      </c>
      <c r="HK133">
        <v>4.9200000000000003E-4</v>
      </c>
      <c r="HL133">
        <v>0</v>
      </c>
      <c r="HM133">
        <v>1.9980000000000002E-3</v>
      </c>
      <c r="HN133">
        <v>81.668828000000005</v>
      </c>
      <c r="HO133">
        <v>51236889.630419001</v>
      </c>
      <c r="HP133">
        <v>95.827725000000001</v>
      </c>
      <c r="HQ133" t="s">
        <v>1608</v>
      </c>
      <c r="HR133">
        <v>61</v>
      </c>
      <c r="HS133">
        <v>0.90090199999999998</v>
      </c>
      <c r="HT133">
        <v>1087.7556179999999</v>
      </c>
      <c r="HU133">
        <v>95810243125.903107</v>
      </c>
      <c r="HV133">
        <v>619847.02841999999</v>
      </c>
      <c r="HW133">
        <v>7190225529668.9697</v>
      </c>
      <c r="HX133">
        <v>7286035772794.8799</v>
      </c>
      <c r="HY133">
        <v>0</v>
      </c>
      <c r="HZ133">
        <v>0</v>
      </c>
      <c r="IA133" t="s">
        <v>3241</v>
      </c>
      <c r="IB133">
        <v>4015.0306190000001</v>
      </c>
      <c r="IC133">
        <v>6.0689999999999997E-3</v>
      </c>
      <c r="ID133">
        <v>70404.333385999998</v>
      </c>
      <c r="IE133">
        <v>74419.364004999996</v>
      </c>
      <c r="IF133">
        <v>54.963357999999999</v>
      </c>
      <c r="IG133" t="s">
        <v>3239</v>
      </c>
      <c r="IH133">
        <v>0</v>
      </c>
      <c r="II133">
        <v>0</v>
      </c>
      <c r="IJ133">
        <v>7.261825</v>
      </c>
      <c r="IK133">
        <v>78538.150351999997</v>
      </c>
      <c r="IL133">
        <v>53.197868</v>
      </c>
      <c r="IM133" t="s">
        <v>3239</v>
      </c>
      <c r="IN133">
        <v>0</v>
      </c>
      <c r="IO133">
        <v>0.01</v>
      </c>
      <c r="IP133">
        <v>4.3168129999999998</v>
      </c>
      <c r="IQ133">
        <v>2251687128.5665202</v>
      </c>
      <c r="IR133">
        <v>14828.430985000001</v>
      </c>
      <c r="IS133">
        <v>172009799429.65201</v>
      </c>
      <c r="IT133">
        <v>174261486558.21799</v>
      </c>
      <c r="IU133">
        <v>2.0000000000000001E-4</v>
      </c>
      <c r="IV133">
        <v>1.0000000000000001E-5</v>
      </c>
      <c r="IW133" t="s">
        <v>3241</v>
      </c>
      <c r="IX133">
        <v>4500</v>
      </c>
      <c r="IY133">
        <v>1.5E-3</v>
      </c>
      <c r="IZ133">
        <v>17400</v>
      </c>
      <c r="JA133">
        <v>21900</v>
      </c>
      <c r="JB133">
        <v>43.622689000000001</v>
      </c>
      <c r="JC133" t="s">
        <v>3239</v>
      </c>
      <c r="JD133">
        <v>0</v>
      </c>
      <c r="JE133">
        <v>0</v>
      </c>
      <c r="JF133">
        <v>3.9486050000000001</v>
      </c>
      <c r="JG133">
        <v>21690.359507000001</v>
      </c>
      <c r="JH133">
        <v>25.377448999999999</v>
      </c>
      <c r="JI133" t="s">
        <v>3239</v>
      </c>
      <c r="JJ133">
        <v>2314</v>
      </c>
      <c r="JK133">
        <v>105.161368</v>
      </c>
      <c r="JL133">
        <v>1087.7556179999999</v>
      </c>
      <c r="JM133">
        <v>95830790708</v>
      </c>
      <c r="JN133">
        <v>620016</v>
      </c>
      <c r="JO133">
        <v>7192185600000</v>
      </c>
      <c r="JP133">
        <v>7288016390708</v>
      </c>
      <c r="JQ133">
        <v>0</v>
      </c>
      <c r="JR133">
        <v>0</v>
      </c>
      <c r="JS133" t="s">
        <v>3241</v>
      </c>
      <c r="JT133">
        <v>9000.0915640000003</v>
      </c>
      <c r="JU133">
        <v>7.2011000000000006E-2</v>
      </c>
      <c r="JV133">
        <v>835329.29944199999</v>
      </c>
      <c r="JW133">
        <v>844329.39100599999</v>
      </c>
      <c r="JX133">
        <v>94.015444000000002</v>
      </c>
      <c r="JY133" t="s">
        <v>1608</v>
      </c>
      <c r="JZ133">
        <v>0</v>
      </c>
      <c r="KA133">
        <v>0</v>
      </c>
      <c r="KB133">
        <v>11.229086000000001</v>
      </c>
      <c r="KC133">
        <v>918571.84736100002</v>
      </c>
      <c r="KD133">
        <v>93.790218999999993</v>
      </c>
      <c r="KE133" t="s">
        <v>1608</v>
      </c>
      <c r="KF133">
        <v>44</v>
      </c>
      <c r="KG133">
        <v>1.8333330000000001</v>
      </c>
      <c r="KH133">
        <v>18.970828999999998</v>
      </c>
      <c r="KI133">
        <v>3521928989.7083402</v>
      </c>
      <c r="KJ133">
        <v>25262.477303</v>
      </c>
      <c r="KK133">
        <v>293044736709.39099</v>
      </c>
      <c r="KL133">
        <v>6721455.3186349999</v>
      </c>
      <c r="KM133">
        <v>296573387154.41803</v>
      </c>
      <c r="KN133">
        <v>4.6849999999999999E-3</v>
      </c>
      <c r="KO133">
        <v>1.9999999999999999E-6</v>
      </c>
      <c r="KP133">
        <v>1.8799999999999999E-4</v>
      </c>
      <c r="KQ133" t="s">
        <v>3239</v>
      </c>
      <c r="KR133">
        <v>30251746.471028998</v>
      </c>
      <c r="KS133">
        <v>0.110943</v>
      </c>
      <c r="KT133">
        <v>1286934.684528</v>
      </c>
      <c r="KU133">
        <v>2312.7866140000001</v>
      </c>
      <c r="KV133">
        <v>31540993.942170002</v>
      </c>
      <c r="KW133">
        <v>99.288145999999998</v>
      </c>
      <c r="KX133" t="s">
        <v>1608</v>
      </c>
      <c r="KY133">
        <v>3.1599999999999998E-4</v>
      </c>
      <c r="KZ133">
        <v>0</v>
      </c>
      <c r="LA133">
        <v>7.7999999999999999E-5</v>
      </c>
      <c r="LB133">
        <v>90.807799000000003</v>
      </c>
      <c r="LC133">
        <v>34250278.965654001</v>
      </c>
      <c r="LD133">
        <v>99.140947999999995</v>
      </c>
      <c r="LE133" t="s">
        <v>1608</v>
      </c>
      <c r="LF133">
        <v>58</v>
      </c>
      <c r="LG133">
        <v>1.6841060000000001</v>
      </c>
      <c r="LH133">
        <v>1087.7556179999999</v>
      </c>
      <c r="LI133">
        <v>95830790708</v>
      </c>
      <c r="LJ133">
        <v>620016</v>
      </c>
      <c r="LK133">
        <v>7192185600000</v>
      </c>
      <c r="LL133">
        <v>29547387</v>
      </c>
      <c r="LM133">
        <v>7288045938095</v>
      </c>
      <c r="LN133">
        <v>9.9999999999999995E-7</v>
      </c>
      <c r="LO133">
        <v>0</v>
      </c>
      <c r="LP133">
        <v>2.0999999999999999E-5</v>
      </c>
      <c r="LQ133" t="s">
        <v>3241</v>
      </c>
      <c r="LR133">
        <v>106449.38898</v>
      </c>
      <c r="LS133">
        <v>3.5126999999999999E-2</v>
      </c>
      <c r="LT133">
        <v>407476.34921299998</v>
      </c>
      <c r="LU133">
        <v>1062.4855399999999</v>
      </c>
      <c r="LV133">
        <v>514988.22373299999</v>
      </c>
      <c r="LW133">
        <v>66.501240999999993</v>
      </c>
      <c r="LX133" t="s">
        <v>3244</v>
      </c>
      <c r="LY133">
        <v>9.9999999999999995E-7</v>
      </c>
      <c r="LZ133">
        <v>0</v>
      </c>
      <c r="MA133">
        <v>3.6000000000000001E-5</v>
      </c>
      <c r="MB133">
        <v>10.049628</v>
      </c>
      <c r="MC133">
        <v>551540.87338200002</v>
      </c>
      <c r="MD133">
        <v>62.265352</v>
      </c>
      <c r="ME133" t="s">
        <v>3244</v>
      </c>
      <c r="MF133">
        <v>42</v>
      </c>
      <c r="MG133">
        <v>0.88834800000000003</v>
      </c>
      <c r="MH133">
        <v>1087.7556179999999</v>
      </c>
      <c r="MI133">
        <v>95830790708</v>
      </c>
      <c r="MJ133">
        <v>620016</v>
      </c>
      <c r="MK133">
        <v>7192185600000</v>
      </c>
      <c r="ML133">
        <v>29547387</v>
      </c>
      <c r="MM133">
        <v>7288045938095</v>
      </c>
      <c r="MN133">
        <v>1.4899999999999999E-4</v>
      </c>
      <c r="MO133">
        <v>6.0000000000000002E-6</v>
      </c>
      <c r="MP133">
        <v>3.6000000000000001E-5</v>
      </c>
      <c r="MQ133" t="s">
        <v>3239</v>
      </c>
      <c r="MR133">
        <v>12692531.43307</v>
      </c>
      <c r="MS133">
        <v>3.5210880000000002</v>
      </c>
      <c r="MT133">
        <v>40844619.525725</v>
      </c>
      <c r="MU133">
        <v>936.88688000000002</v>
      </c>
      <c r="MV133">
        <v>53538087.845674999</v>
      </c>
      <c r="MW133">
        <v>99.472705000000005</v>
      </c>
      <c r="MX133" t="s">
        <v>1670</v>
      </c>
      <c r="MY133">
        <v>1.3200000000000001E-4</v>
      </c>
      <c r="MZ133">
        <v>6.0000000000000002E-6</v>
      </c>
      <c r="NA133">
        <v>3.1999999999999999E-5</v>
      </c>
      <c r="NB133">
        <v>83.157567999999998</v>
      </c>
      <c r="NC133">
        <v>57763496.545818999</v>
      </c>
      <c r="ND133">
        <v>99.554565999999994</v>
      </c>
      <c r="NE133" t="s">
        <v>1670</v>
      </c>
      <c r="NF133" t="s">
        <v>1607</v>
      </c>
      <c r="NG133" t="s">
        <v>1607</v>
      </c>
      <c r="NH133" t="s">
        <v>1607</v>
      </c>
      <c r="NI133" t="s">
        <v>1607</v>
      </c>
      <c r="NJ133" t="s">
        <v>1607</v>
      </c>
      <c r="NK133" t="s">
        <v>1607</v>
      </c>
      <c r="NL133" t="s">
        <v>1607</v>
      </c>
      <c r="NM133" t="s">
        <v>1607</v>
      </c>
      <c r="NN133" t="s">
        <v>1607</v>
      </c>
      <c r="NO133" t="s">
        <v>3240</v>
      </c>
      <c r="NP133" t="s">
        <v>1607</v>
      </c>
      <c r="NQ133" t="s">
        <v>1607</v>
      </c>
      <c r="NR133" t="s">
        <v>1607</v>
      </c>
      <c r="NS133" t="s">
        <v>1607</v>
      </c>
      <c r="NT133" t="s">
        <v>1607</v>
      </c>
      <c r="NU133" t="s">
        <v>3240</v>
      </c>
      <c r="NV133" t="s">
        <v>1607</v>
      </c>
      <c r="NW133" t="s">
        <v>1607</v>
      </c>
      <c r="NX133" t="s">
        <v>1607</v>
      </c>
      <c r="NY133" t="s">
        <v>1607</v>
      </c>
      <c r="NZ133" t="s">
        <v>1607</v>
      </c>
      <c r="OA133" t="s">
        <v>3240</v>
      </c>
      <c r="OB133" t="s">
        <v>1607</v>
      </c>
      <c r="OC133" t="s">
        <v>1607</v>
      </c>
      <c r="OD133" t="s">
        <v>1607</v>
      </c>
      <c r="OE133" t="s">
        <v>1607</v>
      </c>
      <c r="OF133" t="s">
        <v>1607</v>
      </c>
      <c r="OG133" t="s">
        <v>1607</v>
      </c>
      <c r="OH133" t="s">
        <v>1607</v>
      </c>
      <c r="OI133" t="s">
        <v>1607</v>
      </c>
      <c r="OJ133" t="s">
        <v>1607</v>
      </c>
      <c r="OK133" t="s">
        <v>3240</v>
      </c>
      <c r="OL133" t="s">
        <v>1607</v>
      </c>
      <c r="OM133" t="s">
        <v>1607</v>
      </c>
      <c r="ON133" t="s">
        <v>1607</v>
      </c>
      <c r="OO133" t="s">
        <v>1607</v>
      </c>
      <c r="OP133" t="s">
        <v>1607</v>
      </c>
      <c r="OQ133" t="s">
        <v>3240</v>
      </c>
      <c r="OR133" t="s">
        <v>1607</v>
      </c>
      <c r="OS133" t="s">
        <v>1607</v>
      </c>
      <c r="OT133" t="s">
        <v>1607</v>
      </c>
      <c r="OU133" t="s">
        <v>1607</v>
      </c>
      <c r="OV133" t="s">
        <v>1607</v>
      </c>
      <c r="OW133" t="s">
        <v>3240</v>
      </c>
      <c r="OX133" t="s">
        <v>1607</v>
      </c>
      <c r="OY133">
        <v>6.9899999999999997E-4</v>
      </c>
      <c r="OZ133">
        <v>28.726353</v>
      </c>
      <c r="PA133">
        <v>4632281018.7362099</v>
      </c>
      <c r="PB133">
        <v>31874.024405</v>
      </c>
      <c r="PC133">
        <v>369738683094.30603</v>
      </c>
      <c r="PD133">
        <v>5284110.5314349998</v>
      </c>
      <c r="PE133">
        <v>374376248223.57397</v>
      </c>
      <c r="PF133">
        <v>0.4</v>
      </c>
      <c r="PG133">
        <v>6.0400000000000004E-4</v>
      </c>
      <c r="PH133">
        <v>3.0197999999999999E-2</v>
      </c>
      <c r="PI133" t="s">
        <v>3241</v>
      </c>
      <c r="PJ133">
        <v>692862.55828300002</v>
      </c>
      <c r="PK133">
        <v>7.2370000000000004E-3</v>
      </c>
      <c r="PL133">
        <v>83954.414174000005</v>
      </c>
      <c r="PM133">
        <v>133.727599</v>
      </c>
      <c r="PN133">
        <v>776950.70005600003</v>
      </c>
      <c r="PO133">
        <v>85.141583999999995</v>
      </c>
      <c r="PP133" t="s">
        <v>3239</v>
      </c>
      <c r="PQ133">
        <v>6.9999999999999999E-6</v>
      </c>
      <c r="PR133">
        <v>0</v>
      </c>
      <c r="PS133">
        <v>5.0000000000000004E-6</v>
      </c>
      <c r="PT133">
        <v>55.902003999999998</v>
      </c>
      <c r="PU133">
        <v>811570.11467100005</v>
      </c>
      <c r="PV133">
        <v>84.537065999999996</v>
      </c>
      <c r="PW133" t="s">
        <v>3239</v>
      </c>
      <c r="PX133">
        <v>12</v>
      </c>
      <c r="PY133">
        <v>0.74303399999999997</v>
      </c>
      <c r="PZ133">
        <v>1087.7556179999999</v>
      </c>
      <c r="QA133">
        <v>95830779039.125397</v>
      </c>
      <c r="QB133">
        <v>620015.87402700004</v>
      </c>
      <c r="QC133">
        <v>7192184138717.3701</v>
      </c>
      <c r="QD133">
        <v>29547387</v>
      </c>
      <c r="QE133">
        <v>7288044465143.5</v>
      </c>
      <c r="QF133">
        <v>0</v>
      </c>
      <c r="QG133">
        <v>0</v>
      </c>
      <c r="QH133">
        <v>2.9E-5</v>
      </c>
      <c r="QI133" t="s">
        <v>3244</v>
      </c>
      <c r="QJ133">
        <v>29345.048852</v>
      </c>
      <c r="QK133">
        <v>0.110942</v>
      </c>
      <c r="QL133">
        <v>1286922.8475860001</v>
      </c>
      <c r="QM133">
        <v>646.79878499999995</v>
      </c>
      <c r="QN133">
        <v>1316914.6952239999</v>
      </c>
      <c r="QO133">
        <v>98.607241999999999</v>
      </c>
      <c r="QP133" t="s">
        <v>1670</v>
      </c>
      <c r="QQ133">
        <v>0</v>
      </c>
      <c r="QR133">
        <v>0</v>
      </c>
      <c r="QS133">
        <v>2.1999999999999999E-5</v>
      </c>
      <c r="QT133">
        <v>58.217269999999999</v>
      </c>
      <c r="QU133">
        <v>1430475.7117709999</v>
      </c>
      <c r="QV133">
        <v>98.536429999999996</v>
      </c>
      <c r="QW133" t="s">
        <v>1670</v>
      </c>
      <c r="QX133" s="11">
        <v>44986</v>
      </c>
      <c r="QY133" t="s">
        <v>3412</v>
      </c>
      <c r="QZ133">
        <v>323212.37712999998</v>
      </c>
      <c r="RA133">
        <v>3753946355.1328802</v>
      </c>
    </row>
    <row r="134" spans="1:469" x14ac:dyDescent="0.35">
      <c r="A134">
        <v>2702</v>
      </c>
      <c r="B134" t="s">
        <v>3238</v>
      </c>
      <c r="C134" t="s">
        <v>1363</v>
      </c>
      <c r="D134" t="s">
        <v>1170</v>
      </c>
      <c r="E134" t="s">
        <v>1171</v>
      </c>
      <c r="F134">
        <v>48</v>
      </c>
      <c r="G134" t="s">
        <v>1364</v>
      </c>
      <c r="H134" t="s">
        <v>1153</v>
      </c>
      <c r="I134">
        <v>355</v>
      </c>
      <c r="J134">
        <v>48355</v>
      </c>
      <c r="K134">
        <v>352623</v>
      </c>
      <c r="L134">
        <v>55851921907</v>
      </c>
      <c r="M134">
        <v>184683069</v>
      </c>
      <c r="N134">
        <v>1177.209425</v>
      </c>
      <c r="O134">
        <v>191757090.55780101</v>
      </c>
      <c r="P134">
        <v>97.550111000000001</v>
      </c>
      <c r="Q134" t="s">
        <v>1608</v>
      </c>
      <c r="R134">
        <v>95.275591000000006</v>
      </c>
      <c r="S134">
        <v>97.152584000000004</v>
      </c>
      <c r="T134" t="s">
        <v>1608</v>
      </c>
      <c r="U134">
        <v>95.275591000000006</v>
      </c>
      <c r="V134">
        <v>152168373.14912099</v>
      </c>
      <c r="W134">
        <v>114924209.768429</v>
      </c>
      <c r="X134">
        <v>2.9928780000000001</v>
      </c>
      <c r="Y134">
        <v>34717379.769126996</v>
      </c>
      <c r="Z134">
        <v>2526783.6115649999</v>
      </c>
      <c r="AA134">
        <v>2.0579999999999999E-3</v>
      </c>
      <c r="AB134">
        <v>7.9999999999999996E-6</v>
      </c>
      <c r="AC134">
        <v>1.3682E-2</v>
      </c>
      <c r="AD134">
        <v>87.124729000000002</v>
      </c>
      <c r="AE134">
        <v>88.768692000000001</v>
      </c>
      <c r="AF134">
        <v>92.330001999999993</v>
      </c>
      <c r="AG134" t="s">
        <v>1670</v>
      </c>
      <c r="AH134">
        <v>79.921260000000004</v>
      </c>
      <c r="AI134">
        <v>76.699996999999996</v>
      </c>
      <c r="AJ134" t="s">
        <v>1608</v>
      </c>
      <c r="AK134">
        <v>98.425196999999997</v>
      </c>
      <c r="AL134">
        <v>2.699935</v>
      </c>
      <c r="AM134">
        <v>1.2601640000000001</v>
      </c>
      <c r="AN134" t="s">
        <v>1607</v>
      </c>
      <c r="AO134" t="s">
        <v>1607</v>
      </c>
      <c r="AP134" t="s">
        <v>1607</v>
      </c>
      <c r="AQ134" t="s">
        <v>1607</v>
      </c>
      <c r="AR134" t="s">
        <v>1607</v>
      </c>
      <c r="AS134" t="s">
        <v>1607</v>
      </c>
      <c r="AT134" t="s">
        <v>1607</v>
      </c>
      <c r="AU134" t="s">
        <v>1607</v>
      </c>
      <c r="AV134" t="s">
        <v>1607</v>
      </c>
      <c r="AW134" t="s">
        <v>3240</v>
      </c>
      <c r="AX134" t="s">
        <v>1607</v>
      </c>
      <c r="AY134" t="s">
        <v>1607</v>
      </c>
      <c r="AZ134" t="s">
        <v>1607</v>
      </c>
      <c r="BA134" t="s">
        <v>1607</v>
      </c>
      <c r="BB134" t="s">
        <v>1607</v>
      </c>
      <c r="BC134" t="s">
        <v>3240</v>
      </c>
      <c r="BD134" t="s">
        <v>1607</v>
      </c>
      <c r="BE134" t="s">
        <v>1607</v>
      </c>
      <c r="BF134" t="s">
        <v>1607</v>
      </c>
      <c r="BG134" t="s">
        <v>1607</v>
      </c>
      <c r="BH134" t="s">
        <v>1607</v>
      </c>
      <c r="BI134" t="s">
        <v>3240</v>
      </c>
      <c r="BJ134" t="s">
        <v>1607</v>
      </c>
      <c r="BK134">
        <v>3.6885400000000002</v>
      </c>
      <c r="BL134">
        <v>9.3686729999999994</v>
      </c>
      <c r="BM134">
        <v>8314948787.9485798</v>
      </c>
      <c r="BN134">
        <v>34518.064674000001</v>
      </c>
      <c r="BO134">
        <v>400409550213.37903</v>
      </c>
      <c r="BP134">
        <v>408724499001.32703</v>
      </c>
      <c r="BQ134">
        <v>2.8372999999999999E-2</v>
      </c>
      <c r="BR134">
        <v>1.9999999999999999E-6</v>
      </c>
      <c r="BS134" t="s">
        <v>3241</v>
      </c>
      <c r="BT134">
        <v>6447109.3557569999</v>
      </c>
      <c r="BU134">
        <v>2.1909999999999998E-3</v>
      </c>
      <c r="BV134">
        <v>25419.193106999999</v>
      </c>
      <c r="BW134">
        <v>6472528.5488639995</v>
      </c>
      <c r="BX134">
        <v>94.529915000000003</v>
      </c>
      <c r="BY134" t="s">
        <v>1608</v>
      </c>
      <c r="BZ134">
        <v>1.15E-4</v>
      </c>
      <c r="CA134">
        <v>0</v>
      </c>
      <c r="CB134">
        <v>81.367520999999996</v>
      </c>
      <c r="CC134">
        <v>6079204.3248150004</v>
      </c>
      <c r="CD134">
        <v>93.561368000000002</v>
      </c>
      <c r="CE134" t="s">
        <v>3244</v>
      </c>
      <c r="CF134">
        <v>3.5857899999999998</v>
      </c>
      <c r="CG134">
        <v>0.24787799999999999</v>
      </c>
      <c r="CH134">
        <v>1004.714553</v>
      </c>
      <c r="CI134">
        <v>55851921907</v>
      </c>
      <c r="CJ134">
        <v>352623</v>
      </c>
      <c r="CK134">
        <v>4090426800000</v>
      </c>
      <c r="CL134">
        <v>184683068.583518</v>
      </c>
      <c r="CM134">
        <v>4146463404975.5801</v>
      </c>
      <c r="CN134">
        <v>9.9999999999999995E-7</v>
      </c>
      <c r="CO134">
        <v>5.0000000000000004E-6</v>
      </c>
      <c r="CP134">
        <v>7.2999999999999996E-4</v>
      </c>
      <c r="CQ134" t="s">
        <v>3239</v>
      </c>
      <c r="CR134">
        <v>25578.061396000001</v>
      </c>
      <c r="CS134">
        <v>0.60567099999999996</v>
      </c>
      <c r="CT134">
        <v>7025782.9459250001</v>
      </c>
      <c r="CU134">
        <v>27964.625431</v>
      </c>
      <c r="CV134">
        <v>7079325.6327520004</v>
      </c>
      <c r="CW134">
        <v>99.845248999999995</v>
      </c>
      <c r="CX134" t="s">
        <v>1670</v>
      </c>
      <c r="CY134">
        <v>0</v>
      </c>
      <c r="CZ134">
        <v>1.9999999999999999E-6</v>
      </c>
      <c r="DA134">
        <v>1.5100000000000001E-4</v>
      </c>
      <c r="DB134">
        <v>94.243268</v>
      </c>
      <c r="DC134">
        <v>8972891.1634279992</v>
      </c>
      <c r="DD134">
        <v>99.840916000000007</v>
      </c>
      <c r="DE134" t="s">
        <v>1670</v>
      </c>
      <c r="DF134">
        <v>1365</v>
      </c>
      <c r="DG134">
        <v>51.121170999999997</v>
      </c>
      <c r="DH134">
        <v>1004.714553</v>
      </c>
      <c r="DI134">
        <v>165486990.57692301</v>
      </c>
      <c r="DJ134">
        <v>165486990.57692301</v>
      </c>
      <c r="DK134">
        <v>1.4100000000000001E-4</v>
      </c>
      <c r="DL134" t="s">
        <v>3239</v>
      </c>
      <c r="DM134">
        <v>1307975.1132759999</v>
      </c>
      <c r="DN134">
        <v>1307975.1132759999</v>
      </c>
      <c r="DO134">
        <v>96.712159</v>
      </c>
      <c r="DP134" t="s">
        <v>3244</v>
      </c>
      <c r="DQ134">
        <v>7.0819999999999998E-3</v>
      </c>
      <c r="DR134">
        <v>90.849875999999995</v>
      </c>
      <c r="DS134">
        <v>1786136.6518389999</v>
      </c>
      <c r="DT134">
        <v>97.327393999999998</v>
      </c>
      <c r="DU134" t="s">
        <v>3244</v>
      </c>
      <c r="DV134" t="s">
        <v>1607</v>
      </c>
      <c r="DW134">
        <v>1.25E-4</v>
      </c>
      <c r="DX134">
        <v>1004.714553</v>
      </c>
      <c r="DY134">
        <v>55850976000</v>
      </c>
      <c r="DZ134">
        <v>353178</v>
      </c>
      <c r="EA134">
        <v>4096864800000</v>
      </c>
      <c r="EB134">
        <v>4152715776000</v>
      </c>
      <c r="EC134">
        <v>3.8189999999999999E-3</v>
      </c>
      <c r="ED134">
        <v>1.5999999999999999E-5</v>
      </c>
      <c r="EE134" t="s">
        <v>3241</v>
      </c>
      <c r="EF134">
        <v>26746.2</v>
      </c>
      <c r="EG134">
        <v>7.18E-4</v>
      </c>
      <c r="EH134">
        <v>8334.3825799999995</v>
      </c>
      <c r="EI134">
        <v>35080.582580000002</v>
      </c>
      <c r="EJ134">
        <v>30.485918000000002</v>
      </c>
      <c r="EK134" t="s">
        <v>3241</v>
      </c>
      <c r="EL134">
        <v>0</v>
      </c>
      <c r="EM134">
        <v>0</v>
      </c>
      <c r="EN134">
        <v>4.6425260000000002</v>
      </c>
      <c r="EO134">
        <v>47124.201610999997</v>
      </c>
      <c r="EP134">
        <v>32.580337</v>
      </c>
      <c r="EQ134" t="s">
        <v>3241</v>
      </c>
      <c r="ER134">
        <v>31</v>
      </c>
      <c r="ES134">
        <v>1.0429250000000001</v>
      </c>
      <c r="ET134">
        <v>1004.714553</v>
      </c>
      <c r="EU134">
        <v>55851921907</v>
      </c>
      <c r="EV134">
        <v>352623</v>
      </c>
      <c r="EW134">
        <v>4090426800000</v>
      </c>
      <c r="EX134">
        <v>184683069</v>
      </c>
      <c r="EY134">
        <v>4146463404976</v>
      </c>
      <c r="EZ134">
        <v>9.9999999999999995E-7</v>
      </c>
      <c r="FA134">
        <v>0</v>
      </c>
      <c r="FB134">
        <v>1.9000000000000001E-5</v>
      </c>
      <c r="FC134" t="s">
        <v>3241</v>
      </c>
      <c r="FD134">
        <v>35807.724743999999</v>
      </c>
      <c r="FE134">
        <v>1.3899999999999999E-2</v>
      </c>
      <c r="FF134">
        <v>161235.92901600001</v>
      </c>
      <c r="FG134">
        <v>3422.411141</v>
      </c>
      <c r="FH134">
        <v>200466.06490200001</v>
      </c>
      <c r="FI134">
        <v>67.307692000000003</v>
      </c>
      <c r="FJ134" t="s">
        <v>3239</v>
      </c>
      <c r="FK134">
        <v>9.9999999999999995E-7</v>
      </c>
      <c r="FL134">
        <v>0</v>
      </c>
      <c r="FM134">
        <v>1.9000000000000001E-5</v>
      </c>
      <c r="FN134">
        <v>30.8933</v>
      </c>
      <c r="FO134">
        <v>256839.339026</v>
      </c>
      <c r="FP134">
        <v>67.896913999999995</v>
      </c>
      <c r="FQ134" t="s">
        <v>3239</v>
      </c>
      <c r="FR134">
        <v>3.8519670000000001</v>
      </c>
      <c r="FS134">
        <v>0.26718900000000001</v>
      </c>
      <c r="FT134">
        <v>1004.714553</v>
      </c>
      <c r="FU134">
        <v>55851921907</v>
      </c>
      <c r="FV134">
        <v>352623</v>
      </c>
      <c r="FW134">
        <v>4090426800000</v>
      </c>
      <c r="FX134">
        <v>184683068.583518</v>
      </c>
      <c r="FY134">
        <v>4146463404975.5801</v>
      </c>
      <c r="FZ134">
        <v>0</v>
      </c>
      <c r="GA134">
        <v>1.0000000000000001E-5</v>
      </c>
      <c r="GB134">
        <v>9.9999999999999995E-7</v>
      </c>
      <c r="GC134" t="s">
        <v>3244</v>
      </c>
      <c r="GD134">
        <v>477.10929599999997</v>
      </c>
      <c r="GE134">
        <v>1.0199450000000001</v>
      </c>
      <c r="GF134">
        <v>11831365.522491001</v>
      </c>
      <c r="GG134">
        <v>42.698745000000002</v>
      </c>
      <c r="GH134">
        <v>11831885.330531999</v>
      </c>
      <c r="GI134">
        <v>99.226246000000003</v>
      </c>
      <c r="GJ134" t="s">
        <v>1608</v>
      </c>
      <c r="GK134">
        <v>0</v>
      </c>
      <c r="GL134">
        <v>3.0000000000000001E-6</v>
      </c>
      <c r="GM134">
        <v>0</v>
      </c>
      <c r="GN134">
        <v>95.636026000000001</v>
      </c>
      <c r="GO134">
        <v>15157232.569675</v>
      </c>
      <c r="GP134">
        <v>99.204582000000002</v>
      </c>
      <c r="GQ134" t="s">
        <v>1608</v>
      </c>
      <c r="GR134">
        <v>28</v>
      </c>
      <c r="GS134">
        <v>0.16256799999999999</v>
      </c>
      <c r="GT134">
        <v>1004.714553</v>
      </c>
      <c r="GU134">
        <v>55843577859.9617</v>
      </c>
      <c r="GV134">
        <v>352531.612249</v>
      </c>
      <c r="GW134">
        <v>4089366702084.79</v>
      </c>
      <c r="GX134">
        <v>181731313.06998599</v>
      </c>
      <c r="GY134">
        <v>4145392011257.8198</v>
      </c>
      <c r="GZ134">
        <v>1.2215999999999999E-2</v>
      </c>
      <c r="HA134">
        <v>9.0000000000000002E-6</v>
      </c>
      <c r="HB134">
        <v>4.6024000000000002E-2</v>
      </c>
      <c r="HC134" t="s">
        <v>1670</v>
      </c>
      <c r="HD134">
        <v>105255695.753437</v>
      </c>
      <c r="HE134">
        <v>0.51646099999999995</v>
      </c>
      <c r="HF134">
        <v>5990950.7595199998</v>
      </c>
      <c r="HG134">
        <v>1182830.9941130001</v>
      </c>
      <c r="HH134">
        <v>112429477.50706901</v>
      </c>
      <c r="HI134">
        <v>98.054474999999996</v>
      </c>
      <c r="HJ134" t="s">
        <v>1608</v>
      </c>
      <c r="HK134">
        <v>1.885E-3</v>
      </c>
      <c r="HL134">
        <v>9.9999999999999995E-7</v>
      </c>
      <c r="HM134">
        <v>6.4050000000000001E-3</v>
      </c>
      <c r="HN134">
        <v>90.229140000000001</v>
      </c>
      <c r="HO134">
        <v>143169352.882833</v>
      </c>
      <c r="HP134">
        <v>98.295199999999994</v>
      </c>
      <c r="HQ134" t="s">
        <v>1608</v>
      </c>
      <c r="HR134">
        <v>20</v>
      </c>
      <c r="HS134">
        <v>0.331569</v>
      </c>
      <c r="HT134">
        <v>1004.714553</v>
      </c>
      <c r="HU134">
        <v>55625668118.470299</v>
      </c>
      <c r="HV134">
        <v>352270.01376300002</v>
      </c>
      <c r="HW134">
        <v>4086332159654.6299</v>
      </c>
      <c r="HX134">
        <v>4141957827773.1001</v>
      </c>
      <c r="HY134">
        <v>6.0000000000000002E-6</v>
      </c>
      <c r="HZ134">
        <v>0</v>
      </c>
      <c r="IA134" t="s">
        <v>3239</v>
      </c>
      <c r="IB134">
        <v>99983.749377999993</v>
      </c>
      <c r="IC134">
        <v>3.0733E-2</v>
      </c>
      <c r="ID134">
        <v>356505.96166799997</v>
      </c>
      <c r="IE134">
        <v>456489.71104600001</v>
      </c>
      <c r="IF134">
        <v>87.674882999999994</v>
      </c>
      <c r="IG134" t="s">
        <v>1608</v>
      </c>
      <c r="IH134">
        <v>1.9999999999999999E-6</v>
      </c>
      <c r="II134">
        <v>0</v>
      </c>
      <c r="IJ134">
        <v>56.762158999999997</v>
      </c>
      <c r="IK134">
        <v>582827.54944900004</v>
      </c>
      <c r="IL134">
        <v>89.273816999999994</v>
      </c>
      <c r="IM134" t="s">
        <v>1608</v>
      </c>
      <c r="IN134">
        <v>0</v>
      </c>
      <c r="IO134">
        <v>1.1056E-2</v>
      </c>
      <c r="IP134">
        <v>9.2577999999999994E-2</v>
      </c>
      <c r="IQ134">
        <v>64396093.842904001</v>
      </c>
      <c r="IR134">
        <v>133.37347199999999</v>
      </c>
      <c r="IS134">
        <v>1547132279.8403699</v>
      </c>
      <c r="IT134">
        <v>1611528373.68327</v>
      </c>
      <c r="IU134">
        <v>5.0000000000000001E-3</v>
      </c>
      <c r="IV134">
        <v>5.0000000000000001E-4</v>
      </c>
      <c r="IW134" t="s">
        <v>1608</v>
      </c>
      <c r="IX134">
        <v>3219.8046920000002</v>
      </c>
      <c r="IY134">
        <v>6.6699999999999995E-4</v>
      </c>
      <c r="IZ134">
        <v>7735.6613989999996</v>
      </c>
      <c r="JA134">
        <v>10955.466091</v>
      </c>
      <c r="JB134">
        <v>13.036666</v>
      </c>
      <c r="JC134" t="s">
        <v>3239</v>
      </c>
      <c r="JD134">
        <v>0</v>
      </c>
      <c r="JE134">
        <v>0</v>
      </c>
      <c r="JF134">
        <v>3.4471949999999998</v>
      </c>
      <c r="JG134">
        <v>16996.117031999998</v>
      </c>
      <c r="JH134">
        <v>15.708320000000001</v>
      </c>
      <c r="JI134" t="s">
        <v>3239</v>
      </c>
      <c r="JJ134">
        <v>994</v>
      </c>
      <c r="JK134">
        <v>52.930267999999998</v>
      </c>
      <c r="JL134">
        <v>1004.714553</v>
      </c>
      <c r="JM134">
        <v>55851921907</v>
      </c>
      <c r="JN134">
        <v>352623</v>
      </c>
      <c r="JO134">
        <v>4090426800000</v>
      </c>
      <c r="JP134">
        <v>4146278721907</v>
      </c>
      <c r="JQ134">
        <v>0</v>
      </c>
      <c r="JR134">
        <v>0</v>
      </c>
      <c r="JS134" t="s">
        <v>3241</v>
      </c>
      <c r="JT134">
        <v>88718.941183999996</v>
      </c>
      <c r="JU134">
        <v>3.6216999999999999E-2</v>
      </c>
      <c r="JV134">
        <v>420116.78827000002</v>
      </c>
      <c r="JW134">
        <v>508835.72945400001</v>
      </c>
      <c r="JX134">
        <v>88.320463000000004</v>
      </c>
      <c r="JY134" t="s">
        <v>1608</v>
      </c>
      <c r="JZ134">
        <v>1.9999999999999999E-6</v>
      </c>
      <c r="KA134">
        <v>0</v>
      </c>
      <c r="KB134">
        <v>13.867438999999999</v>
      </c>
      <c r="KC134">
        <v>648722.88876999996</v>
      </c>
      <c r="KD134">
        <v>89.897040000000004</v>
      </c>
      <c r="KE134" t="s">
        <v>3244</v>
      </c>
      <c r="KF134">
        <v>105</v>
      </c>
      <c r="KG134">
        <v>4.375</v>
      </c>
      <c r="KH134">
        <v>2.0242E-2</v>
      </c>
      <c r="KI134">
        <v>10130242.592226001</v>
      </c>
      <c r="KJ134">
        <v>6.0499590000000003</v>
      </c>
      <c r="KK134">
        <v>70179528.394018993</v>
      </c>
      <c r="KL134">
        <v>1651.907876</v>
      </c>
      <c r="KM134">
        <v>80311422.894121006</v>
      </c>
      <c r="KN134">
        <v>2.1999999999999999E-5</v>
      </c>
      <c r="KO134">
        <v>9.9999999999999995E-7</v>
      </c>
      <c r="KP134">
        <v>6.1899999999999998E-4</v>
      </c>
      <c r="KQ134" t="s">
        <v>3241</v>
      </c>
      <c r="KR134">
        <v>958.34452099999999</v>
      </c>
      <c r="KS134">
        <v>2.4000000000000001E-5</v>
      </c>
      <c r="KT134">
        <v>282.03796899999998</v>
      </c>
      <c r="KU134">
        <v>4.4759989999999998</v>
      </c>
      <c r="KV134">
        <v>1244.858489</v>
      </c>
      <c r="KW134">
        <v>4.333024</v>
      </c>
      <c r="KX134" t="s">
        <v>3241</v>
      </c>
      <c r="KY134">
        <v>0</v>
      </c>
      <c r="KZ134">
        <v>0</v>
      </c>
      <c r="LA134">
        <v>0</v>
      </c>
      <c r="LB134">
        <v>2.3831630000000001</v>
      </c>
      <c r="LC134">
        <v>809.07542799999999</v>
      </c>
      <c r="LD134">
        <v>3.9134579999999999</v>
      </c>
      <c r="LE134" t="s">
        <v>3241</v>
      </c>
      <c r="LF134">
        <v>26</v>
      </c>
      <c r="LG134">
        <v>0.86163100000000004</v>
      </c>
      <c r="LH134">
        <v>1004.714553</v>
      </c>
      <c r="LI134">
        <v>55851921907</v>
      </c>
      <c r="LJ134">
        <v>352623</v>
      </c>
      <c r="LK134">
        <v>4090426800000</v>
      </c>
      <c r="LL134">
        <v>184683069</v>
      </c>
      <c r="LM134">
        <v>4146463404976</v>
      </c>
      <c r="LN134">
        <v>1.5999999999999999E-5</v>
      </c>
      <c r="LO134">
        <v>0</v>
      </c>
      <c r="LP134">
        <v>2.1999999999999999E-5</v>
      </c>
      <c r="LQ134" t="s">
        <v>3239</v>
      </c>
      <c r="LR134">
        <v>653775.204761</v>
      </c>
      <c r="LS134">
        <v>3.3182000000000003E-2</v>
      </c>
      <c r="LT134">
        <v>384916.67416599998</v>
      </c>
      <c r="LU134">
        <v>3338.265089</v>
      </c>
      <c r="LV134">
        <v>1042030.144017</v>
      </c>
      <c r="LW134">
        <v>83.591811000000007</v>
      </c>
      <c r="LX134" t="s">
        <v>3244</v>
      </c>
      <c r="LY134">
        <v>1.2E-5</v>
      </c>
      <c r="LZ134">
        <v>0</v>
      </c>
      <c r="MA134">
        <v>1.8E-5</v>
      </c>
      <c r="MB134">
        <v>22.642679999999999</v>
      </c>
      <c r="MC134">
        <v>1330518.184317</v>
      </c>
      <c r="MD134">
        <v>85.905186</v>
      </c>
      <c r="ME134" t="s">
        <v>3244</v>
      </c>
      <c r="MF134">
        <v>50</v>
      </c>
      <c r="MG134">
        <v>0.27862399999999998</v>
      </c>
      <c r="MH134">
        <v>1177.209425</v>
      </c>
      <c r="MI134">
        <v>55851921907</v>
      </c>
      <c r="MJ134">
        <v>352623</v>
      </c>
      <c r="MK134">
        <v>4090426800000</v>
      </c>
      <c r="ML134">
        <v>184683069</v>
      </c>
      <c r="MM134">
        <v>4146463404976</v>
      </c>
      <c r="MN134">
        <v>1.3200000000000001E-4</v>
      </c>
      <c r="MO134">
        <v>6.9999999999999999E-6</v>
      </c>
      <c r="MP134">
        <v>2.0000000000000002E-5</v>
      </c>
      <c r="MQ134" t="s">
        <v>3239</v>
      </c>
      <c r="MR134">
        <v>2046431.4840830001</v>
      </c>
      <c r="MS134">
        <v>0.70782900000000004</v>
      </c>
      <c r="MT134">
        <v>8210818.7674179999</v>
      </c>
      <c r="MU134">
        <v>1014.561358</v>
      </c>
      <c r="MV134">
        <v>10258264.812859001</v>
      </c>
      <c r="MW134">
        <v>94.696029999999993</v>
      </c>
      <c r="MX134" t="s">
        <v>1608</v>
      </c>
      <c r="MY134">
        <v>3.6999999999999998E-5</v>
      </c>
      <c r="MZ134">
        <v>1.9999999999999999E-6</v>
      </c>
      <c r="NA134">
        <v>5.0000000000000004E-6</v>
      </c>
      <c r="NB134">
        <v>46.650123999999998</v>
      </c>
      <c r="NC134">
        <v>13087525.142715</v>
      </c>
      <c r="ND134">
        <v>95.450207000000006</v>
      </c>
      <c r="NE134" t="s">
        <v>1608</v>
      </c>
      <c r="NF134" t="s">
        <v>1607</v>
      </c>
      <c r="NG134" t="s">
        <v>1607</v>
      </c>
      <c r="NH134" t="s">
        <v>1607</v>
      </c>
      <c r="NI134" t="s">
        <v>1607</v>
      </c>
      <c r="NJ134" t="s">
        <v>1607</v>
      </c>
      <c r="NK134" t="s">
        <v>1607</v>
      </c>
      <c r="NL134" t="s">
        <v>1607</v>
      </c>
      <c r="NM134" t="s">
        <v>1607</v>
      </c>
      <c r="NN134" t="s">
        <v>1607</v>
      </c>
      <c r="NO134" t="s">
        <v>3245</v>
      </c>
      <c r="NP134" t="s">
        <v>1607</v>
      </c>
      <c r="NQ134" t="s">
        <v>1607</v>
      </c>
      <c r="NR134" t="s">
        <v>1607</v>
      </c>
      <c r="NS134" t="s">
        <v>1607</v>
      </c>
      <c r="NT134" t="s">
        <v>1607</v>
      </c>
      <c r="NU134" t="s">
        <v>3245</v>
      </c>
      <c r="NV134" t="s">
        <v>1607</v>
      </c>
      <c r="NW134" t="s">
        <v>1607</v>
      </c>
      <c r="NX134" t="s">
        <v>1607</v>
      </c>
      <c r="NY134" t="s">
        <v>1607</v>
      </c>
      <c r="NZ134" t="s">
        <v>1607</v>
      </c>
      <c r="OA134" t="s">
        <v>3245</v>
      </c>
      <c r="OB134" t="s">
        <v>1607</v>
      </c>
      <c r="OC134" t="s">
        <v>1607</v>
      </c>
      <c r="OD134" t="s">
        <v>1607</v>
      </c>
      <c r="OE134" t="s">
        <v>1607</v>
      </c>
      <c r="OF134" t="s">
        <v>1607</v>
      </c>
      <c r="OG134" t="s">
        <v>1607</v>
      </c>
      <c r="OH134" t="s">
        <v>1607</v>
      </c>
      <c r="OI134" t="s">
        <v>1607</v>
      </c>
      <c r="OJ134" t="s">
        <v>1607</v>
      </c>
      <c r="OK134" t="s">
        <v>3240</v>
      </c>
      <c r="OL134" t="s">
        <v>1607</v>
      </c>
      <c r="OM134" t="s">
        <v>1607</v>
      </c>
      <c r="ON134" t="s">
        <v>1607</v>
      </c>
      <c r="OO134" t="s">
        <v>1607</v>
      </c>
      <c r="OP134" t="s">
        <v>1607</v>
      </c>
      <c r="OQ134" t="s">
        <v>3240</v>
      </c>
      <c r="OR134" t="s">
        <v>1607</v>
      </c>
      <c r="OS134" t="s">
        <v>1607</v>
      </c>
      <c r="OT134" t="s">
        <v>1607</v>
      </c>
      <c r="OU134" t="s">
        <v>1607</v>
      </c>
      <c r="OV134" t="s">
        <v>1607</v>
      </c>
      <c r="OW134" t="s">
        <v>3240</v>
      </c>
      <c r="OX134" t="s">
        <v>1607</v>
      </c>
      <c r="OY134">
        <v>3.7500000000000001E-4</v>
      </c>
      <c r="OZ134">
        <v>10.362759</v>
      </c>
      <c r="PA134">
        <v>2130765077.9716499</v>
      </c>
      <c r="PB134">
        <v>11770.135382</v>
      </c>
      <c r="PC134">
        <v>136533570426.112</v>
      </c>
      <c r="PD134">
        <v>2214127.7007109998</v>
      </c>
      <c r="PE134">
        <v>138666549631.784</v>
      </c>
      <c r="PF134">
        <v>0.4</v>
      </c>
      <c r="PG134">
        <v>4.1999999999999998E-5</v>
      </c>
      <c r="PH134">
        <v>7.9199999999999995E-4</v>
      </c>
      <c r="PI134" t="s">
        <v>3241</v>
      </c>
      <c r="PJ134">
        <v>238788.74879300001</v>
      </c>
      <c r="PK134">
        <v>1.2899999999999999E-4</v>
      </c>
      <c r="PL134">
        <v>1498.1389349999999</v>
      </c>
      <c r="PM134">
        <v>0.63959900000000003</v>
      </c>
      <c r="PN134">
        <v>240287.52732699999</v>
      </c>
      <c r="PO134">
        <v>74.132993999999997</v>
      </c>
      <c r="PP134" t="s">
        <v>3239</v>
      </c>
      <c r="PQ134">
        <v>3.9999999999999998E-6</v>
      </c>
      <c r="PR134">
        <v>0</v>
      </c>
      <c r="PS134">
        <v>0</v>
      </c>
      <c r="PT134">
        <v>49.379573999999998</v>
      </c>
      <c r="PU134">
        <v>247154.43807500001</v>
      </c>
      <c r="PV134">
        <v>72.923957999999999</v>
      </c>
      <c r="PW134" t="s">
        <v>3239</v>
      </c>
      <c r="PX134">
        <v>4.2005299999999997</v>
      </c>
      <c r="PY134">
        <v>0.288387</v>
      </c>
      <c r="PZ134">
        <v>1004.714553</v>
      </c>
      <c r="QA134">
        <v>55851921907</v>
      </c>
      <c r="QB134">
        <v>352623</v>
      </c>
      <c r="QC134">
        <v>4090426800000</v>
      </c>
      <c r="QD134">
        <v>184683068.583518</v>
      </c>
      <c r="QE134">
        <v>4146463404975.5801</v>
      </c>
      <c r="QF134">
        <v>0</v>
      </c>
      <c r="QG134">
        <v>0</v>
      </c>
      <c r="QH134">
        <v>3.9999999999999998E-6</v>
      </c>
      <c r="QI134" t="s">
        <v>3244</v>
      </c>
      <c r="QJ134">
        <v>919.286385</v>
      </c>
      <c r="QK134">
        <v>2.5208000000000001E-2</v>
      </c>
      <c r="QL134">
        <v>292417.00666299998</v>
      </c>
      <c r="QM134">
        <v>189.82681400000001</v>
      </c>
      <c r="QN134">
        <v>293526.11986199999</v>
      </c>
      <c r="QO134">
        <v>87.991333999999995</v>
      </c>
      <c r="QP134" t="s">
        <v>1608</v>
      </c>
      <c r="QQ134">
        <v>0</v>
      </c>
      <c r="QR134">
        <v>0</v>
      </c>
      <c r="QS134">
        <v>9.9999999999999995E-7</v>
      </c>
      <c r="QT134">
        <v>33.333333000000003</v>
      </c>
      <c r="QU134">
        <v>373756.02878599998</v>
      </c>
      <c r="QV134">
        <v>88.705059000000006</v>
      </c>
      <c r="QW134" t="s">
        <v>1608</v>
      </c>
      <c r="QX134" s="11">
        <v>44986</v>
      </c>
      <c r="QY134" t="s">
        <v>3413</v>
      </c>
      <c r="QZ134">
        <v>1032620.587931</v>
      </c>
      <c r="RA134">
        <v>2785598597.0625601</v>
      </c>
    </row>
    <row r="135" spans="1:469" x14ac:dyDescent="0.35">
      <c r="A135">
        <v>2705</v>
      </c>
      <c r="B135" t="s">
        <v>3238</v>
      </c>
      <c r="C135" t="s">
        <v>1322</v>
      </c>
      <c r="D135" t="s">
        <v>1170</v>
      </c>
      <c r="E135" t="s">
        <v>1171</v>
      </c>
      <c r="F135">
        <v>48</v>
      </c>
      <c r="G135" t="s">
        <v>1323</v>
      </c>
      <c r="H135" t="s">
        <v>1153</v>
      </c>
      <c r="I135">
        <v>361</v>
      </c>
      <c r="J135">
        <v>48361</v>
      </c>
      <c r="K135">
        <v>84645</v>
      </c>
      <c r="L135">
        <v>14771272136</v>
      </c>
      <c r="M135">
        <v>5703462</v>
      </c>
      <c r="N135">
        <v>383.36122599999999</v>
      </c>
      <c r="O135">
        <v>144023864.479233</v>
      </c>
      <c r="P135">
        <v>96.563793000000004</v>
      </c>
      <c r="Q135" t="s">
        <v>1608</v>
      </c>
      <c r="R135">
        <v>94.094487999999998</v>
      </c>
      <c r="S135">
        <v>96.255028999999993</v>
      </c>
      <c r="T135" t="s">
        <v>1608</v>
      </c>
      <c r="U135">
        <v>94.094487999999998</v>
      </c>
      <c r="V135">
        <v>114870545.24062499</v>
      </c>
      <c r="W135">
        <v>103173725.176047</v>
      </c>
      <c r="X135">
        <v>0.998973</v>
      </c>
      <c r="Y135">
        <v>11588092.321031</v>
      </c>
      <c r="Z135">
        <v>108727.743546</v>
      </c>
      <c r="AA135">
        <v>6.9849999999999999E-3</v>
      </c>
      <c r="AB135">
        <v>1.2E-5</v>
      </c>
      <c r="AC135">
        <v>1.9063E-2</v>
      </c>
      <c r="AD135">
        <v>99.814299000000005</v>
      </c>
      <c r="AE135">
        <v>99.745465999999993</v>
      </c>
      <c r="AF135">
        <v>62.060001</v>
      </c>
      <c r="AG135" t="s">
        <v>1608</v>
      </c>
      <c r="AH135">
        <v>30.314961</v>
      </c>
      <c r="AI135">
        <v>63.75</v>
      </c>
      <c r="AJ135" t="s">
        <v>1608</v>
      </c>
      <c r="AK135">
        <v>94.488189000000006</v>
      </c>
      <c r="AL135">
        <v>2.6512540000000002</v>
      </c>
      <c r="AM135">
        <v>1.2537929999999999</v>
      </c>
      <c r="AN135" t="s">
        <v>1607</v>
      </c>
      <c r="AO135" t="s">
        <v>1607</v>
      </c>
      <c r="AP135" t="s">
        <v>1607</v>
      </c>
      <c r="AQ135" t="s">
        <v>1607</v>
      </c>
      <c r="AR135" t="s">
        <v>1607</v>
      </c>
      <c r="AS135" t="s">
        <v>1607</v>
      </c>
      <c r="AT135" t="s">
        <v>1607</v>
      </c>
      <c r="AU135" t="s">
        <v>1607</v>
      </c>
      <c r="AV135" t="s">
        <v>1607</v>
      </c>
      <c r="AW135" t="s">
        <v>3240</v>
      </c>
      <c r="AX135" t="s">
        <v>1607</v>
      </c>
      <c r="AY135" t="s">
        <v>1607</v>
      </c>
      <c r="AZ135" t="s">
        <v>1607</v>
      </c>
      <c r="BA135" t="s">
        <v>1607</v>
      </c>
      <c r="BB135" t="s">
        <v>1607</v>
      </c>
      <c r="BC135" t="s">
        <v>3240</v>
      </c>
      <c r="BD135" t="s">
        <v>1607</v>
      </c>
      <c r="BE135" t="s">
        <v>1607</v>
      </c>
      <c r="BF135" t="s">
        <v>1607</v>
      </c>
      <c r="BG135" t="s">
        <v>1607</v>
      </c>
      <c r="BH135" t="s">
        <v>1607</v>
      </c>
      <c r="BI135" t="s">
        <v>3240</v>
      </c>
      <c r="BJ135" t="s">
        <v>1607</v>
      </c>
      <c r="BK135">
        <v>3.6892260000000001</v>
      </c>
      <c r="BL135">
        <v>22.023937</v>
      </c>
      <c r="BM135">
        <v>10309091461.377399</v>
      </c>
      <c r="BN135">
        <v>57658.013072000002</v>
      </c>
      <c r="BO135">
        <v>668832951635.80798</v>
      </c>
      <c r="BP135">
        <v>679142043097.18604</v>
      </c>
      <c r="BQ135">
        <v>1.16E-4</v>
      </c>
      <c r="BR135">
        <v>1.9999999999999999E-6</v>
      </c>
      <c r="BS135" t="s">
        <v>3241</v>
      </c>
      <c r="BT135">
        <v>54102.555210999999</v>
      </c>
      <c r="BU135">
        <v>4.1450000000000002E-3</v>
      </c>
      <c r="BV135">
        <v>48082.190941000001</v>
      </c>
      <c r="BW135">
        <v>102184.74615200001</v>
      </c>
      <c r="BX135">
        <v>50.598291000000003</v>
      </c>
      <c r="BY135" t="s">
        <v>3239</v>
      </c>
      <c r="BZ135">
        <v>3.9999999999999998E-6</v>
      </c>
      <c r="CA135">
        <v>0</v>
      </c>
      <c r="CB135">
        <v>59.829059999999998</v>
      </c>
      <c r="CC135">
        <v>127218.88042</v>
      </c>
      <c r="CD135">
        <v>49.899396000000003</v>
      </c>
      <c r="CE135" t="s">
        <v>3239</v>
      </c>
      <c r="CF135">
        <v>4.6E-5</v>
      </c>
      <c r="CG135">
        <v>3.0000000000000001E-6</v>
      </c>
      <c r="CH135">
        <v>383.36122599999999</v>
      </c>
      <c r="CI135">
        <v>3882040.4258389999</v>
      </c>
      <c r="CJ135">
        <v>26.212983999999999</v>
      </c>
      <c r="CK135">
        <v>304070618.72455001</v>
      </c>
      <c r="CL135">
        <v>2882.006746</v>
      </c>
      <c r="CM135">
        <v>307955541.15713501</v>
      </c>
      <c r="CN135">
        <v>6.9999999999999999E-6</v>
      </c>
      <c r="CO135">
        <v>5.0000000000000004E-6</v>
      </c>
      <c r="CP135">
        <v>3.385E-3</v>
      </c>
      <c r="CQ135" t="s">
        <v>3244</v>
      </c>
      <c r="CR135">
        <v>5.1580000000000003E-3</v>
      </c>
      <c r="CS135">
        <v>0</v>
      </c>
      <c r="CT135">
        <v>0.26485900000000001</v>
      </c>
      <c r="CU135">
        <v>2.2390000000000001E-3</v>
      </c>
      <c r="CV135">
        <v>0.272256</v>
      </c>
      <c r="CW135">
        <v>30.052614999999999</v>
      </c>
      <c r="CX135" t="s">
        <v>3241</v>
      </c>
      <c r="CY135">
        <v>0</v>
      </c>
      <c r="CZ135">
        <v>0</v>
      </c>
      <c r="DA135">
        <v>0</v>
      </c>
      <c r="DB135">
        <v>29.588363000000001</v>
      </c>
      <c r="DC135">
        <v>0.31432100000000002</v>
      </c>
      <c r="DD135">
        <v>28.157810999999999</v>
      </c>
      <c r="DE135" t="s">
        <v>3241</v>
      </c>
      <c r="DF135">
        <v>378</v>
      </c>
      <c r="DG135">
        <v>14.622399</v>
      </c>
      <c r="DH135">
        <v>383.36122599999999</v>
      </c>
      <c r="DI135">
        <v>1646372.3972469999</v>
      </c>
      <c r="DJ135">
        <v>1646372.3972469999</v>
      </c>
      <c r="DK135">
        <v>8.5800000000000004E-4</v>
      </c>
      <c r="DL135" t="s">
        <v>3244</v>
      </c>
      <c r="DM135">
        <v>22363.529654000002</v>
      </c>
      <c r="DN135">
        <v>22363.529654000002</v>
      </c>
      <c r="DO135">
        <v>50.682381999999997</v>
      </c>
      <c r="DP135" t="s">
        <v>3239</v>
      </c>
      <c r="DQ135">
        <v>3.921E-3</v>
      </c>
      <c r="DR135">
        <v>84.088088999999997</v>
      </c>
      <c r="DS135">
        <v>25161.732523999999</v>
      </c>
      <c r="DT135">
        <v>49.570473999999997</v>
      </c>
      <c r="DU135" t="s">
        <v>3241</v>
      </c>
      <c r="DV135" t="s">
        <v>1607</v>
      </c>
      <c r="DW135">
        <v>2.81E-4</v>
      </c>
      <c r="DX135">
        <v>383.36122599999999</v>
      </c>
      <c r="DY135">
        <v>14771002000</v>
      </c>
      <c r="DZ135">
        <v>84808</v>
      </c>
      <c r="EA135">
        <v>983772800000</v>
      </c>
      <c r="EB135">
        <v>998543802000</v>
      </c>
      <c r="EC135">
        <v>1.6757999999999999E-2</v>
      </c>
      <c r="ED135">
        <v>6.7999999999999999E-5</v>
      </c>
      <c r="EE135" t="s">
        <v>3241</v>
      </c>
      <c r="EF135">
        <v>69501.399999999994</v>
      </c>
      <c r="EG135">
        <v>1.614E-3</v>
      </c>
      <c r="EH135">
        <v>18718.237437</v>
      </c>
      <c r="EI135">
        <v>88219.637436999998</v>
      </c>
      <c r="EJ135">
        <v>42.618383999999999</v>
      </c>
      <c r="EK135" t="s">
        <v>3241</v>
      </c>
      <c r="EL135">
        <v>5.0000000000000004E-6</v>
      </c>
      <c r="EM135">
        <v>0</v>
      </c>
      <c r="EN135">
        <v>27.205200000000001</v>
      </c>
      <c r="EO135">
        <v>111647.068176</v>
      </c>
      <c r="EP135">
        <v>44.193446000000002</v>
      </c>
      <c r="EQ135" t="s">
        <v>3241</v>
      </c>
      <c r="ER135">
        <v>55</v>
      </c>
      <c r="ES135">
        <v>1.6006290000000001</v>
      </c>
      <c r="ET135">
        <v>383.36122599999999</v>
      </c>
      <c r="EU135">
        <v>14771272136</v>
      </c>
      <c r="EV135">
        <v>84645</v>
      </c>
      <c r="EW135">
        <v>981882000000</v>
      </c>
      <c r="EX135">
        <v>5703462</v>
      </c>
      <c r="EY135">
        <v>996658975598</v>
      </c>
      <c r="EZ135">
        <v>0</v>
      </c>
      <c r="FA135">
        <v>0</v>
      </c>
      <c r="FB135">
        <v>2.4499999999999999E-4</v>
      </c>
      <c r="FC135" t="s">
        <v>3241</v>
      </c>
      <c r="FD135">
        <v>597.18842700000005</v>
      </c>
      <c r="FE135">
        <v>1.7719999999999999E-3</v>
      </c>
      <c r="FF135">
        <v>20550.518048999998</v>
      </c>
      <c r="FG135">
        <v>2212.187516</v>
      </c>
      <c r="FH135">
        <v>23359.893992000001</v>
      </c>
      <c r="FI135">
        <v>24.379653000000001</v>
      </c>
      <c r="FJ135" t="s">
        <v>3241</v>
      </c>
      <c r="FK135">
        <v>0</v>
      </c>
      <c r="FL135">
        <v>0</v>
      </c>
      <c r="FM135">
        <v>3.88E-4</v>
      </c>
      <c r="FN135">
        <v>23.945409000000001</v>
      </c>
      <c r="FO135">
        <v>27991.672437000001</v>
      </c>
      <c r="FP135">
        <v>22.494432</v>
      </c>
      <c r="FQ135" t="s">
        <v>3241</v>
      </c>
      <c r="FR135">
        <v>3.0003120000000001</v>
      </c>
      <c r="FS135">
        <v>0.185778</v>
      </c>
      <c r="FT135">
        <v>383.36122599999999</v>
      </c>
      <c r="FU135">
        <v>14771272136</v>
      </c>
      <c r="FV135">
        <v>84645</v>
      </c>
      <c r="FW135">
        <v>981882000000</v>
      </c>
      <c r="FX135">
        <v>5703461.9133799998</v>
      </c>
      <c r="FY135">
        <v>996658975597.91296</v>
      </c>
      <c r="FZ135">
        <v>0</v>
      </c>
      <c r="GA135">
        <v>9.9999999999999995E-7</v>
      </c>
      <c r="GB135">
        <v>9.9999999999999995E-7</v>
      </c>
      <c r="GC135" t="s">
        <v>3239</v>
      </c>
      <c r="GD135">
        <v>81.843757999999994</v>
      </c>
      <c r="GE135">
        <v>1.8596000000000001E-2</v>
      </c>
      <c r="GF135">
        <v>215712.52222899999</v>
      </c>
      <c r="GG135">
        <v>0.96118000000000003</v>
      </c>
      <c r="GH135">
        <v>215795.32716700001</v>
      </c>
      <c r="GI135">
        <v>69.328380999999993</v>
      </c>
      <c r="GJ135" t="s">
        <v>3239</v>
      </c>
      <c r="GK135">
        <v>0</v>
      </c>
      <c r="GL135">
        <v>0</v>
      </c>
      <c r="GM135">
        <v>0</v>
      </c>
      <c r="GN135">
        <v>42.154131999999997</v>
      </c>
      <c r="GO135">
        <v>258117.688509</v>
      </c>
      <c r="GP135">
        <v>68.246898000000002</v>
      </c>
      <c r="GQ135" t="s">
        <v>3239</v>
      </c>
      <c r="GR135">
        <v>22</v>
      </c>
      <c r="GS135">
        <v>0.153057</v>
      </c>
      <c r="GT135">
        <v>383.36122599999999</v>
      </c>
      <c r="GU135">
        <v>14771271451.5793</v>
      </c>
      <c r="GV135">
        <v>84644.994776000007</v>
      </c>
      <c r="GW135">
        <v>981881939397.56995</v>
      </c>
      <c r="GX135">
        <v>5703461.9133799998</v>
      </c>
      <c r="GY135">
        <v>996658914311.06299</v>
      </c>
      <c r="GZ135">
        <v>1.1604E-2</v>
      </c>
      <c r="HA135">
        <v>9.0000000000000002E-6</v>
      </c>
      <c r="HB135">
        <v>4.3653999999999998E-2</v>
      </c>
      <c r="HC135" t="s">
        <v>1670</v>
      </c>
      <c r="HD135">
        <v>26346088.444424</v>
      </c>
      <c r="HE135">
        <v>0.11357299999999999</v>
      </c>
      <c r="HF135">
        <v>1317441.3534359999</v>
      </c>
      <c r="HG135">
        <v>38076.010139999999</v>
      </c>
      <c r="HH135">
        <v>27701605.807999998</v>
      </c>
      <c r="HI135">
        <v>93.860787000000002</v>
      </c>
      <c r="HJ135" t="s">
        <v>3244</v>
      </c>
      <c r="HK135">
        <v>1.784E-3</v>
      </c>
      <c r="HL135">
        <v>9.9999999999999995E-7</v>
      </c>
      <c r="HM135">
        <v>6.6759999999999996E-3</v>
      </c>
      <c r="HN135">
        <v>89.796801000000002</v>
      </c>
      <c r="HO135">
        <v>34149684.416845001</v>
      </c>
      <c r="HP135">
        <v>94.257514999999998</v>
      </c>
      <c r="HQ135" t="s">
        <v>3244</v>
      </c>
      <c r="HR135">
        <v>34</v>
      </c>
      <c r="HS135">
        <v>0.49307099999999998</v>
      </c>
      <c r="HT135">
        <v>383.36122599999999</v>
      </c>
      <c r="HU135">
        <v>14771272136</v>
      </c>
      <c r="HV135">
        <v>84645</v>
      </c>
      <c r="HW135">
        <v>981882000000</v>
      </c>
      <c r="HX135">
        <v>996653272136</v>
      </c>
      <c r="HY135">
        <v>6.0000000000000002E-5</v>
      </c>
      <c r="HZ135">
        <v>9.9999999999999995E-7</v>
      </c>
      <c r="IA135" t="s">
        <v>3244</v>
      </c>
      <c r="IB135">
        <v>430650.39594999998</v>
      </c>
      <c r="IC135">
        <v>2.3226E-2</v>
      </c>
      <c r="ID135">
        <v>269426.64889700001</v>
      </c>
      <c r="IE135">
        <v>700077.04484700004</v>
      </c>
      <c r="IF135">
        <v>92.105262999999994</v>
      </c>
      <c r="IG135" t="s">
        <v>1608</v>
      </c>
      <c r="IH135">
        <v>2.9E-5</v>
      </c>
      <c r="II135">
        <v>0</v>
      </c>
      <c r="IJ135">
        <v>80.946036000000007</v>
      </c>
      <c r="IK135">
        <v>853266.53904099995</v>
      </c>
      <c r="IL135">
        <v>92.671552000000005</v>
      </c>
      <c r="IM135" t="s">
        <v>1608</v>
      </c>
      <c r="IN135">
        <v>0</v>
      </c>
      <c r="IO135">
        <v>0.01</v>
      </c>
      <c r="IP135">
        <v>0.104991</v>
      </c>
      <c r="IQ135">
        <v>52564163.111295998</v>
      </c>
      <c r="IR135">
        <v>162.330918</v>
      </c>
      <c r="IS135">
        <v>1883038644.5341499</v>
      </c>
      <c r="IT135">
        <v>1935602807.6454501</v>
      </c>
      <c r="IU135">
        <v>5.0000000000000001E-3</v>
      </c>
      <c r="IV135">
        <v>5.0000000000000001E-4</v>
      </c>
      <c r="IW135" t="s">
        <v>1608</v>
      </c>
      <c r="IX135">
        <v>2628.2081560000001</v>
      </c>
      <c r="IY135">
        <v>8.12E-4</v>
      </c>
      <c r="IZ135">
        <v>9415.1932230000002</v>
      </c>
      <c r="JA135">
        <v>12043.401378</v>
      </c>
      <c r="JB135">
        <v>13.63209</v>
      </c>
      <c r="JC135" t="s">
        <v>3239</v>
      </c>
      <c r="JD135">
        <v>0</v>
      </c>
      <c r="JE135">
        <v>0</v>
      </c>
      <c r="JF135">
        <v>9.8715139999999995</v>
      </c>
      <c r="JG135">
        <v>12864.136446</v>
      </c>
      <c r="JH135">
        <v>13.716672000000001</v>
      </c>
      <c r="JI135" t="s">
        <v>3239</v>
      </c>
      <c r="JJ135">
        <v>3011</v>
      </c>
      <c r="JK135">
        <v>136.83235099999999</v>
      </c>
      <c r="JL135">
        <v>383.36122599999999</v>
      </c>
      <c r="JM135">
        <v>14771272136</v>
      </c>
      <c r="JN135">
        <v>84645</v>
      </c>
      <c r="JO135">
        <v>981882000000</v>
      </c>
      <c r="JP135">
        <v>996653272136</v>
      </c>
      <c r="JQ135">
        <v>0</v>
      </c>
      <c r="JR135">
        <v>0</v>
      </c>
      <c r="JS135" t="s">
        <v>3241</v>
      </c>
      <c r="JT135">
        <v>1829.626878</v>
      </c>
      <c r="JU135">
        <v>8.8690000000000001E-3</v>
      </c>
      <c r="JV135">
        <v>102882.03237299999</v>
      </c>
      <c r="JW135">
        <v>104711.659251</v>
      </c>
      <c r="JX135">
        <v>55.18018</v>
      </c>
      <c r="JY135" t="s">
        <v>3239</v>
      </c>
      <c r="JZ135">
        <v>0</v>
      </c>
      <c r="KA135">
        <v>0</v>
      </c>
      <c r="KB135">
        <v>9.3629339999999992</v>
      </c>
      <c r="KC135">
        <v>125183.813009</v>
      </c>
      <c r="KD135">
        <v>55.019305000000003</v>
      </c>
      <c r="KE135" t="s">
        <v>3239</v>
      </c>
      <c r="KF135">
        <v>64</v>
      </c>
      <c r="KG135">
        <v>2.6666669999999999</v>
      </c>
      <c r="KH135">
        <v>19.855315999999998</v>
      </c>
      <c r="KI135">
        <v>5239682489.8126898</v>
      </c>
      <c r="KJ135">
        <v>27154.269445999998</v>
      </c>
      <c r="KK135">
        <v>314989525571.14398</v>
      </c>
      <c r="KL135">
        <v>2567056.8763489998</v>
      </c>
      <c r="KM135">
        <v>320231775117.83398</v>
      </c>
      <c r="KN135">
        <v>5.1609999999999998E-3</v>
      </c>
      <c r="KO135">
        <v>6.0000000000000002E-6</v>
      </c>
      <c r="KP135">
        <v>6.515E-3</v>
      </c>
      <c r="KQ135" t="s">
        <v>3239</v>
      </c>
      <c r="KR135">
        <v>72111528.481915995</v>
      </c>
      <c r="KS135">
        <v>0.45874599999999999</v>
      </c>
      <c r="KT135">
        <v>5321453.6243150001</v>
      </c>
      <c r="KU135">
        <v>44599.278790999997</v>
      </c>
      <c r="KV135">
        <v>77477581.385021999</v>
      </c>
      <c r="KW135">
        <v>99.752398999999997</v>
      </c>
      <c r="KX135" t="s">
        <v>1670</v>
      </c>
      <c r="KY135">
        <v>4.8820000000000001E-3</v>
      </c>
      <c r="KZ135">
        <v>5.0000000000000004E-6</v>
      </c>
      <c r="LA135">
        <v>7.8200000000000006E-3</v>
      </c>
      <c r="LB135">
        <v>100</v>
      </c>
      <c r="LC135">
        <v>98397580.995426998</v>
      </c>
      <c r="LD135">
        <v>99.777282999999997</v>
      </c>
      <c r="LE135" t="s">
        <v>1670</v>
      </c>
      <c r="LF135">
        <v>22</v>
      </c>
      <c r="LG135">
        <v>0.62135799999999997</v>
      </c>
      <c r="LH135">
        <v>383.36122599999999</v>
      </c>
      <c r="LI135">
        <v>14771272136</v>
      </c>
      <c r="LJ135">
        <v>84645</v>
      </c>
      <c r="LK135">
        <v>981882000000</v>
      </c>
      <c r="LL135">
        <v>5703462</v>
      </c>
      <c r="LM135">
        <v>996658975598</v>
      </c>
      <c r="LN135">
        <v>3.9999999999999998E-6</v>
      </c>
      <c r="LO135">
        <v>0</v>
      </c>
      <c r="LP135">
        <v>2.04E-4</v>
      </c>
      <c r="LQ135" t="s">
        <v>3239</v>
      </c>
      <c r="LR135">
        <v>34913.044454000003</v>
      </c>
      <c r="LS135">
        <v>1.1577E-2</v>
      </c>
      <c r="LT135">
        <v>134297.239497</v>
      </c>
      <c r="LU135">
        <v>673.55615799999998</v>
      </c>
      <c r="LV135">
        <v>169883.84010900001</v>
      </c>
      <c r="LW135">
        <v>32.940446999999999</v>
      </c>
      <c r="LX135" t="s">
        <v>3239</v>
      </c>
      <c r="LY135">
        <v>1.9999999999999999E-6</v>
      </c>
      <c r="LZ135">
        <v>0</v>
      </c>
      <c r="MA135">
        <v>1.18E-4</v>
      </c>
      <c r="MB135">
        <v>16.873449000000001</v>
      </c>
      <c r="MC135">
        <v>205214.355259</v>
      </c>
      <c r="MD135">
        <v>31.466752</v>
      </c>
      <c r="ME135" t="s">
        <v>3239</v>
      </c>
      <c r="MF135">
        <v>15</v>
      </c>
      <c r="MG135">
        <v>0.22972400000000001</v>
      </c>
      <c r="MH135">
        <v>383.36122599999999</v>
      </c>
      <c r="MI135">
        <v>14771272136</v>
      </c>
      <c r="MJ135">
        <v>84645</v>
      </c>
      <c r="MK135">
        <v>981882000000</v>
      </c>
      <c r="ML135">
        <v>5703462</v>
      </c>
      <c r="MM135">
        <v>996658975598</v>
      </c>
      <c r="MN135">
        <v>4.3800000000000002E-4</v>
      </c>
      <c r="MO135">
        <v>1.7E-5</v>
      </c>
      <c r="MP135">
        <v>9.0000000000000006E-5</v>
      </c>
      <c r="MQ135" t="s">
        <v>3244</v>
      </c>
      <c r="MR135">
        <v>1487763.7729100001</v>
      </c>
      <c r="MS135">
        <v>0.33163500000000001</v>
      </c>
      <c r="MT135">
        <v>3846968.0534069999</v>
      </c>
      <c r="MU135">
        <v>118.333135</v>
      </c>
      <c r="MV135">
        <v>5334850.1594510004</v>
      </c>
      <c r="MW135">
        <v>88.244416999999999</v>
      </c>
      <c r="MX135" t="s">
        <v>3244</v>
      </c>
      <c r="MY135">
        <v>1.01E-4</v>
      </c>
      <c r="MZ135">
        <v>3.9999999999999998E-6</v>
      </c>
      <c r="NA135">
        <v>2.0999999999999999E-5</v>
      </c>
      <c r="NB135">
        <v>69.354838999999998</v>
      </c>
      <c r="NC135">
        <v>6453603.876046</v>
      </c>
      <c r="ND135">
        <v>88.545974999999999</v>
      </c>
      <c r="NE135" t="s">
        <v>3244</v>
      </c>
      <c r="NF135" t="s">
        <v>1607</v>
      </c>
      <c r="NG135" t="s">
        <v>1607</v>
      </c>
      <c r="NH135" t="s">
        <v>1607</v>
      </c>
      <c r="NI135" t="s">
        <v>1607</v>
      </c>
      <c r="NJ135" t="s">
        <v>1607</v>
      </c>
      <c r="NK135" t="s">
        <v>1607</v>
      </c>
      <c r="NL135" t="s">
        <v>1607</v>
      </c>
      <c r="NM135" t="s">
        <v>1607</v>
      </c>
      <c r="NN135" t="s">
        <v>1607</v>
      </c>
      <c r="NO135" t="s">
        <v>3245</v>
      </c>
      <c r="NP135" t="s">
        <v>1607</v>
      </c>
      <c r="NQ135" t="s">
        <v>1607</v>
      </c>
      <c r="NR135" t="s">
        <v>1607</v>
      </c>
      <c r="NS135" t="s">
        <v>1607</v>
      </c>
      <c r="NT135" t="s">
        <v>1607</v>
      </c>
      <c r="NU135" t="s">
        <v>3245</v>
      </c>
      <c r="NV135" t="s">
        <v>1607</v>
      </c>
      <c r="NW135" t="s">
        <v>1607</v>
      </c>
      <c r="NX135" t="s">
        <v>1607</v>
      </c>
      <c r="NY135" t="s">
        <v>1607</v>
      </c>
      <c r="NZ135" t="s">
        <v>1607</v>
      </c>
      <c r="OA135" t="s">
        <v>3245</v>
      </c>
      <c r="OB135" t="s">
        <v>1607</v>
      </c>
      <c r="OC135" t="s">
        <v>1607</v>
      </c>
      <c r="OD135" t="s">
        <v>1607</v>
      </c>
      <c r="OE135" t="s">
        <v>1607</v>
      </c>
      <c r="OF135" t="s">
        <v>1607</v>
      </c>
      <c r="OG135" t="s">
        <v>1607</v>
      </c>
      <c r="OH135" t="s">
        <v>1607</v>
      </c>
      <c r="OI135" t="s">
        <v>1607</v>
      </c>
      <c r="OJ135" t="s">
        <v>1607</v>
      </c>
      <c r="OK135" t="s">
        <v>3240</v>
      </c>
      <c r="OL135" t="s">
        <v>1607</v>
      </c>
      <c r="OM135" t="s">
        <v>1607</v>
      </c>
      <c r="ON135" t="s">
        <v>1607</v>
      </c>
      <c r="OO135" t="s">
        <v>1607</v>
      </c>
      <c r="OP135" t="s">
        <v>1607</v>
      </c>
      <c r="OQ135" t="s">
        <v>3240</v>
      </c>
      <c r="OR135" t="s">
        <v>1607</v>
      </c>
      <c r="OS135" t="s">
        <v>1607</v>
      </c>
      <c r="OT135" t="s">
        <v>1607</v>
      </c>
      <c r="OU135" t="s">
        <v>1607</v>
      </c>
      <c r="OV135" t="s">
        <v>1607</v>
      </c>
      <c r="OW135" t="s">
        <v>3240</v>
      </c>
      <c r="OX135" t="s">
        <v>1607</v>
      </c>
      <c r="OY135">
        <v>6.2830000000000004E-3</v>
      </c>
      <c r="OZ135">
        <v>24.50123</v>
      </c>
      <c r="PA135">
        <v>1298200546.29512</v>
      </c>
      <c r="PB135">
        <v>8099.9915639999999</v>
      </c>
      <c r="PC135">
        <v>93959902137.390594</v>
      </c>
      <c r="PD135">
        <v>2474400.6621349999</v>
      </c>
      <c r="PE135">
        <v>95260577084.3479</v>
      </c>
      <c r="PF135">
        <v>0.4</v>
      </c>
      <c r="PG135">
        <v>6.0400000000000004E-4</v>
      </c>
      <c r="PH135">
        <v>4.0508000000000002E-2</v>
      </c>
      <c r="PI135" t="s">
        <v>3241</v>
      </c>
      <c r="PJ135">
        <v>2633923.4183959998</v>
      </c>
      <c r="PK135">
        <v>2.4034E-2</v>
      </c>
      <c r="PL135">
        <v>278788.74513</v>
      </c>
      <c r="PM135">
        <v>631.86051899999995</v>
      </c>
      <c r="PN135">
        <v>2913344.0240449999</v>
      </c>
      <c r="PO135">
        <v>94.145720999999995</v>
      </c>
      <c r="PP135" t="s">
        <v>3244</v>
      </c>
      <c r="PQ135">
        <v>1.7799999999999999E-4</v>
      </c>
      <c r="PR135">
        <v>0</v>
      </c>
      <c r="PS135">
        <v>1.11E-4</v>
      </c>
      <c r="PT135">
        <v>87.973274000000004</v>
      </c>
      <c r="PU135">
        <v>3270914.979669</v>
      </c>
      <c r="PV135">
        <v>93.891187000000002</v>
      </c>
      <c r="PW135" t="s">
        <v>3244</v>
      </c>
      <c r="PX135">
        <v>5.0004039999999996</v>
      </c>
      <c r="PY135">
        <v>0.30962299999999998</v>
      </c>
      <c r="PZ135">
        <v>383.36122599999999</v>
      </c>
      <c r="QA135">
        <v>14771272136</v>
      </c>
      <c r="QB135">
        <v>84645</v>
      </c>
      <c r="QC135">
        <v>981882000000</v>
      </c>
      <c r="QD135">
        <v>5703461.9133799998</v>
      </c>
      <c r="QE135">
        <v>996658975597.91296</v>
      </c>
      <c r="QF135">
        <v>0</v>
      </c>
      <c r="QG135">
        <v>0</v>
      </c>
      <c r="QH135">
        <v>2.9E-5</v>
      </c>
      <c r="QI135" t="s">
        <v>3241</v>
      </c>
      <c r="QJ135">
        <v>116.790408</v>
      </c>
      <c r="QK135">
        <v>3.7500000000000001E-4</v>
      </c>
      <c r="QL135">
        <v>4355.6972400000004</v>
      </c>
      <c r="QM135">
        <v>52.024214999999998</v>
      </c>
      <c r="QN135">
        <v>4524.5118629999997</v>
      </c>
      <c r="QO135">
        <v>11.049211</v>
      </c>
      <c r="QP135" t="s">
        <v>3241</v>
      </c>
      <c r="QQ135">
        <v>0</v>
      </c>
      <c r="QR135">
        <v>0</v>
      </c>
      <c r="QS135">
        <v>9.0000000000000002E-6</v>
      </c>
      <c r="QT135">
        <v>6.2828850000000003</v>
      </c>
      <c r="QU135">
        <v>5414.0111040000002</v>
      </c>
      <c r="QV135">
        <v>8.1132679999999997</v>
      </c>
      <c r="QW135" t="s">
        <v>3241</v>
      </c>
      <c r="QX135" s="11">
        <v>44986</v>
      </c>
      <c r="QY135" t="s">
        <v>3414</v>
      </c>
      <c r="QZ135">
        <v>223709.901063</v>
      </c>
      <c r="RA135">
        <v>1318255019.3636899</v>
      </c>
    </row>
    <row r="136" spans="1:469" x14ac:dyDescent="0.35">
      <c r="A136">
        <v>2744</v>
      </c>
      <c r="B136" t="s">
        <v>3238</v>
      </c>
      <c r="C136" t="s">
        <v>1300</v>
      </c>
      <c r="D136" t="s">
        <v>1170</v>
      </c>
      <c r="E136" t="s">
        <v>1171</v>
      </c>
      <c r="F136">
        <v>48</v>
      </c>
      <c r="G136" t="s">
        <v>1301</v>
      </c>
      <c r="H136" t="s">
        <v>1153</v>
      </c>
      <c r="I136">
        <v>439</v>
      </c>
      <c r="J136">
        <v>48439</v>
      </c>
      <c r="K136">
        <v>2106939</v>
      </c>
      <c r="L136">
        <v>317286936332</v>
      </c>
      <c r="M136">
        <v>33713588</v>
      </c>
      <c r="N136">
        <v>912.93575099999998</v>
      </c>
      <c r="O136">
        <v>325819213.61537302</v>
      </c>
      <c r="P136">
        <v>98.822781000000006</v>
      </c>
      <c r="Q136" t="s">
        <v>1608</v>
      </c>
      <c r="R136">
        <v>97.637794999999997</v>
      </c>
      <c r="S136">
        <v>98.761993000000004</v>
      </c>
      <c r="T136" t="s">
        <v>1608</v>
      </c>
      <c r="U136">
        <v>97.637794999999997</v>
      </c>
      <c r="V136">
        <v>273352316.80473399</v>
      </c>
      <c r="W136">
        <v>143666856.00318</v>
      </c>
      <c r="X136">
        <v>11.175228000000001</v>
      </c>
      <c r="Y136">
        <v>129632645.68956199</v>
      </c>
      <c r="Z136">
        <v>52815.111991999998</v>
      </c>
      <c r="AA136">
        <v>4.5300000000000001E-4</v>
      </c>
      <c r="AB136">
        <v>5.0000000000000004E-6</v>
      </c>
      <c r="AC136">
        <v>1.567E-3</v>
      </c>
      <c r="AD136">
        <v>35.437944999999999</v>
      </c>
      <c r="AE136">
        <v>38.752783999999998</v>
      </c>
      <c r="AF136">
        <v>74.760002</v>
      </c>
      <c r="AG136" t="s">
        <v>1608</v>
      </c>
      <c r="AH136">
        <v>47.637794999999997</v>
      </c>
      <c r="AI136">
        <v>26.32</v>
      </c>
      <c r="AJ136" t="s">
        <v>3239</v>
      </c>
      <c r="AK136">
        <v>50</v>
      </c>
      <c r="AL136">
        <v>2.5013809999999999</v>
      </c>
      <c r="AM136">
        <v>1.1919390000000001</v>
      </c>
      <c r="AN136" t="s">
        <v>1607</v>
      </c>
      <c r="AO136" t="s">
        <v>1607</v>
      </c>
      <c r="AP136" t="s">
        <v>1607</v>
      </c>
      <c r="AQ136" t="s">
        <v>1607</v>
      </c>
      <c r="AR136" t="s">
        <v>1607</v>
      </c>
      <c r="AS136" t="s">
        <v>1607</v>
      </c>
      <c r="AT136" t="s">
        <v>1607</v>
      </c>
      <c r="AU136" t="s">
        <v>1607</v>
      </c>
      <c r="AV136" t="s">
        <v>1607</v>
      </c>
      <c r="AW136" t="s">
        <v>3240</v>
      </c>
      <c r="AX136" t="s">
        <v>1607</v>
      </c>
      <c r="AY136" t="s">
        <v>1607</v>
      </c>
      <c r="AZ136" t="s">
        <v>1607</v>
      </c>
      <c r="BA136" t="s">
        <v>1607</v>
      </c>
      <c r="BB136" t="s">
        <v>1607</v>
      </c>
      <c r="BC136" t="s">
        <v>3240</v>
      </c>
      <c r="BD136" t="s">
        <v>1607</v>
      </c>
      <c r="BE136" t="s">
        <v>1607</v>
      </c>
      <c r="BF136" t="s">
        <v>1607</v>
      </c>
      <c r="BG136" t="s">
        <v>1607</v>
      </c>
      <c r="BH136" t="s">
        <v>1607</v>
      </c>
      <c r="BI136" t="s">
        <v>3240</v>
      </c>
      <c r="BJ136" t="s">
        <v>1607</v>
      </c>
      <c r="BK136" t="s">
        <v>1607</v>
      </c>
      <c r="BL136" t="s">
        <v>1607</v>
      </c>
      <c r="BM136" t="s">
        <v>1607</v>
      </c>
      <c r="BN136" t="s">
        <v>1607</v>
      </c>
      <c r="BO136" t="s">
        <v>1607</v>
      </c>
      <c r="BP136" t="s">
        <v>1607</v>
      </c>
      <c r="BQ136" t="s">
        <v>1607</v>
      </c>
      <c r="BR136" t="s">
        <v>1607</v>
      </c>
      <c r="BS136" t="s">
        <v>3240</v>
      </c>
      <c r="BT136" t="s">
        <v>1607</v>
      </c>
      <c r="BU136" t="s">
        <v>1607</v>
      </c>
      <c r="BV136" t="s">
        <v>1607</v>
      </c>
      <c r="BW136" t="s">
        <v>1607</v>
      </c>
      <c r="BX136" t="s">
        <v>1607</v>
      </c>
      <c r="BY136" t="s">
        <v>3240</v>
      </c>
      <c r="BZ136" t="s">
        <v>1607</v>
      </c>
      <c r="CA136" t="s">
        <v>1607</v>
      </c>
      <c r="CB136" t="s">
        <v>1607</v>
      </c>
      <c r="CC136" t="s">
        <v>1607</v>
      </c>
      <c r="CD136" t="s">
        <v>1607</v>
      </c>
      <c r="CE136" t="s">
        <v>3240</v>
      </c>
      <c r="CF136">
        <v>2</v>
      </c>
      <c r="CG136">
        <v>0.123839</v>
      </c>
      <c r="CH136">
        <v>912.93575099999998</v>
      </c>
      <c r="CI136">
        <v>317286929889.09601</v>
      </c>
      <c r="CJ136">
        <v>2106938.9552020002</v>
      </c>
      <c r="CK136">
        <v>24440491880349</v>
      </c>
      <c r="CL136">
        <v>33713588</v>
      </c>
      <c r="CM136">
        <v>24757812523826</v>
      </c>
      <c r="CN136">
        <v>0</v>
      </c>
      <c r="CO136">
        <v>9.9999999999999995E-7</v>
      </c>
      <c r="CP136">
        <v>3.385E-3</v>
      </c>
      <c r="CQ136" t="s">
        <v>3241</v>
      </c>
      <c r="CR136">
        <v>4067.0486420000002</v>
      </c>
      <c r="CS136">
        <v>0.15456500000000001</v>
      </c>
      <c r="CT136">
        <v>1792948.74599</v>
      </c>
      <c r="CU136">
        <v>14132.673783</v>
      </c>
      <c r="CV136">
        <v>1811148.468415</v>
      </c>
      <c r="CW136">
        <v>97.152584000000004</v>
      </c>
      <c r="CX136" t="s">
        <v>1670</v>
      </c>
      <c r="CY136">
        <v>0</v>
      </c>
      <c r="CZ136">
        <v>0</v>
      </c>
      <c r="DA136">
        <v>4.1899999999999999E-4</v>
      </c>
      <c r="DB136">
        <v>40.359022000000003</v>
      </c>
      <c r="DC136">
        <v>2205952.77685</v>
      </c>
      <c r="DD136">
        <v>97.391028000000006</v>
      </c>
      <c r="DE136" t="s">
        <v>1670</v>
      </c>
      <c r="DF136">
        <v>1043</v>
      </c>
      <c r="DG136">
        <v>32.705002</v>
      </c>
      <c r="DH136">
        <v>912.93575099999998</v>
      </c>
      <c r="DI136">
        <v>19062635.41863</v>
      </c>
      <c r="DJ136">
        <v>19062635.41863</v>
      </c>
      <c r="DK136">
        <v>5.1E-5</v>
      </c>
      <c r="DL136" t="s">
        <v>3241</v>
      </c>
      <c r="DM136">
        <v>32320.913145999999</v>
      </c>
      <c r="DN136">
        <v>32320.913145999999</v>
      </c>
      <c r="DO136">
        <v>55.117865999999999</v>
      </c>
      <c r="DP136" t="s">
        <v>3239</v>
      </c>
      <c r="DQ136">
        <v>9.59E-4</v>
      </c>
      <c r="DR136">
        <v>62.748139000000002</v>
      </c>
      <c r="DS136">
        <v>36324.183209000003</v>
      </c>
      <c r="DT136">
        <v>53.579383</v>
      </c>
      <c r="DU136" t="s">
        <v>3239</v>
      </c>
      <c r="DV136" t="s">
        <v>1607</v>
      </c>
      <c r="DW136">
        <v>1.94E-4</v>
      </c>
      <c r="DX136">
        <v>912.93575099999998</v>
      </c>
      <c r="DY136">
        <v>317282535000</v>
      </c>
      <c r="DZ136">
        <v>2110640</v>
      </c>
      <c r="EA136">
        <v>24483424000000</v>
      </c>
      <c r="EB136">
        <v>24800706535000</v>
      </c>
      <c r="EC136">
        <v>3.1266000000000002E-2</v>
      </c>
      <c r="ED136">
        <v>1.2400000000000001E-4</v>
      </c>
      <c r="EE136" t="s">
        <v>3239</v>
      </c>
      <c r="EF136">
        <v>1921657.3</v>
      </c>
      <c r="EG136">
        <v>5.0639000000000003E-2</v>
      </c>
      <c r="EH136">
        <v>587410.796676</v>
      </c>
      <c r="EI136">
        <v>2509068.0966759999</v>
      </c>
      <c r="EJ136">
        <v>87.681832</v>
      </c>
      <c r="EK136" t="s">
        <v>3239</v>
      </c>
      <c r="EL136">
        <v>6.0000000000000002E-6</v>
      </c>
      <c r="EM136">
        <v>0</v>
      </c>
      <c r="EN136">
        <v>31.414422999999999</v>
      </c>
      <c r="EO136">
        <v>3039633.111211</v>
      </c>
      <c r="EP136">
        <v>89.595927000000003</v>
      </c>
      <c r="EQ136" t="s">
        <v>3239</v>
      </c>
      <c r="ER136">
        <v>327</v>
      </c>
      <c r="ES136">
        <v>9.6018709999999992</v>
      </c>
      <c r="ET136">
        <v>912.93575099999998</v>
      </c>
      <c r="EU136">
        <v>317286936332</v>
      </c>
      <c r="EV136">
        <v>2106939</v>
      </c>
      <c r="EW136">
        <v>24440492400000</v>
      </c>
      <c r="EX136">
        <v>33713588</v>
      </c>
      <c r="EY136">
        <v>24757813049920</v>
      </c>
      <c r="EZ136">
        <v>2.8E-5</v>
      </c>
      <c r="FA136">
        <v>0</v>
      </c>
      <c r="FB136">
        <v>3.0000000000000001E-6</v>
      </c>
      <c r="FC136" t="s">
        <v>3244</v>
      </c>
      <c r="FD136">
        <v>85007912.207043007</v>
      </c>
      <c r="FE136">
        <v>4.1001000000000003E-2</v>
      </c>
      <c r="FF136">
        <v>475612.66293699999</v>
      </c>
      <c r="FG136">
        <v>1044.0181480000001</v>
      </c>
      <c r="FH136">
        <v>85484568.888126999</v>
      </c>
      <c r="FI136">
        <v>99.937965000000005</v>
      </c>
      <c r="FJ136" t="s">
        <v>1670</v>
      </c>
      <c r="FK136">
        <v>2.6800000000000001E-4</v>
      </c>
      <c r="FL136">
        <v>0</v>
      </c>
      <c r="FM136">
        <v>3.1000000000000001E-5</v>
      </c>
      <c r="FN136">
        <v>95.006202999999999</v>
      </c>
      <c r="FO136">
        <v>99220347.569784001</v>
      </c>
      <c r="FP136">
        <v>99.968182999999996</v>
      </c>
      <c r="FQ136" t="s">
        <v>1670</v>
      </c>
      <c r="FR136">
        <v>16</v>
      </c>
      <c r="FS136">
        <v>0.99071200000000004</v>
      </c>
      <c r="FT136">
        <v>912.93575099999998</v>
      </c>
      <c r="FU136">
        <v>317286929889.09601</v>
      </c>
      <c r="FV136">
        <v>2106938.9552020002</v>
      </c>
      <c r="FW136">
        <v>24440491880349</v>
      </c>
      <c r="FX136">
        <v>33713588</v>
      </c>
      <c r="FY136">
        <v>24757812523826</v>
      </c>
      <c r="FZ136">
        <v>0</v>
      </c>
      <c r="GA136">
        <v>1.9999999999999999E-6</v>
      </c>
      <c r="GB136">
        <v>9.9999999999999995E-7</v>
      </c>
      <c r="GC136" t="s">
        <v>3239</v>
      </c>
      <c r="GD136">
        <v>186.212121</v>
      </c>
      <c r="GE136">
        <v>3.147332</v>
      </c>
      <c r="GF136">
        <v>36509048.372400001</v>
      </c>
      <c r="GG136">
        <v>30.300262</v>
      </c>
      <c r="GH136">
        <v>36509264.884783</v>
      </c>
      <c r="GI136">
        <v>99.783349000000001</v>
      </c>
      <c r="GJ136" t="s">
        <v>1670</v>
      </c>
      <c r="GK136">
        <v>0</v>
      </c>
      <c r="GL136">
        <v>9.9999999999999995E-7</v>
      </c>
      <c r="GM136">
        <v>9.9999999999999995E-7</v>
      </c>
      <c r="GN136">
        <v>88.300836000000004</v>
      </c>
      <c r="GO136">
        <v>44507089.958963998</v>
      </c>
      <c r="GP136">
        <v>99.745465999999993</v>
      </c>
      <c r="GQ136" t="s">
        <v>1670</v>
      </c>
      <c r="GR136">
        <v>3</v>
      </c>
      <c r="GS136">
        <v>1.7214E-2</v>
      </c>
      <c r="GT136">
        <v>912.93575099999998</v>
      </c>
      <c r="GU136">
        <v>315263449995.953</v>
      </c>
      <c r="GV136">
        <v>2094948.5929789999</v>
      </c>
      <c r="GW136">
        <v>24301403678551</v>
      </c>
      <c r="GX136">
        <v>33684348.820609003</v>
      </c>
      <c r="GY136">
        <v>24616700812895.699</v>
      </c>
      <c r="GZ136">
        <v>4.73E-4</v>
      </c>
      <c r="HA136">
        <v>0</v>
      </c>
      <c r="HB136">
        <v>4.4289999999999998E-3</v>
      </c>
      <c r="HC136" t="s">
        <v>3241</v>
      </c>
      <c r="HD136">
        <v>2586543.9060809999</v>
      </c>
      <c r="HE136">
        <v>1.5319999999999999E-3</v>
      </c>
      <c r="HF136">
        <v>17776.157981</v>
      </c>
      <c r="HG136">
        <v>2721.502027</v>
      </c>
      <c r="HH136">
        <v>2607041.5660890001</v>
      </c>
      <c r="HI136">
        <v>74.664936999999995</v>
      </c>
      <c r="HJ136" t="s">
        <v>3239</v>
      </c>
      <c r="HK136">
        <v>7.9999999999999996E-6</v>
      </c>
      <c r="HL136">
        <v>0</v>
      </c>
      <c r="HM136">
        <v>8.1000000000000004E-5</v>
      </c>
      <c r="HN136">
        <v>35.408560000000001</v>
      </c>
      <c r="HO136">
        <v>3129715.408607</v>
      </c>
      <c r="HP136">
        <v>77.209511000000006</v>
      </c>
      <c r="HQ136" t="s">
        <v>3239</v>
      </c>
      <c r="HR136">
        <v>78</v>
      </c>
      <c r="HS136">
        <v>1.1515759999999999</v>
      </c>
      <c r="HT136">
        <v>912.93575099999998</v>
      </c>
      <c r="HU136">
        <v>317228521099.86102</v>
      </c>
      <c r="HV136">
        <v>2106364.155574</v>
      </c>
      <c r="HW136">
        <v>24433824204653.301</v>
      </c>
      <c r="HX136">
        <v>24751052725753.199</v>
      </c>
      <c r="HY136">
        <v>0</v>
      </c>
      <c r="HZ136">
        <v>0</v>
      </c>
      <c r="IA136" t="s">
        <v>3241</v>
      </c>
      <c r="IB136">
        <v>51321.180028000002</v>
      </c>
      <c r="IC136">
        <v>4.2053E-2</v>
      </c>
      <c r="ID136">
        <v>487818.55276499997</v>
      </c>
      <c r="IE136">
        <v>539139.73279299994</v>
      </c>
      <c r="IF136">
        <v>89.740172999999999</v>
      </c>
      <c r="IG136" t="s">
        <v>1608</v>
      </c>
      <c r="IH136">
        <v>0</v>
      </c>
      <c r="II136">
        <v>0</v>
      </c>
      <c r="IJ136">
        <v>20.786142999999999</v>
      </c>
      <c r="IK136">
        <v>649806.98097599996</v>
      </c>
      <c r="IL136">
        <v>90.239840000000001</v>
      </c>
      <c r="IM136" t="s">
        <v>1608</v>
      </c>
      <c r="IN136">
        <v>1</v>
      </c>
      <c r="IO136">
        <v>1.0291E-2</v>
      </c>
      <c r="IP136">
        <v>17.890667000000001</v>
      </c>
      <c r="IQ136">
        <v>16156170909.5516</v>
      </c>
      <c r="IR136">
        <v>102013.456508</v>
      </c>
      <c r="IS136">
        <v>1183356095496.9199</v>
      </c>
      <c r="IT136">
        <v>1199512266406.48</v>
      </c>
      <c r="IU136">
        <v>6.4999999999999997E-4</v>
      </c>
      <c r="IV136">
        <v>9.9999999999999995E-7</v>
      </c>
      <c r="IW136" t="s">
        <v>3241</v>
      </c>
      <c r="IX136">
        <v>105000</v>
      </c>
      <c r="IY136">
        <v>1.5E-3</v>
      </c>
      <c r="IZ136">
        <v>17400</v>
      </c>
      <c r="JA136">
        <v>122400</v>
      </c>
      <c r="JB136">
        <v>81.322468999999998</v>
      </c>
      <c r="JC136" t="s">
        <v>3244</v>
      </c>
      <c r="JD136">
        <v>0</v>
      </c>
      <c r="JE136">
        <v>0</v>
      </c>
      <c r="JF136">
        <v>9.8088370000000005</v>
      </c>
      <c r="JG136">
        <v>140195.17539300001</v>
      </c>
      <c r="JH136">
        <v>85.833601000000002</v>
      </c>
      <c r="JI136" t="s">
        <v>3244</v>
      </c>
      <c r="JJ136">
        <v>1959</v>
      </c>
      <c r="JK136">
        <v>89.040781999999993</v>
      </c>
      <c r="JL136">
        <v>912.93575099999998</v>
      </c>
      <c r="JM136">
        <v>317286936332</v>
      </c>
      <c r="JN136">
        <v>2106939</v>
      </c>
      <c r="JO136">
        <v>24440492400000</v>
      </c>
      <c r="JP136">
        <v>24757779336332</v>
      </c>
      <c r="JQ136">
        <v>0</v>
      </c>
      <c r="JR136">
        <v>0</v>
      </c>
      <c r="JS136" t="s">
        <v>3241</v>
      </c>
      <c r="JT136">
        <v>536092.32033400005</v>
      </c>
      <c r="JU136">
        <v>9.8929000000000003E-2</v>
      </c>
      <c r="JV136">
        <v>1147571.6698739999</v>
      </c>
      <c r="JW136">
        <v>1683663.9902079999</v>
      </c>
      <c r="JX136">
        <v>97.715573000000006</v>
      </c>
      <c r="JY136" t="s">
        <v>1608</v>
      </c>
      <c r="JZ136">
        <v>1.9999999999999999E-6</v>
      </c>
      <c r="KA136">
        <v>0</v>
      </c>
      <c r="KB136">
        <v>14.060489</v>
      </c>
      <c r="KC136">
        <v>2035880.1190780001</v>
      </c>
      <c r="KD136">
        <v>97.940798000000001</v>
      </c>
      <c r="KE136" t="s">
        <v>1608</v>
      </c>
      <c r="KF136">
        <v>140</v>
      </c>
      <c r="KG136">
        <v>5.8333329999999997</v>
      </c>
      <c r="KH136">
        <v>9.5750910000000005</v>
      </c>
      <c r="KI136">
        <v>7890673881.6941299</v>
      </c>
      <c r="KJ136">
        <v>43375.999309999999</v>
      </c>
      <c r="KK136">
        <v>503161591994.979</v>
      </c>
      <c r="KL136">
        <v>3360200.8911580001</v>
      </c>
      <c r="KM136">
        <v>511055626077.56403</v>
      </c>
      <c r="KN136">
        <v>8.0000000000000007E-5</v>
      </c>
      <c r="KO136">
        <v>1.9999999999999999E-6</v>
      </c>
      <c r="KP136">
        <v>3.8999999999999999E-5</v>
      </c>
      <c r="KQ136" t="s">
        <v>3241</v>
      </c>
      <c r="KR136">
        <v>3693035.9970160001</v>
      </c>
      <c r="KS136">
        <v>0.51228499999999999</v>
      </c>
      <c r="KT136">
        <v>5942509.7279829998</v>
      </c>
      <c r="KU136">
        <v>768.48538699999995</v>
      </c>
      <c r="KV136">
        <v>9636314.2103860006</v>
      </c>
      <c r="KW136">
        <v>96.719282000000007</v>
      </c>
      <c r="KX136" t="s">
        <v>1608</v>
      </c>
      <c r="KY136">
        <v>1.2E-5</v>
      </c>
      <c r="KZ136">
        <v>0</v>
      </c>
      <c r="LA136">
        <v>2.3E-5</v>
      </c>
      <c r="LB136">
        <v>28.505106999999999</v>
      </c>
      <c r="LC136">
        <v>12364939.619622</v>
      </c>
      <c r="LD136">
        <v>97.104676999999995</v>
      </c>
      <c r="LE136" t="s">
        <v>1608</v>
      </c>
      <c r="LF136">
        <v>149</v>
      </c>
      <c r="LG136">
        <v>4.3605039999999997</v>
      </c>
      <c r="LH136">
        <v>912.93575099999998</v>
      </c>
      <c r="LI136">
        <v>317286936332</v>
      </c>
      <c r="LJ136">
        <v>2106939</v>
      </c>
      <c r="LK136">
        <v>24440492400000</v>
      </c>
      <c r="LL136">
        <v>33713588</v>
      </c>
      <c r="LM136">
        <v>24757813049920</v>
      </c>
      <c r="LN136">
        <v>0</v>
      </c>
      <c r="LO136">
        <v>0</v>
      </c>
      <c r="LP136">
        <v>0</v>
      </c>
      <c r="LQ136" t="s">
        <v>3241</v>
      </c>
      <c r="LR136">
        <v>666850.67542300001</v>
      </c>
      <c r="LS136">
        <v>9.1601000000000002E-2</v>
      </c>
      <c r="LT136">
        <v>1062569.884817</v>
      </c>
      <c r="LU136">
        <v>68.321150000000003</v>
      </c>
      <c r="LV136">
        <v>1729488.88139</v>
      </c>
      <c r="LW136">
        <v>91.191067000000004</v>
      </c>
      <c r="LX136" t="s">
        <v>1608</v>
      </c>
      <c r="LY136">
        <v>1.9999999999999999E-6</v>
      </c>
      <c r="LZ136">
        <v>0</v>
      </c>
      <c r="MA136">
        <v>1.9999999999999999E-6</v>
      </c>
      <c r="MB136">
        <v>9.6774190000000004</v>
      </c>
      <c r="MC136">
        <v>2066003.309785</v>
      </c>
      <c r="MD136">
        <v>92.236716999999999</v>
      </c>
      <c r="ME136" t="s">
        <v>1608</v>
      </c>
      <c r="MF136">
        <v>63</v>
      </c>
      <c r="MG136">
        <v>0.84319599999999995</v>
      </c>
      <c r="MH136">
        <v>912.93575099999998</v>
      </c>
      <c r="MI136">
        <v>317286936332</v>
      </c>
      <c r="MJ136">
        <v>2106939</v>
      </c>
      <c r="MK136">
        <v>24440492400000</v>
      </c>
      <c r="ML136">
        <v>33713588</v>
      </c>
      <c r="MM136">
        <v>24757813049920</v>
      </c>
      <c r="MN136">
        <v>1.6699999999999999E-4</v>
      </c>
      <c r="MO136">
        <v>3.9999999999999998E-6</v>
      </c>
      <c r="MP136">
        <v>2.1999999999999999E-5</v>
      </c>
      <c r="MQ136" t="s">
        <v>3239</v>
      </c>
      <c r="MR136">
        <v>44568535.678824</v>
      </c>
      <c r="MS136">
        <v>6.9755599999999998</v>
      </c>
      <c r="MT136">
        <v>80916495.206404999</v>
      </c>
      <c r="MU136">
        <v>614.73818200000005</v>
      </c>
      <c r="MV136">
        <v>125485645.623411</v>
      </c>
      <c r="MW136">
        <v>99.906948</v>
      </c>
      <c r="MX136" t="s">
        <v>1670</v>
      </c>
      <c r="MY136">
        <v>1.3999999999999999E-4</v>
      </c>
      <c r="MZ136">
        <v>3.0000000000000001E-6</v>
      </c>
      <c r="NA136">
        <v>1.8E-5</v>
      </c>
      <c r="NB136">
        <v>69.106700000000004</v>
      </c>
      <c r="NC136">
        <v>151027317.56570601</v>
      </c>
      <c r="ND136">
        <v>99.90455</v>
      </c>
      <c r="NE136" t="s">
        <v>1670</v>
      </c>
      <c r="NF136" t="s">
        <v>1607</v>
      </c>
      <c r="NG136" t="s">
        <v>1607</v>
      </c>
      <c r="NH136" t="s">
        <v>1607</v>
      </c>
      <c r="NI136" t="s">
        <v>1607</v>
      </c>
      <c r="NJ136" t="s">
        <v>1607</v>
      </c>
      <c r="NK136" t="s">
        <v>1607</v>
      </c>
      <c r="NL136" t="s">
        <v>1607</v>
      </c>
      <c r="NM136" t="s">
        <v>1607</v>
      </c>
      <c r="NN136" t="s">
        <v>1607</v>
      </c>
      <c r="NO136" t="s">
        <v>3240</v>
      </c>
      <c r="NP136" t="s">
        <v>1607</v>
      </c>
      <c r="NQ136" t="s">
        <v>1607</v>
      </c>
      <c r="NR136" t="s">
        <v>1607</v>
      </c>
      <c r="NS136" t="s">
        <v>1607</v>
      </c>
      <c r="NT136" t="s">
        <v>1607</v>
      </c>
      <c r="NU136" t="s">
        <v>3240</v>
      </c>
      <c r="NV136" t="s">
        <v>1607</v>
      </c>
      <c r="NW136" t="s">
        <v>1607</v>
      </c>
      <c r="NX136" t="s">
        <v>1607</v>
      </c>
      <c r="NY136" t="s">
        <v>1607</v>
      </c>
      <c r="NZ136" t="s">
        <v>1607</v>
      </c>
      <c r="OA136" t="s">
        <v>3240</v>
      </c>
      <c r="OB136" t="s">
        <v>1607</v>
      </c>
      <c r="OC136" t="s">
        <v>1607</v>
      </c>
      <c r="OD136" t="s">
        <v>1607</v>
      </c>
      <c r="OE136" t="s">
        <v>1607</v>
      </c>
      <c r="OF136" t="s">
        <v>1607</v>
      </c>
      <c r="OG136" t="s">
        <v>1607</v>
      </c>
      <c r="OH136" t="s">
        <v>1607</v>
      </c>
      <c r="OI136" t="s">
        <v>1607</v>
      </c>
      <c r="OJ136" t="s">
        <v>1607</v>
      </c>
      <c r="OK136" t="s">
        <v>3240</v>
      </c>
      <c r="OL136" t="s">
        <v>1607</v>
      </c>
      <c r="OM136" t="s">
        <v>1607</v>
      </c>
      <c r="ON136" t="s">
        <v>1607</v>
      </c>
      <c r="OO136" t="s">
        <v>1607</v>
      </c>
      <c r="OP136" t="s">
        <v>1607</v>
      </c>
      <c r="OQ136" t="s">
        <v>3240</v>
      </c>
      <c r="OR136" t="s">
        <v>1607</v>
      </c>
      <c r="OS136" t="s">
        <v>1607</v>
      </c>
      <c r="OT136" t="s">
        <v>1607</v>
      </c>
      <c r="OU136" t="s">
        <v>1607</v>
      </c>
      <c r="OV136" t="s">
        <v>1607</v>
      </c>
      <c r="OW136" t="s">
        <v>3240</v>
      </c>
      <c r="OX136" t="s">
        <v>1607</v>
      </c>
      <c r="OY136">
        <v>9.0600000000000001E-4</v>
      </c>
      <c r="OZ136">
        <v>49.057540000000003</v>
      </c>
      <c r="PA136">
        <v>24422719207.555801</v>
      </c>
      <c r="PB136">
        <v>159919.277275</v>
      </c>
      <c r="PC136">
        <v>1855063616386.1799</v>
      </c>
      <c r="PD136">
        <v>9532347.2497320008</v>
      </c>
      <c r="PE136">
        <v>1879495867940.99</v>
      </c>
      <c r="PF136">
        <v>0.4</v>
      </c>
      <c r="PG136">
        <v>5.0000000000000004E-6</v>
      </c>
      <c r="PH136">
        <v>3.97E-4</v>
      </c>
      <c r="PI136" t="s">
        <v>3241</v>
      </c>
      <c r="PJ136">
        <v>4202000.1912280004</v>
      </c>
      <c r="PK136">
        <v>3.5100000000000002E-4</v>
      </c>
      <c r="PL136">
        <v>4066.0204429999999</v>
      </c>
      <c r="PM136">
        <v>7.1631479999999996</v>
      </c>
      <c r="PN136">
        <v>4206073.3748190003</v>
      </c>
      <c r="PO136">
        <v>95.832008000000002</v>
      </c>
      <c r="PP136" t="s">
        <v>3244</v>
      </c>
      <c r="PQ136">
        <v>1.2999999999999999E-5</v>
      </c>
      <c r="PR136">
        <v>0</v>
      </c>
      <c r="PS136">
        <v>0</v>
      </c>
      <c r="PT136">
        <v>59.847279999999998</v>
      </c>
      <c r="PU136">
        <v>4199751.6915119998</v>
      </c>
      <c r="PV136">
        <v>95.322940000000003</v>
      </c>
      <c r="PW136" t="s">
        <v>3244</v>
      </c>
      <c r="PX136">
        <v>18</v>
      </c>
      <c r="PY136">
        <v>1.1145510000000001</v>
      </c>
      <c r="PZ136">
        <v>912.93575099999998</v>
      </c>
      <c r="QA136">
        <v>317286929889.09601</v>
      </c>
      <c r="QB136">
        <v>2106938.955203</v>
      </c>
      <c r="QC136">
        <v>24440491880348.898</v>
      </c>
      <c r="QD136">
        <v>33713588</v>
      </c>
      <c r="QE136">
        <v>24757812523826</v>
      </c>
      <c r="QF136">
        <v>9.9999999999999995E-7</v>
      </c>
      <c r="QG136">
        <v>0</v>
      </c>
      <c r="QH136">
        <v>2.9E-5</v>
      </c>
      <c r="QI136" t="s">
        <v>3239</v>
      </c>
      <c r="QJ136">
        <v>323653.28644</v>
      </c>
      <c r="QK136">
        <v>5.7881000000000002E-2</v>
      </c>
      <c r="QL136">
        <v>671417.89129000006</v>
      </c>
      <c r="QM136">
        <v>1106.9967590000001</v>
      </c>
      <c r="QN136">
        <v>996178.174489</v>
      </c>
      <c r="QO136">
        <v>97.523985999999994</v>
      </c>
      <c r="QP136" t="s">
        <v>1670</v>
      </c>
      <c r="QQ136">
        <v>9.9999999999999995E-7</v>
      </c>
      <c r="QR136">
        <v>0</v>
      </c>
      <c r="QS136">
        <v>3.3000000000000003E-5</v>
      </c>
      <c r="QT136">
        <v>20.427112000000001</v>
      </c>
      <c r="QU136">
        <v>1196256.1446760001</v>
      </c>
      <c r="QV136">
        <v>97.900094999999993</v>
      </c>
      <c r="QW136" t="s">
        <v>1670</v>
      </c>
      <c r="QX136" s="11">
        <v>44986</v>
      </c>
      <c r="QY136" t="s">
        <v>3415</v>
      </c>
      <c r="QZ136">
        <v>230755.872416</v>
      </c>
      <c r="RA136">
        <v>3320261441.1659999</v>
      </c>
    </row>
    <row r="137" spans="1:469" x14ac:dyDescent="0.35">
      <c r="A137">
        <v>2751</v>
      </c>
      <c r="B137" t="s">
        <v>3238</v>
      </c>
      <c r="C137" t="s">
        <v>1312</v>
      </c>
      <c r="D137" t="s">
        <v>1170</v>
      </c>
      <c r="E137" t="s">
        <v>1171</v>
      </c>
      <c r="F137">
        <v>48</v>
      </c>
      <c r="G137" t="s">
        <v>1313</v>
      </c>
      <c r="H137" t="s">
        <v>1153</v>
      </c>
      <c r="I137">
        <v>453</v>
      </c>
      <c r="J137">
        <v>48453</v>
      </c>
      <c r="K137">
        <v>1285769</v>
      </c>
      <c r="L137">
        <v>189538566798</v>
      </c>
      <c r="M137">
        <v>32243646</v>
      </c>
      <c r="N137">
        <v>1035.374562</v>
      </c>
      <c r="O137">
        <v>158145337.94387901</v>
      </c>
      <c r="P137">
        <v>96.881960000000007</v>
      </c>
      <c r="Q137" t="s">
        <v>1608</v>
      </c>
      <c r="R137">
        <v>94.881889999999999</v>
      </c>
      <c r="S137">
        <v>96.966882999999996</v>
      </c>
      <c r="T137" t="s">
        <v>1608</v>
      </c>
      <c r="U137">
        <v>94.881889999999999</v>
      </c>
      <c r="V137">
        <v>146181414.40937099</v>
      </c>
      <c r="W137">
        <v>58735540.166896001</v>
      </c>
      <c r="X137">
        <v>7.515917</v>
      </c>
      <c r="Y137">
        <v>87184635.528420001</v>
      </c>
      <c r="Z137">
        <v>261238.71405400001</v>
      </c>
      <c r="AA137">
        <v>3.1E-4</v>
      </c>
      <c r="AB137">
        <v>6.0000000000000002E-6</v>
      </c>
      <c r="AC137">
        <v>8.1019999999999998E-3</v>
      </c>
      <c r="AD137">
        <v>31.073971</v>
      </c>
      <c r="AE137">
        <v>30.130448999999999</v>
      </c>
      <c r="AF137">
        <v>57.799999</v>
      </c>
      <c r="AG137" t="s">
        <v>3244</v>
      </c>
      <c r="AH137">
        <v>24.803149999999999</v>
      </c>
      <c r="AI137">
        <v>56.75</v>
      </c>
      <c r="AJ137" t="s">
        <v>3244</v>
      </c>
      <c r="AK137">
        <v>90.157480000000007</v>
      </c>
      <c r="AL137">
        <v>2.6227999999999998</v>
      </c>
      <c r="AM137">
        <v>1.0818430000000001</v>
      </c>
      <c r="AN137" t="s">
        <v>1607</v>
      </c>
      <c r="AO137" t="s">
        <v>1607</v>
      </c>
      <c r="AP137" t="s">
        <v>1607</v>
      </c>
      <c r="AQ137" t="s">
        <v>1607</v>
      </c>
      <c r="AR137" t="s">
        <v>1607</v>
      </c>
      <c r="AS137" t="s">
        <v>1607</v>
      </c>
      <c r="AT137" t="s">
        <v>1607</v>
      </c>
      <c r="AU137" t="s">
        <v>1607</v>
      </c>
      <c r="AV137" t="s">
        <v>1607</v>
      </c>
      <c r="AW137" t="s">
        <v>3240</v>
      </c>
      <c r="AX137" t="s">
        <v>1607</v>
      </c>
      <c r="AY137" t="s">
        <v>1607</v>
      </c>
      <c r="AZ137" t="s">
        <v>1607</v>
      </c>
      <c r="BA137" t="s">
        <v>1607</v>
      </c>
      <c r="BB137" t="s">
        <v>1607</v>
      </c>
      <c r="BC137" t="s">
        <v>3240</v>
      </c>
      <c r="BD137" t="s">
        <v>1607</v>
      </c>
      <c r="BE137" t="s">
        <v>1607</v>
      </c>
      <c r="BF137" t="s">
        <v>1607</v>
      </c>
      <c r="BG137" t="s">
        <v>1607</v>
      </c>
      <c r="BH137" t="s">
        <v>1607</v>
      </c>
      <c r="BI137" t="s">
        <v>3240</v>
      </c>
      <c r="BJ137" t="s">
        <v>1607</v>
      </c>
      <c r="BK137" t="s">
        <v>1607</v>
      </c>
      <c r="BL137" t="s">
        <v>1607</v>
      </c>
      <c r="BM137" t="s">
        <v>1607</v>
      </c>
      <c r="BN137" t="s">
        <v>1607</v>
      </c>
      <c r="BO137" t="s">
        <v>1607</v>
      </c>
      <c r="BP137" t="s">
        <v>1607</v>
      </c>
      <c r="BQ137" t="s">
        <v>1607</v>
      </c>
      <c r="BR137" t="s">
        <v>1607</v>
      </c>
      <c r="BS137" t="s">
        <v>3240</v>
      </c>
      <c r="BT137" t="s">
        <v>1607</v>
      </c>
      <c r="BU137" t="s">
        <v>1607</v>
      </c>
      <c r="BV137" t="s">
        <v>1607</v>
      </c>
      <c r="BW137" t="s">
        <v>1607</v>
      </c>
      <c r="BX137" t="s">
        <v>1607</v>
      </c>
      <c r="BY137" t="s">
        <v>3240</v>
      </c>
      <c r="BZ137" t="s">
        <v>1607</v>
      </c>
      <c r="CA137" t="s">
        <v>1607</v>
      </c>
      <c r="CB137" t="s">
        <v>1607</v>
      </c>
      <c r="CC137" t="s">
        <v>1607</v>
      </c>
      <c r="CD137" t="s">
        <v>1607</v>
      </c>
      <c r="CE137" t="s">
        <v>3240</v>
      </c>
      <c r="CF137">
        <v>2</v>
      </c>
      <c r="CG137">
        <v>0.123839</v>
      </c>
      <c r="CH137">
        <v>1035.374562</v>
      </c>
      <c r="CI137">
        <v>189538566798</v>
      </c>
      <c r="CJ137">
        <v>1285769</v>
      </c>
      <c r="CK137">
        <v>14914920400000</v>
      </c>
      <c r="CL137">
        <v>32243645.962983001</v>
      </c>
      <c r="CM137">
        <v>15104491210443.9</v>
      </c>
      <c r="CN137">
        <v>0</v>
      </c>
      <c r="CO137">
        <v>0</v>
      </c>
      <c r="CP137">
        <v>3.385E-3</v>
      </c>
      <c r="CQ137" t="s">
        <v>3241</v>
      </c>
      <c r="CR137">
        <v>2429.5440440000002</v>
      </c>
      <c r="CS137">
        <v>5.3998999999999998E-2</v>
      </c>
      <c r="CT137">
        <v>626386.03549000004</v>
      </c>
      <c r="CU137">
        <v>13516.476798</v>
      </c>
      <c r="CV137">
        <v>642332.05633199995</v>
      </c>
      <c r="CW137">
        <v>89.353140999999994</v>
      </c>
      <c r="CX137" t="s">
        <v>1608</v>
      </c>
      <c r="CY137">
        <v>0</v>
      </c>
      <c r="CZ137">
        <v>0</v>
      </c>
      <c r="DA137">
        <v>4.1899999999999999E-4</v>
      </c>
      <c r="DB137">
        <v>36.36645</v>
      </c>
      <c r="DC137">
        <v>710138.48730200005</v>
      </c>
      <c r="DD137">
        <v>89.086860000000001</v>
      </c>
      <c r="DE137" t="s">
        <v>1608</v>
      </c>
      <c r="DF137">
        <v>1365</v>
      </c>
      <c r="DG137">
        <v>47.817385999999999</v>
      </c>
      <c r="DH137">
        <v>1035.374562</v>
      </c>
      <c r="DI137">
        <v>22125508.558437999</v>
      </c>
      <c r="DJ137">
        <v>22125508.558437999</v>
      </c>
      <c r="DK137">
        <v>1.75E-4</v>
      </c>
      <c r="DL137" t="s">
        <v>3239</v>
      </c>
      <c r="DM137">
        <v>181001.72979300001</v>
      </c>
      <c r="DN137">
        <v>181001.72979300001</v>
      </c>
      <c r="DO137">
        <v>76.333747000000002</v>
      </c>
      <c r="DP137" t="s">
        <v>3239</v>
      </c>
      <c r="DQ137">
        <v>5.6140000000000001E-3</v>
      </c>
      <c r="DR137">
        <v>88.306451999999993</v>
      </c>
      <c r="DS137">
        <v>219343.49071099999</v>
      </c>
      <c r="DT137">
        <v>76.710149999999999</v>
      </c>
      <c r="DU137" t="s">
        <v>3239</v>
      </c>
      <c r="DV137" t="s">
        <v>1607</v>
      </c>
      <c r="DW137">
        <v>5.8E-5</v>
      </c>
      <c r="DX137">
        <v>1035.374562</v>
      </c>
      <c r="DY137">
        <v>189535637000</v>
      </c>
      <c r="DZ137">
        <v>1290188</v>
      </c>
      <c r="EA137">
        <v>14966180800000</v>
      </c>
      <c r="EB137">
        <v>15155716437000</v>
      </c>
      <c r="EC137">
        <v>1.1827000000000001E-2</v>
      </c>
      <c r="ED137">
        <v>5.5999999999999999E-5</v>
      </c>
      <c r="EE137" t="s">
        <v>3241</v>
      </c>
      <c r="EF137">
        <v>129529.8</v>
      </c>
      <c r="EG137">
        <v>4.1570000000000001E-3</v>
      </c>
      <c r="EH137">
        <v>48217.376405000003</v>
      </c>
      <c r="EI137">
        <v>177747.17640500001</v>
      </c>
      <c r="EJ137">
        <v>54.719901</v>
      </c>
      <c r="EK137" t="s">
        <v>3241</v>
      </c>
      <c r="EL137">
        <v>9.9999999999999995E-7</v>
      </c>
      <c r="EM137">
        <v>0</v>
      </c>
      <c r="EN137">
        <v>6.6542870000000001</v>
      </c>
      <c r="EO137">
        <v>201221.52249100001</v>
      </c>
      <c r="EP137">
        <v>55.202036</v>
      </c>
      <c r="EQ137" t="s">
        <v>3241</v>
      </c>
      <c r="ER137">
        <v>129</v>
      </c>
      <c r="ES137">
        <v>3.7927230000000001</v>
      </c>
      <c r="ET137">
        <v>1035.374562</v>
      </c>
      <c r="EU137">
        <v>189538566798</v>
      </c>
      <c r="EV137">
        <v>1285769</v>
      </c>
      <c r="EW137">
        <v>14914920400000</v>
      </c>
      <c r="EX137">
        <v>32243646</v>
      </c>
      <c r="EY137">
        <v>15104491210444</v>
      </c>
      <c r="EZ137">
        <v>3.3000000000000003E-5</v>
      </c>
      <c r="FA137">
        <v>0</v>
      </c>
      <c r="FB137">
        <v>2.6699999999999998E-4</v>
      </c>
      <c r="FC137" t="s">
        <v>3244</v>
      </c>
      <c r="FD137">
        <v>23947322.242828</v>
      </c>
      <c r="FE137">
        <v>1.0691000000000001E-2</v>
      </c>
      <c r="FF137">
        <v>124013.178163</v>
      </c>
      <c r="FG137">
        <v>30971.833817999999</v>
      </c>
      <c r="FH137">
        <v>24102307.254809</v>
      </c>
      <c r="FI137">
        <v>99.596773999999996</v>
      </c>
      <c r="FJ137" t="s">
        <v>1670</v>
      </c>
      <c r="FK137">
        <v>1.26E-4</v>
      </c>
      <c r="FL137">
        <v>0</v>
      </c>
      <c r="FM137">
        <v>9.6100000000000005E-4</v>
      </c>
      <c r="FN137">
        <v>86.228288000000006</v>
      </c>
      <c r="FO137">
        <v>25135468.573362</v>
      </c>
      <c r="FP137">
        <v>99.554565999999994</v>
      </c>
      <c r="FQ137" t="s">
        <v>1670</v>
      </c>
      <c r="FR137">
        <v>7</v>
      </c>
      <c r="FS137">
        <v>0.43343700000000002</v>
      </c>
      <c r="FT137">
        <v>1035.374562</v>
      </c>
      <c r="FU137">
        <v>189538566798</v>
      </c>
      <c r="FV137">
        <v>1285769</v>
      </c>
      <c r="FW137">
        <v>14914920400000</v>
      </c>
      <c r="FX137">
        <v>32243645.962983001</v>
      </c>
      <c r="FY137">
        <v>15104491210443.9</v>
      </c>
      <c r="FZ137">
        <v>0</v>
      </c>
      <c r="GA137">
        <v>9.9999999999999995E-7</v>
      </c>
      <c r="GB137">
        <v>9.9999999999999995E-7</v>
      </c>
      <c r="GC137" t="s">
        <v>3239</v>
      </c>
      <c r="GD137">
        <v>48.666646</v>
      </c>
      <c r="GE137">
        <v>0.48076600000000003</v>
      </c>
      <c r="GF137">
        <v>5576890.8720840001</v>
      </c>
      <c r="GG137">
        <v>12.678375000000001</v>
      </c>
      <c r="GH137">
        <v>5576952.2171050003</v>
      </c>
      <c r="GI137">
        <v>98.26679</v>
      </c>
      <c r="GJ137" t="s">
        <v>1608</v>
      </c>
      <c r="GK137">
        <v>0</v>
      </c>
      <c r="GL137">
        <v>0</v>
      </c>
      <c r="GM137">
        <v>0</v>
      </c>
      <c r="GN137">
        <v>56.638812000000001</v>
      </c>
      <c r="GO137">
        <v>6152233.5328810001</v>
      </c>
      <c r="GP137">
        <v>97.995546000000004</v>
      </c>
      <c r="GQ137" t="s">
        <v>1608</v>
      </c>
      <c r="GR137">
        <v>6</v>
      </c>
      <c r="GS137">
        <v>3.4731999999999999E-2</v>
      </c>
      <c r="GT137">
        <v>1035.374562</v>
      </c>
      <c r="GU137">
        <v>189409535186.67001</v>
      </c>
      <c r="GV137">
        <v>1284790.990857</v>
      </c>
      <c r="GW137">
        <v>14903575493941.5</v>
      </c>
      <c r="GX137">
        <v>32188039.534805998</v>
      </c>
      <c r="GY137">
        <v>15093017217167.699</v>
      </c>
      <c r="GZ137">
        <v>7.6000000000000004E-4</v>
      </c>
      <c r="HA137">
        <v>0</v>
      </c>
      <c r="HB137">
        <v>7.3330000000000001E-3</v>
      </c>
      <c r="HC137" t="s">
        <v>3239</v>
      </c>
      <c r="HD137">
        <v>5033938.3828170002</v>
      </c>
      <c r="HE137">
        <v>3.7690000000000002E-3</v>
      </c>
      <c r="HF137">
        <v>43716.557299</v>
      </c>
      <c r="HG137">
        <v>9902.0025659999992</v>
      </c>
      <c r="HH137">
        <v>5087556.9426819999</v>
      </c>
      <c r="HI137">
        <v>81.106787999999995</v>
      </c>
      <c r="HJ137" t="s">
        <v>3239</v>
      </c>
      <c r="HK137">
        <v>2.6999999999999999E-5</v>
      </c>
      <c r="HL137">
        <v>0</v>
      </c>
      <c r="HM137">
        <v>3.0699999999999998E-4</v>
      </c>
      <c r="HN137">
        <v>50.583658</v>
      </c>
      <c r="HO137">
        <v>5333122.4363820003</v>
      </c>
      <c r="HP137">
        <v>82.682817</v>
      </c>
      <c r="HQ137" t="s">
        <v>3239</v>
      </c>
      <c r="HR137">
        <v>38</v>
      </c>
      <c r="HS137">
        <v>0.55254000000000003</v>
      </c>
      <c r="HT137">
        <v>1035.374562</v>
      </c>
      <c r="HU137">
        <v>189538566798</v>
      </c>
      <c r="HV137">
        <v>1285769</v>
      </c>
      <c r="HW137">
        <v>14914920400000</v>
      </c>
      <c r="HX137">
        <v>15104458966798</v>
      </c>
      <c r="HY137">
        <v>6.9999999999999999E-6</v>
      </c>
      <c r="HZ137">
        <v>0</v>
      </c>
      <c r="IA137" t="s">
        <v>3241</v>
      </c>
      <c r="IB137">
        <v>711555.37779299996</v>
      </c>
      <c r="IC137">
        <v>9.9059999999999999E-3</v>
      </c>
      <c r="ID137">
        <v>114908.381351</v>
      </c>
      <c r="IE137">
        <v>826463.75914400001</v>
      </c>
      <c r="IF137">
        <v>93.371086000000005</v>
      </c>
      <c r="IG137" t="s">
        <v>1608</v>
      </c>
      <c r="IH137">
        <v>3.9999999999999998E-6</v>
      </c>
      <c r="II137">
        <v>0</v>
      </c>
      <c r="IJ137">
        <v>28.181213</v>
      </c>
      <c r="IK137">
        <v>869251.81108599994</v>
      </c>
      <c r="IL137">
        <v>92.838108000000005</v>
      </c>
      <c r="IM137" t="s">
        <v>1608</v>
      </c>
      <c r="IN137">
        <v>1</v>
      </c>
      <c r="IO137">
        <v>1.0071E-2</v>
      </c>
      <c r="IP137">
        <v>41.508074999999998</v>
      </c>
      <c r="IQ137">
        <v>39506967568.917297</v>
      </c>
      <c r="IR137">
        <v>218655.531105</v>
      </c>
      <c r="IS137">
        <v>2536404160823.0698</v>
      </c>
      <c r="IT137">
        <v>2575911128391.9902</v>
      </c>
      <c r="IU137">
        <v>3.4200000000000002E-4</v>
      </c>
      <c r="IV137">
        <v>9.9999999999999995E-7</v>
      </c>
      <c r="IW137" t="s">
        <v>3241</v>
      </c>
      <c r="IX137">
        <v>147236.69815800001</v>
      </c>
      <c r="IY137">
        <v>1.632E-3</v>
      </c>
      <c r="IZ137">
        <v>18936.224172999999</v>
      </c>
      <c r="JA137">
        <v>166172.92233100001</v>
      </c>
      <c r="JB137">
        <v>91.601378999999994</v>
      </c>
      <c r="JC137" t="s">
        <v>3244</v>
      </c>
      <c r="JD137">
        <v>9.9999999999999995E-7</v>
      </c>
      <c r="JE137">
        <v>0</v>
      </c>
      <c r="JF137">
        <v>25.070511</v>
      </c>
      <c r="JG137">
        <v>155057.64071599999</v>
      </c>
      <c r="JH137">
        <v>88.050111999999999</v>
      </c>
      <c r="JI137" t="s">
        <v>3244</v>
      </c>
      <c r="JJ137">
        <v>1470</v>
      </c>
      <c r="JK137">
        <v>66.778389000000004</v>
      </c>
      <c r="JL137">
        <v>1035.374562</v>
      </c>
      <c r="JM137">
        <v>189538566798</v>
      </c>
      <c r="JN137">
        <v>1285769</v>
      </c>
      <c r="JO137">
        <v>14914920400000</v>
      </c>
      <c r="JP137">
        <v>15104458966798</v>
      </c>
      <c r="JQ137">
        <v>0</v>
      </c>
      <c r="JR137">
        <v>0</v>
      </c>
      <c r="JS137" t="s">
        <v>3241</v>
      </c>
      <c r="JT137">
        <v>135022.55647700001</v>
      </c>
      <c r="JU137">
        <v>0.1736</v>
      </c>
      <c r="JV137">
        <v>2013759.36304</v>
      </c>
      <c r="JW137">
        <v>2148781.9195170002</v>
      </c>
      <c r="JX137">
        <v>98.423423</v>
      </c>
      <c r="JY137" t="s">
        <v>1670</v>
      </c>
      <c r="JZ137">
        <v>9.9999999999999995E-7</v>
      </c>
      <c r="KA137">
        <v>0</v>
      </c>
      <c r="KB137">
        <v>15.28314</v>
      </c>
      <c r="KC137">
        <v>2377775.42784</v>
      </c>
      <c r="KD137">
        <v>98.487773000000004</v>
      </c>
      <c r="KE137" t="s">
        <v>1608</v>
      </c>
      <c r="KF137">
        <v>141</v>
      </c>
      <c r="KG137">
        <v>5.875</v>
      </c>
      <c r="KH137">
        <v>27.284808000000002</v>
      </c>
      <c r="KI137">
        <v>4824397373.0120296</v>
      </c>
      <c r="KJ137">
        <v>29879.280557999999</v>
      </c>
      <c r="KK137">
        <v>346599654467.97998</v>
      </c>
      <c r="KL137">
        <v>5315544.936214</v>
      </c>
      <c r="KM137">
        <v>351429367385.92798</v>
      </c>
      <c r="KN137">
        <v>2.3699999999999999E-4</v>
      </c>
      <c r="KO137">
        <v>6.0000000000000002E-6</v>
      </c>
      <c r="KP137">
        <v>6.6500000000000001E-4</v>
      </c>
      <c r="KQ137" t="s">
        <v>3241</v>
      </c>
      <c r="KR137">
        <v>6714460.8489539996</v>
      </c>
      <c r="KS137">
        <v>1.1310899999999999</v>
      </c>
      <c r="KT137">
        <v>13120648.725582</v>
      </c>
      <c r="KU137">
        <v>20757.790045000002</v>
      </c>
      <c r="KV137">
        <v>19855867.364581</v>
      </c>
      <c r="KW137">
        <v>98.700092999999995</v>
      </c>
      <c r="KX137" t="s">
        <v>1608</v>
      </c>
      <c r="KY137">
        <v>3.4999999999999997E-5</v>
      </c>
      <c r="KZ137">
        <v>9.9999999999999995E-7</v>
      </c>
      <c r="LA137">
        <v>6.4400000000000004E-4</v>
      </c>
      <c r="LB137">
        <v>62.983595999999999</v>
      </c>
      <c r="LC137">
        <v>22405968.601829998</v>
      </c>
      <c r="LD137">
        <v>98.631879999999995</v>
      </c>
      <c r="LE137" t="s">
        <v>1608</v>
      </c>
      <c r="LF137">
        <v>55</v>
      </c>
      <c r="LG137">
        <v>1.6157980000000001</v>
      </c>
      <c r="LH137">
        <v>1035.374562</v>
      </c>
      <c r="LI137">
        <v>189538566798</v>
      </c>
      <c r="LJ137">
        <v>1285769</v>
      </c>
      <c r="LK137">
        <v>14914920400000</v>
      </c>
      <c r="LL137">
        <v>32243646</v>
      </c>
      <c r="LM137">
        <v>15104491210444</v>
      </c>
      <c r="LN137">
        <v>3.0000000000000001E-6</v>
      </c>
      <c r="LO137">
        <v>0</v>
      </c>
      <c r="LP137">
        <v>6.4999999999999994E-5</v>
      </c>
      <c r="LQ137" t="s">
        <v>3241</v>
      </c>
      <c r="LR137">
        <v>782638.17787899997</v>
      </c>
      <c r="LS137">
        <v>8.0005000000000007E-2</v>
      </c>
      <c r="LT137">
        <v>928056.90848099999</v>
      </c>
      <c r="LU137">
        <v>3454.6150870000001</v>
      </c>
      <c r="LV137">
        <v>1714149.701446</v>
      </c>
      <c r="LW137">
        <v>91.160049999999998</v>
      </c>
      <c r="LX137" t="s">
        <v>1608</v>
      </c>
      <c r="LY137">
        <v>3.9999999999999998E-6</v>
      </c>
      <c r="LZ137">
        <v>0</v>
      </c>
      <c r="MA137">
        <v>1.07E-4</v>
      </c>
      <c r="MB137">
        <v>13.306452</v>
      </c>
      <c r="MC137">
        <v>1844733.9791310001</v>
      </c>
      <c r="MD137">
        <v>90.741330000000005</v>
      </c>
      <c r="ME137" t="s">
        <v>1608</v>
      </c>
      <c r="MF137">
        <v>34</v>
      </c>
      <c r="MG137">
        <v>0.52308900000000003</v>
      </c>
      <c r="MH137">
        <v>1035.374562</v>
      </c>
      <c r="MI137">
        <v>189538566798</v>
      </c>
      <c r="MJ137">
        <v>1285769</v>
      </c>
      <c r="MK137">
        <v>14914920400000</v>
      </c>
      <c r="ML137">
        <v>32243646</v>
      </c>
      <c r="MM137">
        <v>15104491210444</v>
      </c>
      <c r="MN137">
        <v>1.8100000000000001E-4</v>
      </c>
      <c r="MO137">
        <v>7.9999999999999996E-6</v>
      </c>
      <c r="MP137">
        <v>4.1E-5</v>
      </c>
      <c r="MQ137" t="s">
        <v>3239</v>
      </c>
      <c r="MR137">
        <v>17906081.119311001</v>
      </c>
      <c r="MS137">
        <v>5.5206970000000002</v>
      </c>
      <c r="MT137">
        <v>64040084.562921003</v>
      </c>
      <c r="MU137">
        <v>685.63557000000003</v>
      </c>
      <c r="MV137">
        <v>81946851.317802995</v>
      </c>
      <c r="MW137">
        <v>99.751861000000005</v>
      </c>
      <c r="MX137" t="s">
        <v>1670</v>
      </c>
      <c r="MY137">
        <v>9.3999999999999994E-5</v>
      </c>
      <c r="MZ137">
        <v>3.9999999999999998E-6</v>
      </c>
      <c r="NA137">
        <v>2.0999999999999999E-5</v>
      </c>
      <c r="NB137">
        <v>73.076922999999994</v>
      </c>
      <c r="NC137">
        <v>89342935.014382005</v>
      </c>
      <c r="ND137">
        <v>99.777282999999997</v>
      </c>
      <c r="NE137" t="s">
        <v>1670</v>
      </c>
      <c r="NF137" t="s">
        <v>1607</v>
      </c>
      <c r="NG137" t="s">
        <v>1607</v>
      </c>
      <c r="NH137" t="s">
        <v>1607</v>
      </c>
      <c r="NI137" t="s">
        <v>1607</v>
      </c>
      <c r="NJ137" t="s">
        <v>1607</v>
      </c>
      <c r="NK137" t="s">
        <v>1607</v>
      </c>
      <c r="NL137" t="s">
        <v>1607</v>
      </c>
      <c r="NM137" t="s">
        <v>1607</v>
      </c>
      <c r="NN137" t="s">
        <v>1607</v>
      </c>
      <c r="NO137" t="s">
        <v>3240</v>
      </c>
      <c r="NP137" t="s">
        <v>1607</v>
      </c>
      <c r="NQ137" t="s">
        <v>1607</v>
      </c>
      <c r="NR137" t="s">
        <v>1607</v>
      </c>
      <c r="NS137" t="s">
        <v>1607</v>
      </c>
      <c r="NT137" t="s">
        <v>1607</v>
      </c>
      <c r="NU137" t="s">
        <v>3240</v>
      </c>
      <c r="NV137" t="s">
        <v>1607</v>
      </c>
      <c r="NW137" t="s">
        <v>1607</v>
      </c>
      <c r="NX137" t="s">
        <v>1607</v>
      </c>
      <c r="NY137" t="s">
        <v>1607</v>
      </c>
      <c r="NZ137" t="s">
        <v>1607</v>
      </c>
      <c r="OA137" t="s">
        <v>3240</v>
      </c>
      <c r="OB137" t="s">
        <v>1607</v>
      </c>
      <c r="OC137" t="s">
        <v>1607</v>
      </c>
      <c r="OD137" t="s">
        <v>1607</v>
      </c>
      <c r="OE137" t="s">
        <v>1607</v>
      </c>
      <c r="OF137" t="s">
        <v>1607</v>
      </c>
      <c r="OG137" t="s">
        <v>1607</v>
      </c>
      <c r="OH137" t="s">
        <v>1607</v>
      </c>
      <c r="OI137" t="s">
        <v>1607</v>
      </c>
      <c r="OJ137" t="s">
        <v>1607</v>
      </c>
      <c r="OK137" t="s">
        <v>3240</v>
      </c>
      <c r="OL137" t="s">
        <v>1607</v>
      </c>
      <c r="OM137" t="s">
        <v>1607</v>
      </c>
      <c r="ON137" t="s">
        <v>1607</v>
      </c>
      <c r="OO137" t="s">
        <v>1607</v>
      </c>
      <c r="OP137" t="s">
        <v>1607</v>
      </c>
      <c r="OQ137" t="s">
        <v>3240</v>
      </c>
      <c r="OR137" t="s">
        <v>1607</v>
      </c>
      <c r="OS137" t="s">
        <v>1607</v>
      </c>
      <c r="OT137" t="s">
        <v>1607</v>
      </c>
      <c r="OU137" t="s">
        <v>1607</v>
      </c>
      <c r="OV137" t="s">
        <v>1607</v>
      </c>
      <c r="OW137" t="s">
        <v>3240</v>
      </c>
      <c r="OX137" t="s">
        <v>1607</v>
      </c>
      <c r="OY137">
        <v>4.7800000000000002E-4</v>
      </c>
      <c r="OZ137">
        <v>63.055014</v>
      </c>
      <c r="PA137">
        <v>19053067052.049</v>
      </c>
      <c r="PB137">
        <v>126235.93552299999</v>
      </c>
      <c r="PC137">
        <v>1464336852061.77</v>
      </c>
      <c r="PD137">
        <v>6800020.4757470004</v>
      </c>
      <c r="PE137">
        <v>1483396719134.3</v>
      </c>
      <c r="PF137">
        <v>0.4</v>
      </c>
      <c r="PG137">
        <v>4.46E-4</v>
      </c>
      <c r="PH137">
        <v>1.7110000000000001E-3</v>
      </c>
      <c r="PI137" t="s">
        <v>3241</v>
      </c>
      <c r="PJ137">
        <v>3039450.7618359998</v>
      </c>
      <c r="PK137">
        <v>2.0927000000000001E-2</v>
      </c>
      <c r="PL137">
        <v>242751.87208100001</v>
      </c>
      <c r="PM137">
        <v>5.4955170000000004</v>
      </c>
      <c r="PN137">
        <v>3282208.1294339998</v>
      </c>
      <c r="PO137">
        <v>94.718422000000004</v>
      </c>
      <c r="PP137" t="s">
        <v>3244</v>
      </c>
      <c r="PQ137">
        <v>1.5999999999999999E-5</v>
      </c>
      <c r="PR137">
        <v>0</v>
      </c>
      <c r="PS137">
        <v>0</v>
      </c>
      <c r="PT137">
        <v>62.615335999999999</v>
      </c>
      <c r="PU137">
        <v>2887275.3223919999</v>
      </c>
      <c r="PV137">
        <v>93.286669000000003</v>
      </c>
      <c r="PW137" t="s">
        <v>3244</v>
      </c>
      <c r="PX137">
        <v>19</v>
      </c>
      <c r="PY137">
        <v>1.176471</v>
      </c>
      <c r="PZ137">
        <v>1035.374562</v>
      </c>
      <c r="QA137">
        <v>189538566798</v>
      </c>
      <c r="QB137">
        <v>1285769</v>
      </c>
      <c r="QC137">
        <v>14914920400000</v>
      </c>
      <c r="QD137">
        <v>32243645.962983001</v>
      </c>
      <c r="QE137">
        <v>15104491210443.9</v>
      </c>
      <c r="QF137">
        <v>9.9999999999999995E-7</v>
      </c>
      <c r="QG137">
        <v>0</v>
      </c>
      <c r="QH137">
        <v>2.5000000000000001E-5</v>
      </c>
      <c r="QI137" t="s">
        <v>3239</v>
      </c>
      <c r="QJ137">
        <v>185825.99015500001</v>
      </c>
      <c r="QK137">
        <v>2.4677999999999999E-2</v>
      </c>
      <c r="QL137">
        <v>286265.47134799999</v>
      </c>
      <c r="QM137">
        <v>930.45648500000004</v>
      </c>
      <c r="QN137">
        <v>473021.91798799997</v>
      </c>
      <c r="QO137">
        <v>92.231506999999993</v>
      </c>
      <c r="QP137" t="s">
        <v>1608</v>
      </c>
      <c r="QQ137">
        <v>9.9999999999999995E-7</v>
      </c>
      <c r="QR137">
        <v>0</v>
      </c>
      <c r="QS137">
        <v>2.9E-5</v>
      </c>
      <c r="QT137">
        <v>18.291550999999998</v>
      </c>
      <c r="QU137">
        <v>510812.103374</v>
      </c>
      <c r="QV137">
        <v>91.982183000000006</v>
      </c>
      <c r="QW137" t="s">
        <v>1608</v>
      </c>
      <c r="QX137" s="11">
        <v>44986</v>
      </c>
      <c r="QY137" t="s">
        <v>3416</v>
      </c>
      <c r="QZ137">
        <v>295188.68719800003</v>
      </c>
      <c r="RA137">
        <v>3575641235.2074299</v>
      </c>
    </row>
    <row r="138" spans="1:469" x14ac:dyDescent="0.35">
      <c r="A138">
        <v>2796</v>
      </c>
      <c r="B138" t="s">
        <v>3238</v>
      </c>
      <c r="C138" t="s">
        <v>1218</v>
      </c>
      <c r="D138" t="s">
        <v>1198</v>
      </c>
      <c r="E138" t="s">
        <v>1199</v>
      </c>
      <c r="F138">
        <v>49</v>
      </c>
      <c r="G138" t="s">
        <v>1219</v>
      </c>
      <c r="H138" t="s">
        <v>1153</v>
      </c>
      <c r="I138">
        <v>35</v>
      </c>
      <c r="J138">
        <v>49035</v>
      </c>
      <c r="K138">
        <v>1185141</v>
      </c>
      <c r="L138">
        <v>172211418586</v>
      </c>
      <c r="M138">
        <v>22826241</v>
      </c>
      <c r="N138">
        <v>813.87108899999998</v>
      </c>
      <c r="O138">
        <v>348054915.68340802</v>
      </c>
      <c r="P138">
        <v>98.950047999999995</v>
      </c>
      <c r="Q138" t="s">
        <v>1608</v>
      </c>
      <c r="R138">
        <v>100</v>
      </c>
      <c r="S138">
        <v>99.071494999999999</v>
      </c>
      <c r="T138" t="s">
        <v>1608</v>
      </c>
      <c r="U138">
        <v>100</v>
      </c>
      <c r="V138">
        <v>316213381.77023602</v>
      </c>
      <c r="W138">
        <v>197119063.232779</v>
      </c>
      <c r="X138">
        <v>10.265473999999999</v>
      </c>
      <c r="Y138">
        <v>119079492.876168</v>
      </c>
      <c r="Z138">
        <v>14825.661289</v>
      </c>
      <c r="AA138">
        <v>1.145E-3</v>
      </c>
      <c r="AB138">
        <v>9.0000000000000002E-6</v>
      </c>
      <c r="AC138">
        <v>6.4999999999999997E-4</v>
      </c>
      <c r="AD138">
        <v>75.827916999999999</v>
      </c>
      <c r="AE138">
        <v>72.923957999999999</v>
      </c>
      <c r="AF138">
        <v>43.630001</v>
      </c>
      <c r="AG138" t="s">
        <v>3244</v>
      </c>
      <c r="AH138">
        <v>68.965517000000006</v>
      </c>
      <c r="AI138">
        <v>77.339995999999999</v>
      </c>
      <c r="AJ138" t="s">
        <v>1608</v>
      </c>
      <c r="AK138">
        <v>62.068966000000003</v>
      </c>
      <c r="AL138">
        <v>2.7015259999999999</v>
      </c>
      <c r="AM138">
        <v>1.1006959999999999</v>
      </c>
      <c r="AN138">
        <v>33</v>
      </c>
      <c r="AO138">
        <v>0.55000000000000004</v>
      </c>
      <c r="AP138">
        <v>324.78685000000002</v>
      </c>
      <c r="AQ138">
        <v>1000000</v>
      </c>
      <c r="AR138">
        <v>5</v>
      </c>
      <c r="AS138">
        <v>58000000</v>
      </c>
      <c r="AT138">
        <v>59000000</v>
      </c>
      <c r="AU138">
        <v>7.9100000000000004E-4</v>
      </c>
      <c r="AV138">
        <v>6.1545999999999997E-2</v>
      </c>
      <c r="AW138" t="s">
        <v>3244</v>
      </c>
      <c r="AX138">
        <v>434.83443299999999</v>
      </c>
      <c r="AY138">
        <v>0.16925100000000001</v>
      </c>
      <c r="AZ138">
        <v>1963310.6691000001</v>
      </c>
      <c r="BA138">
        <v>1963745.5035329999</v>
      </c>
      <c r="BB138">
        <v>96.634614999999997</v>
      </c>
      <c r="BC138" t="s">
        <v>1670</v>
      </c>
      <c r="BD138">
        <v>0</v>
      </c>
      <c r="BE138">
        <v>0</v>
      </c>
      <c r="BF138">
        <v>22.596153999999999</v>
      </c>
      <c r="BG138">
        <v>1413016.8023890001</v>
      </c>
      <c r="BH138">
        <v>92.788461999999996</v>
      </c>
      <c r="BI138" t="s">
        <v>1608</v>
      </c>
      <c r="BJ138" t="s">
        <v>1607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2.0211E-2</v>
      </c>
      <c r="BR138">
        <v>1.9999999999999999E-6</v>
      </c>
      <c r="BS138" t="s">
        <v>3242</v>
      </c>
      <c r="BT138">
        <v>0</v>
      </c>
      <c r="BU138">
        <v>0</v>
      </c>
      <c r="BV138">
        <v>0</v>
      </c>
      <c r="BW138">
        <v>0</v>
      </c>
      <c r="BX138">
        <v>0</v>
      </c>
      <c r="BY138" t="s">
        <v>3243</v>
      </c>
      <c r="BZ138">
        <v>0</v>
      </c>
      <c r="CA138">
        <v>0</v>
      </c>
      <c r="CB138">
        <v>0</v>
      </c>
      <c r="CC138">
        <v>0</v>
      </c>
      <c r="CD138">
        <v>0</v>
      </c>
      <c r="CE138" t="s">
        <v>3242</v>
      </c>
      <c r="CF138">
        <v>0.35789399999999999</v>
      </c>
      <c r="CG138">
        <v>2.2393E-2</v>
      </c>
      <c r="CH138">
        <v>805.41855499999997</v>
      </c>
      <c r="CI138">
        <v>659717413.487041</v>
      </c>
      <c r="CJ138">
        <v>1821.997509</v>
      </c>
      <c r="CK138">
        <v>21135171109.385601</v>
      </c>
      <c r="CL138">
        <v>186603.70948799999</v>
      </c>
      <c r="CM138">
        <v>21795075126.582199</v>
      </c>
      <c r="CN138">
        <v>0</v>
      </c>
      <c r="CO138">
        <v>9.9999999999999995E-7</v>
      </c>
      <c r="CP138">
        <v>1.1329999999999999E-3</v>
      </c>
      <c r="CQ138" t="s">
        <v>3239</v>
      </c>
      <c r="CR138">
        <v>13.283028</v>
      </c>
      <c r="CS138">
        <v>3.6900000000000002E-4</v>
      </c>
      <c r="CT138">
        <v>4278.6334489999999</v>
      </c>
      <c r="CU138">
        <v>21.872107</v>
      </c>
      <c r="CV138">
        <v>4313.7885829999996</v>
      </c>
      <c r="CW138">
        <v>32.869081000000001</v>
      </c>
      <c r="CX138" t="s">
        <v>3241</v>
      </c>
      <c r="CY138">
        <v>0</v>
      </c>
      <c r="CZ138">
        <v>0</v>
      </c>
      <c r="DA138">
        <v>9.9999999999999995E-7</v>
      </c>
      <c r="DB138">
        <v>30.981120000000001</v>
      </c>
      <c r="DC138">
        <v>2397.6030369999999</v>
      </c>
      <c r="DD138">
        <v>30.162265000000001</v>
      </c>
      <c r="DE138" t="s">
        <v>3241</v>
      </c>
      <c r="DF138">
        <v>931</v>
      </c>
      <c r="DG138">
        <v>39.199534999999997</v>
      </c>
      <c r="DH138">
        <v>805.41855499999997</v>
      </c>
      <c r="DI138">
        <v>19462150.421918001</v>
      </c>
      <c r="DJ138">
        <v>19462150.421918001</v>
      </c>
      <c r="DK138">
        <v>1.2E-5</v>
      </c>
      <c r="DL138" t="s">
        <v>3241</v>
      </c>
      <c r="DM138">
        <v>9039.6276379999999</v>
      </c>
      <c r="DN138">
        <v>9039.6276379999999</v>
      </c>
      <c r="DO138">
        <v>40.570720000000001</v>
      </c>
      <c r="DP138" t="s">
        <v>3241</v>
      </c>
      <c r="DQ138">
        <v>3.9599999999999998E-4</v>
      </c>
      <c r="DR138">
        <v>52.822581</v>
      </c>
      <c r="DS138">
        <v>7944.6205950000003</v>
      </c>
      <c r="DT138">
        <v>36.939230000000002</v>
      </c>
      <c r="DU138" t="s">
        <v>3241</v>
      </c>
      <c r="DV138" t="s">
        <v>1607</v>
      </c>
      <c r="DW138">
        <v>4.1359999999999999E-3</v>
      </c>
      <c r="DX138">
        <v>805.41855499999997</v>
      </c>
      <c r="DY138">
        <v>172209280000</v>
      </c>
      <c r="DZ138">
        <v>1185238</v>
      </c>
      <c r="EA138">
        <v>13748760800000</v>
      </c>
      <c r="EB138">
        <v>13920970080000</v>
      </c>
      <c r="EC138">
        <v>0.239536</v>
      </c>
      <c r="ED138">
        <v>1.8810000000000001E-3</v>
      </c>
      <c r="EE138" t="s">
        <v>1670</v>
      </c>
      <c r="EF138">
        <v>170614789.80000001</v>
      </c>
      <c r="EG138">
        <v>9.2192070000000008</v>
      </c>
      <c r="EH138">
        <v>106942797.76391999</v>
      </c>
      <c r="EI138">
        <v>277557587.56392002</v>
      </c>
      <c r="EJ138">
        <v>99.628597999999997</v>
      </c>
      <c r="EK138" t="s">
        <v>1608</v>
      </c>
      <c r="EL138">
        <v>9.9099999999999991E-4</v>
      </c>
      <c r="EM138">
        <v>7.9999999999999996E-6</v>
      </c>
      <c r="EN138">
        <v>97.214484999999996</v>
      </c>
      <c r="EO138">
        <v>312818826.45576</v>
      </c>
      <c r="EP138">
        <v>99.618199000000004</v>
      </c>
      <c r="EQ138" t="s">
        <v>1608</v>
      </c>
      <c r="ER138">
        <v>11</v>
      </c>
      <c r="ES138">
        <v>0.301757</v>
      </c>
      <c r="ET138">
        <v>805.41855499999997</v>
      </c>
      <c r="EU138">
        <v>172211418586</v>
      </c>
      <c r="EV138">
        <v>1185141</v>
      </c>
      <c r="EW138">
        <v>13747635600000</v>
      </c>
      <c r="EX138">
        <v>22826241</v>
      </c>
      <c r="EY138">
        <v>13919869844827</v>
      </c>
      <c r="EZ138">
        <v>0</v>
      </c>
      <c r="FA138">
        <v>0</v>
      </c>
      <c r="FB138">
        <v>2.1999999999999999E-5</v>
      </c>
      <c r="FC138" t="s">
        <v>3241</v>
      </c>
      <c r="FD138">
        <v>752.63271999999995</v>
      </c>
      <c r="FE138">
        <v>5.9400000000000002E-4</v>
      </c>
      <c r="FF138">
        <v>6887.8552110000001</v>
      </c>
      <c r="FG138">
        <v>145.77320700000001</v>
      </c>
      <c r="FH138">
        <v>7786.2611379999998</v>
      </c>
      <c r="FI138">
        <v>11.817618</v>
      </c>
      <c r="FJ138" t="s">
        <v>3241</v>
      </c>
      <c r="FK138">
        <v>0</v>
      </c>
      <c r="FL138">
        <v>0</v>
      </c>
      <c r="FM138">
        <v>6.0000000000000002E-6</v>
      </c>
      <c r="FN138">
        <v>1.3027299999999999</v>
      </c>
      <c r="FO138">
        <v>8003.1496909999996</v>
      </c>
      <c r="FP138">
        <v>8.6541519999999998</v>
      </c>
      <c r="FQ138" t="s">
        <v>3241</v>
      </c>
      <c r="FR138">
        <v>9.1609370000000006</v>
      </c>
      <c r="FS138">
        <v>0.57319399999999998</v>
      </c>
      <c r="FT138">
        <v>805.41855499999997</v>
      </c>
      <c r="FU138">
        <v>171006107594.33499</v>
      </c>
      <c r="FV138">
        <v>1182289.727707</v>
      </c>
      <c r="FW138">
        <v>13714560841402.801</v>
      </c>
      <c r="FX138">
        <v>22806717.838477001</v>
      </c>
      <c r="FY138">
        <v>13885589755714.9</v>
      </c>
      <c r="FZ138">
        <v>0</v>
      </c>
      <c r="GA138">
        <v>0</v>
      </c>
      <c r="GB138">
        <v>5.5000000000000002E-5</v>
      </c>
      <c r="GC138" t="s">
        <v>3241</v>
      </c>
      <c r="GD138">
        <v>81.131174000000001</v>
      </c>
      <c r="GE138">
        <v>0.179425</v>
      </c>
      <c r="GF138">
        <v>2081325.8037429999</v>
      </c>
      <c r="GG138">
        <v>1005.773632</v>
      </c>
      <c r="GH138">
        <v>2082412.7085490001</v>
      </c>
      <c r="GI138">
        <v>95.295574000000002</v>
      </c>
      <c r="GJ138" t="s">
        <v>1608</v>
      </c>
      <c r="GK138">
        <v>0</v>
      </c>
      <c r="GL138">
        <v>0</v>
      </c>
      <c r="GM138">
        <v>4.3999999999999999E-5</v>
      </c>
      <c r="GN138">
        <v>34.045186999999999</v>
      </c>
      <c r="GO138">
        <v>2146143.186404</v>
      </c>
      <c r="GP138">
        <v>94.622972000000004</v>
      </c>
      <c r="GQ138" t="s">
        <v>3244</v>
      </c>
      <c r="GR138" t="s">
        <v>1607</v>
      </c>
      <c r="GS138" t="s">
        <v>1607</v>
      </c>
      <c r="GT138" t="s">
        <v>1607</v>
      </c>
      <c r="GU138" t="s">
        <v>1607</v>
      </c>
      <c r="GV138" t="s">
        <v>1607</v>
      </c>
      <c r="GW138" t="s">
        <v>1607</v>
      </c>
      <c r="GX138" t="s">
        <v>1607</v>
      </c>
      <c r="GY138" t="s">
        <v>1607</v>
      </c>
      <c r="GZ138" t="s">
        <v>1607</v>
      </c>
      <c r="HA138" t="s">
        <v>1607</v>
      </c>
      <c r="HB138" t="s">
        <v>1607</v>
      </c>
      <c r="HC138" t="s">
        <v>3240</v>
      </c>
      <c r="HD138" t="s">
        <v>1607</v>
      </c>
      <c r="HE138" t="s">
        <v>1607</v>
      </c>
      <c r="HF138" t="s">
        <v>1607</v>
      </c>
      <c r="HG138" t="s">
        <v>1607</v>
      </c>
      <c r="HH138" t="s">
        <v>1607</v>
      </c>
      <c r="HI138" t="s">
        <v>1607</v>
      </c>
      <c r="HJ138" t="s">
        <v>3240</v>
      </c>
      <c r="HK138" t="s">
        <v>1607</v>
      </c>
      <c r="HL138" t="s">
        <v>1607</v>
      </c>
      <c r="HM138" t="s">
        <v>1607</v>
      </c>
      <c r="HN138" t="s">
        <v>1607</v>
      </c>
      <c r="HO138" t="s">
        <v>1607</v>
      </c>
      <c r="HP138" t="s">
        <v>1607</v>
      </c>
      <c r="HQ138" t="s">
        <v>3240</v>
      </c>
      <c r="HR138">
        <v>0</v>
      </c>
      <c r="HS138">
        <v>1.5046E-2</v>
      </c>
      <c r="HT138">
        <v>805.41855499999997</v>
      </c>
      <c r="HU138">
        <v>172211418586</v>
      </c>
      <c r="HV138">
        <v>1185141</v>
      </c>
      <c r="HW138">
        <v>13747635600000</v>
      </c>
      <c r="HX138">
        <v>13919847018586</v>
      </c>
      <c r="HY138">
        <v>5.0000000000000004E-6</v>
      </c>
      <c r="HZ138">
        <v>0</v>
      </c>
      <c r="IA138" t="s">
        <v>3241</v>
      </c>
      <c r="IB138">
        <v>12408.324532000001</v>
      </c>
      <c r="IC138">
        <v>1.76E-4</v>
      </c>
      <c r="ID138">
        <v>2046.075333</v>
      </c>
      <c r="IE138">
        <v>14454.399864000001</v>
      </c>
      <c r="IF138">
        <v>25.849433999999999</v>
      </c>
      <c r="IG138" t="s">
        <v>3241</v>
      </c>
      <c r="IH138">
        <v>0</v>
      </c>
      <c r="II138">
        <v>0</v>
      </c>
      <c r="IJ138">
        <v>0.83277800000000002</v>
      </c>
      <c r="IK138">
        <v>14987.390880000001</v>
      </c>
      <c r="IL138">
        <v>23.984010999999999</v>
      </c>
      <c r="IM138" t="s">
        <v>3241</v>
      </c>
      <c r="IN138">
        <v>12</v>
      </c>
      <c r="IO138">
        <v>8.3232E-2</v>
      </c>
      <c r="IP138">
        <v>21.002358999999998</v>
      </c>
      <c r="IQ138">
        <v>20009410475.429401</v>
      </c>
      <c r="IR138">
        <v>109451.216035</v>
      </c>
      <c r="IS138">
        <v>1269634106004.0801</v>
      </c>
      <c r="IT138">
        <v>1289643516479.52</v>
      </c>
      <c r="IU138">
        <v>5.2499999999999997E-4</v>
      </c>
      <c r="IV138">
        <v>9.9999999999999995E-7</v>
      </c>
      <c r="IW138" t="s">
        <v>3241</v>
      </c>
      <c r="IX138">
        <v>400285.60987099999</v>
      </c>
      <c r="IY138">
        <v>3.4559999999999999E-3</v>
      </c>
      <c r="IZ138">
        <v>40088.943074000003</v>
      </c>
      <c r="JA138">
        <v>440374.552945</v>
      </c>
      <c r="JB138">
        <v>97.273582000000005</v>
      </c>
      <c r="JC138" t="s">
        <v>1608</v>
      </c>
      <c r="JD138">
        <v>1.9999999999999999E-6</v>
      </c>
      <c r="JE138">
        <v>0</v>
      </c>
      <c r="JF138">
        <v>58.821686</v>
      </c>
      <c r="JG138">
        <v>354857.89535399998</v>
      </c>
      <c r="JH138">
        <v>95.920333999999997</v>
      </c>
      <c r="JI138" t="s">
        <v>1608</v>
      </c>
      <c r="JJ138">
        <v>295</v>
      </c>
      <c r="JK138">
        <v>13.522951000000001</v>
      </c>
      <c r="JL138">
        <v>805.41855499999997</v>
      </c>
      <c r="JM138">
        <v>172211418586</v>
      </c>
      <c r="JN138">
        <v>1185141</v>
      </c>
      <c r="JO138">
        <v>13747635600000</v>
      </c>
      <c r="JP138">
        <v>13919847018586</v>
      </c>
      <c r="JQ138">
        <v>0</v>
      </c>
      <c r="JR138">
        <v>0</v>
      </c>
      <c r="JS138" t="s">
        <v>3239</v>
      </c>
      <c r="JT138">
        <v>34867.975779</v>
      </c>
      <c r="JU138">
        <v>5.5260999999999998E-2</v>
      </c>
      <c r="JV138">
        <v>641031.42529299995</v>
      </c>
      <c r="JW138">
        <v>675899.40107300004</v>
      </c>
      <c r="JX138">
        <v>92.020591999999994</v>
      </c>
      <c r="JY138" t="s">
        <v>1608</v>
      </c>
      <c r="JZ138">
        <v>0</v>
      </c>
      <c r="KA138">
        <v>0</v>
      </c>
      <c r="KB138">
        <v>4.2471040000000002</v>
      </c>
      <c r="KC138">
        <v>682253.37357499998</v>
      </c>
      <c r="KD138">
        <v>90.347489999999993</v>
      </c>
      <c r="KE138" t="s">
        <v>1608</v>
      </c>
      <c r="KF138">
        <v>27</v>
      </c>
      <c r="KG138">
        <v>1.125</v>
      </c>
      <c r="KH138">
        <v>1.915707</v>
      </c>
      <c r="KI138">
        <v>1830210281.88853</v>
      </c>
      <c r="KJ138">
        <v>9426.8841229999998</v>
      </c>
      <c r="KK138">
        <v>109351855821.172</v>
      </c>
      <c r="KL138">
        <v>613998.63829399995</v>
      </c>
      <c r="KM138">
        <v>111182680101.69901</v>
      </c>
      <c r="KN138">
        <v>4.5199999999999998E-4</v>
      </c>
      <c r="KO138">
        <v>2.9E-5</v>
      </c>
      <c r="KP138">
        <v>6.6000000000000005E-5</v>
      </c>
      <c r="KQ138" t="s">
        <v>3241</v>
      </c>
      <c r="KR138">
        <v>930640.06190299999</v>
      </c>
      <c r="KS138">
        <v>0.30732799999999999</v>
      </c>
      <c r="KT138">
        <v>3565006.588155</v>
      </c>
      <c r="KU138">
        <v>45.824820000000003</v>
      </c>
      <c r="KV138">
        <v>4495692.4748780001</v>
      </c>
      <c r="KW138">
        <v>92.664810000000003</v>
      </c>
      <c r="KX138" t="s">
        <v>3244</v>
      </c>
      <c r="KY138">
        <v>5.0000000000000004E-6</v>
      </c>
      <c r="KZ138">
        <v>0</v>
      </c>
      <c r="LA138">
        <v>1.9999999999999999E-6</v>
      </c>
      <c r="LB138">
        <v>27.545652</v>
      </c>
      <c r="LC138">
        <v>5515553.8329619998</v>
      </c>
      <c r="LD138">
        <v>93.032134999999997</v>
      </c>
      <c r="LE138" t="s">
        <v>3244</v>
      </c>
      <c r="LF138">
        <v>38</v>
      </c>
      <c r="LG138">
        <v>1.109542</v>
      </c>
      <c r="LH138">
        <v>805.41855499999997</v>
      </c>
      <c r="LI138">
        <v>172211418586</v>
      </c>
      <c r="LJ138">
        <v>1185141</v>
      </c>
      <c r="LK138">
        <v>13747635600000</v>
      </c>
      <c r="LL138">
        <v>22826241</v>
      </c>
      <c r="LM138">
        <v>13919869844827</v>
      </c>
      <c r="LN138">
        <v>9.9999999999999995E-7</v>
      </c>
      <c r="LO138">
        <v>0</v>
      </c>
      <c r="LP138">
        <v>1.1900000000000001E-4</v>
      </c>
      <c r="LQ138" t="s">
        <v>3241</v>
      </c>
      <c r="LR138">
        <v>278031.86788899999</v>
      </c>
      <c r="LS138">
        <v>3.9643999999999999E-2</v>
      </c>
      <c r="LT138">
        <v>459870.90493999998</v>
      </c>
      <c r="LU138">
        <v>3259.2713859999999</v>
      </c>
      <c r="LV138">
        <v>741162.044215</v>
      </c>
      <c r="LW138">
        <v>76.643921000000006</v>
      </c>
      <c r="LX138" t="s">
        <v>3244</v>
      </c>
      <c r="LY138">
        <v>1.9999999999999999E-6</v>
      </c>
      <c r="LZ138">
        <v>0</v>
      </c>
      <c r="MA138">
        <v>1.4300000000000001E-4</v>
      </c>
      <c r="MB138">
        <v>8.6228289999999994</v>
      </c>
      <c r="MC138">
        <v>773435.85772700002</v>
      </c>
      <c r="MD138">
        <v>72.637607000000003</v>
      </c>
      <c r="ME138" t="s">
        <v>3244</v>
      </c>
      <c r="MF138">
        <v>12</v>
      </c>
      <c r="MG138">
        <v>4.9176999999999998E-2</v>
      </c>
      <c r="MH138">
        <v>813.87108899999998</v>
      </c>
      <c r="MI138">
        <v>172211418586</v>
      </c>
      <c r="MJ138">
        <v>1185141</v>
      </c>
      <c r="MK138">
        <v>13747635600000</v>
      </c>
      <c r="ML138">
        <v>22826241</v>
      </c>
      <c r="MM138">
        <v>13919869844827</v>
      </c>
      <c r="MN138">
        <v>1.2899999999999999E-4</v>
      </c>
      <c r="MO138">
        <v>3.0000000000000001E-6</v>
      </c>
      <c r="MP138">
        <v>1.5100000000000001E-4</v>
      </c>
      <c r="MQ138" t="s">
        <v>3239</v>
      </c>
      <c r="MR138">
        <v>1096479.0552600001</v>
      </c>
      <c r="MS138">
        <v>0.19719100000000001</v>
      </c>
      <c r="MT138">
        <v>2287416.1199010001</v>
      </c>
      <c r="MU138">
        <v>169.04585800000001</v>
      </c>
      <c r="MV138">
        <v>3384064.2210189998</v>
      </c>
      <c r="MW138">
        <v>81.358560999999995</v>
      </c>
      <c r="MX138" t="s">
        <v>3244</v>
      </c>
      <c r="MY138">
        <v>6.0000000000000002E-6</v>
      </c>
      <c r="MZ138">
        <v>0</v>
      </c>
      <c r="NA138">
        <v>6.9999999999999999E-6</v>
      </c>
      <c r="NB138">
        <v>15.725806</v>
      </c>
      <c r="NC138">
        <v>3486401.3663280001</v>
      </c>
      <c r="ND138">
        <v>78.523702999999998</v>
      </c>
      <c r="NE138" t="s">
        <v>3244</v>
      </c>
      <c r="NF138" t="s">
        <v>1607</v>
      </c>
      <c r="NG138" t="s">
        <v>1607</v>
      </c>
      <c r="NH138" t="s">
        <v>1607</v>
      </c>
      <c r="NI138" t="s">
        <v>1607</v>
      </c>
      <c r="NJ138" t="s">
        <v>1607</v>
      </c>
      <c r="NK138" t="s">
        <v>1607</v>
      </c>
      <c r="NL138" t="s">
        <v>1607</v>
      </c>
      <c r="NM138" t="s">
        <v>1607</v>
      </c>
      <c r="NN138" t="s">
        <v>1607</v>
      </c>
      <c r="NO138" t="s">
        <v>3240</v>
      </c>
      <c r="NP138" t="s">
        <v>1607</v>
      </c>
      <c r="NQ138" t="s">
        <v>1607</v>
      </c>
      <c r="NR138" t="s">
        <v>1607</v>
      </c>
      <c r="NS138" t="s">
        <v>1607</v>
      </c>
      <c r="NT138" t="s">
        <v>1607</v>
      </c>
      <c r="NU138" t="s">
        <v>3240</v>
      </c>
      <c r="NV138" t="s">
        <v>1607</v>
      </c>
      <c r="NW138" t="s">
        <v>1607</v>
      </c>
      <c r="NX138" t="s">
        <v>1607</v>
      </c>
      <c r="NY138" t="s">
        <v>1607</v>
      </c>
      <c r="NZ138" t="s">
        <v>1607</v>
      </c>
      <c r="OA138" t="s">
        <v>3240</v>
      </c>
      <c r="OB138" t="s">
        <v>1607</v>
      </c>
      <c r="OC138" t="s">
        <v>1607</v>
      </c>
      <c r="OD138" t="s">
        <v>1607</v>
      </c>
      <c r="OE138" t="s">
        <v>1607</v>
      </c>
      <c r="OF138" t="s">
        <v>1607</v>
      </c>
      <c r="OG138" t="s">
        <v>1607</v>
      </c>
      <c r="OH138" t="s">
        <v>1607</v>
      </c>
      <c r="OI138" t="s">
        <v>1607</v>
      </c>
      <c r="OJ138" t="s">
        <v>1607</v>
      </c>
      <c r="OK138" t="s">
        <v>3240</v>
      </c>
      <c r="OL138" t="s">
        <v>1607</v>
      </c>
      <c r="OM138" t="s">
        <v>1607</v>
      </c>
      <c r="ON138" t="s">
        <v>1607</v>
      </c>
      <c r="OO138" t="s">
        <v>1607</v>
      </c>
      <c r="OP138" t="s">
        <v>1607</v>
      </c>
      <c r="OQ138" t="s">
        <v>3240</v>
      </c>
      <c r="OR138" t="s">
        <v>1607</v>
      </c>
      <c r="OS138" t="s">
        <v>1607</v>
      </c>
      <c r="OT138" t="s">
        <v>1607</v>
      </c>
      <c r="OU138" t="s">
        <v>1607</v>
      </c>
      <c r="OV138" t="s">
        <v>1607</v>
      </c>
      <c r="OW138" t="s">
        <v>3240</v>
      </c>
      <c r="OX138" t="s">
        <v>1607</v>
      </c>
      <c r="OY138">
        <v>6.5719999999999997E-3</v>
      </c>
      <c r="OZ138">
        <v>24.8309</v>
      </c>
      <c r="PA138">
        <v>10883295552.828199</v>
      </c>
      <c r="PB138">
        <v>59968.571831000001</v>
      </c>
      <c r="PC138">
        <v>695635433236.87903</v>
      </c>
      <c r="PD138">
        <v>9492661.5694880001</v>
      </c>
      <c r="PE138">
        <v>706528221451.27405</v>
      </c>
      <c r="PF138">
        <v>0.4</v>
      </c>
      <c r="PG138">
        <v>1.0000000000000001E-5</v>
      </c>
      <c r="PH138">
        <v>1.3579000000000001E-2</v>
      </c>
      <c r="PI138" t="s">
        <v>3239</v>
      </c>
      <c r="PJ138">
        <v>23694365.562933002</v>
      </c>
      <c r="PK138">
        <v>3.5149999999999999E-3</v>
      </c>
      <c r="PL138">
        <v>40775.685373</v>
      </c>
      <c r="PM138">
        <v>1068.0743030000001</v>
      </c>
      <c r="PN138">
        <v>23736209.322609</v>
      </c>
      <c r="PO138">
        <v>99.395482000000001</v>
      </c>
      <c r="PP138" t="s">
        <v>1608</v>
      </c>
      <c r="PQ138">
        <v>1.3799999999999999E-4</v>
      </c>
      <c r="PR138">
        <v>0</v>
      </c>
      <c r="PS138">
        <v>4.6999999999999997E-5</v>
      </c>
      <c r="PT138">
        <v>84.155265999999997</v>
      </c>
      <c r="PU138">
        <v>19713380.660420999</v>
      </c>
      <c r="PV138">
        <v>99.236397999999994</v>
      </c>
      <c r="PW138" t="s">
        <v>1608</v>
      </c>
      <c r="PX138">
        <v>176.87655899999999</v>
      </c>
      <c r="PY138">
        <v>11.067047000000001</v>
      </c>
      <c r="PZ138">
        <v>805.41855499999997</v>
      </c>
      <c r="QA138">
        <v>172211418586</v>
      </c>
      <c r="QB138">
        <v>1185141</v>
      </c>
      <c r="QC138">
        <v>13747635600000</v>
      </c>
      <c r="QD138">
        <v>22826240.838477001</v>
      </c>
      <c r="QE138">
        <v>13919869844826.801</v>
      </c>
      <c r="QF138">
        <v>0</v>
      </c>
      <c r="QG138">
        <v>0</v>
      </c>
      <c r="QH138">
        <v>0</v>
      </c>
      <c r="QI138" t="s">
        <v>3241</v>
      </c>
      <c r="QJ138">
        <v>55913.093258000001</v>
      </c>
      <c r="QK138">
        <v>9.0056999999999998E-2</v>
      </c>
      <c r="QL138">
        <v>1044656.408676</v>
      </c>
      <c r="QM138">
        <v>70.398336</v>
      </c>
      <c r="QN138">
        <v>1100639.9002700001</v>
      </c>
      <c r="QO138">
        <v>97.864438000000007</v>
      </c>
      <c r="QP138" t="s">
        <v>1670</v>
      </c>
      <c r="QQ138">
        <v>0</v>
      </c>
      <c r="QR138">
        <v>0</v>
      </c>
      <c r="QS138">
        <v>3.0000000000000001E-6</v>
      </c>
      <c r="QT138">
        <v>33.828536</v>
      </c>
      <c r="QU138">
        <v>1117713.488284</v>
      </c>
      <c r="QV138">
        <v>97.422843999999998</v>
      </c>
      <c r="QW138" t="s">
        <v>1670</v>
      </c>
      <c r="QX138" s="11">
        <v>44986</v>
      </c>
      <c r="QY138" t="s">
        <v>3417</v>
      </c>
      <c r="QZ138">
        <v>554043.52585900004</v>
      </c>
      <c r="RA138">
        <v>3319830866.3470998</v>
      </c>
    </row>
    <row r="139" spans="1:469" x14ac:dyDescent="0.35">
      <c r="A139">
        <v>2803</v>
      </c>
      <c r="B139" t="s">
        <v>3238</v>
      </c>
      <c r="C139" t="s">
        <v>1197</v>
      </c>
      <c r="D139" t="s">
        <v>1198</v>
      </c>
      <c r="E139" t="s">
        <v>1199</v>
      </c>
      <c r="F139">
        <v>49</v>
      </c>
      <c r="G139" t="s">
        <v>1198</v>
      </c>
      <c r="H139" t="s">
        <v>1153</v>
      </c>
      <c r="I139">
        <v>49</v>
      </c>
      <c r="J139">
        <v>49049</v>
      </c>
      <c r="K139">
        <v>659138</v>
      </c>
      <c r="L139">
        <v>91160148867</v>
      </c>
      <c r="M139">
        <v>232344858</v>
      </c>
      <c r="N139">
        <v>2165.8695910000001</v>
      </c>
      <c r="O139">
        <v>152410711.15875801</v>
      </c>
      <c r="P139">
        <v>96.818325999999999</v>
      </c>
      <c r="Q139" t="s">
        <v>1608</v>
      </c>
      <c r="R139">
        <v>96.551723999999993</v>
      </c>
      <c r="S139">
        <v>97.678736999999998</v>
      </c>
      <c r="T139" t="s">
        <v>1608</v>
      </c>
      <c r="U139">
        <v>96.551723999999993</v>
      </c>
      <c r="V139">
        <v>163956329.514741</v>
      </c>
      <c r="W139">
        <v>108957824.501508</v>
      </c>
      <c r="X139">
        <v>4.7349839999999999</v>
      </c>
      <c r="Y139">
        <v>54925816.161105998</v>
      </c>
      <c r="Z139">
        <v>72688.852127000006</v>
      </c>
      <c r="AA139">
        <v>1.1950000000000001E-3</v>
      </c>
      <c r="AB139">
        <v>6.9999999999999999E-6</v>
      </c>
      <c r="AC139">
        <v>3.1300000000000002E-4</v>
      </c>
      <c r="AD139">
        <v>72.423398000000006</v>
      </c>
      <c r="AE139">
        <v>62.392619000000003</v>
      </c>
      <c r="AF139">
        <v>28.389999</v>
      </c>
      <c r="AG139" t="s">
        <v>3239</v>
      </c>
      <c r="AH139">
        <v>41.379309999999997</v>
      </c>
      <c r="AI139">
        <v>87.139999000000003</v>
      </c>
      <c r="AJ139" t="s">
        <v>1670</v>
      </c>
      <c r="AK139">
        <v>82.758621000000005</v>
      </c>
      <c r="AL139">
        <v>2.748999</v>
      </c>
      <c r="AM139">
        <v>0.92958099999999999</v>
      </c>
      <c r="AN139">
        <v>20</v>
      </c>
      <c r="AO139">
        <v>0.33333299999999999</v>
      </c>
      <c r="AP139">
        <v>1569.80817</v>
      </c>
      <c r="AQ139">
        <v>1000000</v>
      </c>
      <c r="AR139">
        <v>5</v>
      </c>
      <c r="AS139">
        <v>58000000</v>
      </c>
      <c r="AT139">
        <v>59000000</v>
      </c>
      <c r="AU139">
        <v>1.2509999999999999E-3</v>
      </c>
      <c r="AV139">
        <v>6.9714999999999999E-2</v>
      </c>
      <c r="AW139" t="s">
        <v>3244</v>
      </c>
      <c r="AX139">
        <v>416.995833</v>
      </c>
      <c r="AY139">
        <v>0.116192</v>
      </c>
      <c r="AZ139">
        <v>1347832.4199870001</v>
      </c>
      <c r="BA139">
        <v>1348249.41582</v>
      </c>
      <c r="BB139">
        <v>91.346153999999999</v>
      </c>
      <c r="BC139" t="s">
        <v>1670</v>
      </c>
      <c r="BD139">
        <v>0</v>
      </c>
      <c r="BE139">
        <v>0</v>
      </c>
      <c r="BF139">
        <v>26.923076999999999</v>
      </c>
      <c r="BG139">
        <v>1074737.2098409999</v>
      </c>
      <c r="BH139">
        <v>89.903846000000001</v>
      </c>
      <c r="BI139" t="s">
        <v>1608</v>
      </c>
      <c r="BJ139" t="s">
        <v>1607</v>
      </c>
      <c r="BK139" t="s">
        <v>1607</v>
      </c>
      <c r="BL139" t="s">
        <v>1607</v>
      </c>
      <c r="BM139" t="s">
        <v>1607</v>
      </c>
      <c r="BN139" t="s">
        <v>1607</v>
      </c>
      <c r="BO139" t="s">
        <v>1607</v>
      </c>
      <c r="BP139" t="s">
        <v>1607</v>
      </c>
      <c r="BQ139" t="s">
        <v>1607</v>
      </c>
      <c r="BR139" t="s">
        <v>1607</v>
      </c>
      <c r="BS139" t="s">
        <v>3240</v>
      </c>
      <c r="BT139" t="s">
        <v>1607</v>
      </c>
      <c r="BU139" t="s">
        <v>1607</v>
      </c>
      <c r="BV139" t="s">
        <v>1607</v>
      </c>
      <c r="BW139" t="s">
        <v>1607</v>
      </c>
      <c r="BX139" t="s">
        <v>1607</v>
      </c>
      <c r="BY139" t="s">
        <v>3240</v>
      </c>
      <c r="BZ139" t="s">
        <v>1607</v>
      </c>
      <c r="CA139" t="s">
        <v>1607</v>
      </c>
      <c r="CB139" t="s">
        <v>1607</v>
      </c>
      <c r="CC139" t="s">
        <v>1607</v>
      </c>
      <c r="CD139" t="s">
        <v>1607</v>
      </c>
      <c r="CE139" t="s">
        <v>3240</v>
      </c>
      <c r="CF139">
        <v>0</v>
      </c>
      <c r="CG139">
        <v>0</v>
      </c>
      <c r="CH139">
        <v>2165.8695910000001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9.9999999999999995E-7</v>
      </c>
      <c r="CO139">
        <v>1.9999999999999999E-6</v>
      </c>
      <c r="CP139">
        <v>2.6559999999999999E-3</v>
      </c>
      <c r="CQ139" t="s">
        <v>3242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 t="s">
        <v>3243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t="s">
        <v>3242</v>
      </c>
      <c r="DF139">
        <v>1442</v>
      </c>
      <c r="DG139">
        <v>51.581893000000001</v>
      </c>
      <c r="DH139">
        <v>2165.8695910000001</v>
      </c>
      <c r="DI139">
        <v>85120070.881200001</v>
      </c>
      <c r="DJ139">
        <v>85120070.881200001</v>
      </c>
      <c r="DK139">
        <v>1.2E-5</v>
      </c>
      <c r="DL139" t="s">
        <v>3241</v>
      </c>
      <c r="DM139">
        <v>44273.96531</v>
      </c>
      <c r="DN139">
        <v>44273.96531</v>
      </c>
      <c r="DO139">
        <v>58.250619999999998</v>
      </c>
      <c r="DP139" t="s">
        <v>3239</v>
      </c>
      <c r="DQ139">
        <v>1.9100000000000001E-4</v>
      </c>
      <c r="DR139">
        <v>43.858561000000002</v>
      </c>
      <c r="DS139">
        <v>39863.631794000001</v>
      </c>
      <c r="DT139">
        <v>54.597518000000001</v>
      </c>
      <c r="DU139" t="s">
        <v>3239</v>
      </c>
      <c r="DV139" t="s">
        <v>1607</v>
      </c>
      <c r="DW139">
        <v>3.4550000000000002E-3</v>
      </c>
      <c r="DX139">
        <v>2165.8695910000001</v>
      </c>
      <c r="DY139">
        <v>91159007000</v>
      </c>
      <c r="DZ139">
        <v>659399</v>
      </c>
      <c r="EA139">
        <v>7649028400000</v>
      </c>
      <c r="EB139">
        <v>7740187407000</v>
      </c>
      <c r="EC139">
        <v>0.232099</v>
      </c>
      <c r="ED139">
        <v>1.3680000000000001E-3</v>
      </c>
      <c r="EE139" t="s">
        <v>1608</v>
      </c>
      <c r="EF139">
        <v>73103108.799999997</v>
      </c>
      <c r="EG139">
        <v>3.1158220000000001</v>
      </c>
      <c r="EH139">
        <v>36143536.368761003</v>
      </c>
      <c r="EI139">
        <v>109246645.168761</v>
      </c>
      <c r="EJ139">
        <v>99.071494999999999</v>
      </c>
      <c r="EK139" t="s">
        <v>1608</v>
      </c>
      <c r="EL139">
        <v>8.0199999999999998E-4</v>
      </c>
      <c r="EM139">
        <v>5.0000000000000004E-6</v>
      </c>
      <c r="EN139">
        <v>94.893221999999994</v>
      </c>
      <c r="EO139">
        <v>107007704.55254801</v>
      </c>
      <c r="EP139">
        <v>98.854597999999996</v>
      </c>
      <c r="EQ139" t="s">
        <v>1608</v>
      </c>
      <c r="ER139">
        <v>10</v>
      </c>
      <c r="ES139">
        <v>0.28927999999999998</v>
      </c>
      <c r="ET139">
        <v>2165.8695910000001</v>
      </c>
      <c r="EU139">
        <v>91160148867</v>
      </c>
      <c r="EV139">
        <v>659138</v>
      </c>
      <c r="EW139">
        <v>7646000800000</v>
      </c>
      <c r="EX139">
        <v>232344858</v>
      </c>
      <c r="EY139">
        <v>7737393293725</v>
      </c>
      <c r="EZ139">
        <v>9.9999999999999995E-7</v>
      </c>
      <c r="FA139">
        <v>0</v>
      </c>
      <c r="FB139">
        <v>2.5000000000000001E-5</v>
      </c>
      <c r="FC139" t="s">
        <v>3239</v>
      </c>
      <c r="FD139">
        <v>15724.586326000001</v>
      </c>
      <c r="FE139">
        <v>1.2463E-2</v>
      </c>
      <c r="FF139">
        <v>144565.533081</v>
      </c>
      <c r="FG139">
        <v>1688.417616</v>
      </c>
      <c r="FH139">
        <v>161978.53702300001</v>
      </c>
      <c r="FI139">
        <v>63.151364999999998</v>
      </c>
      <c r="FJ139" t="s">
        <v>3239</v>
      </c>
      <c r="FK139">
        <v>0</v>
      </c>
      <c r="FL139">
        <v>0</v>
      </c>
      <c r="FM139">
        <v>6.9999999999999999E-6</v>
      </c>
      <c r="FN139">
        <v>17.090571000000001</v>
      </c>
      <c r="FO139">
        <v>148160.724957</v>
      </c>
      <c r="FP139">
        <v>56.792873</v>
      </c>
      <c r="FQ139" t="s">
        <v>3239</v>
      </c>
      <c r="FR139">
        <v>6.466564</v>
      </c>
      <c r="FS139">
        <v>0.40040599999999998</v>
      </c>
      <c r="FT139">
        <v>2165.8695910000001</v>
      </c>
      <c r="FU139">
        <v>90295846876.672699</v>
      </c>
      <c r="FV139">
        <v>656459.67145899998</v>
      </c>
      <c r="FW139">
        <v>7614932188924.75</v>
      </c>
      <c r="FX139">
        <v>222906016.16603699</v>
      </c>
      <c r="FY139">
        <v>7705450941817.5898</v>
      </c>
      <c r="FZ139">
        <v>9.9999999999999995E-7</v>
      </c>
      <c r="GA139">
        <v>1.9999999999999999E-6</v>
      </c>
      <c r="GB139">
        <v>5.5000000000000002E-5</v>
      </c>
      <c r="GC139" t="s">
        <v>3239</v>
      </c>
      <c r="GD139">
        <v>56146.333869000002</v>
      </c>
      <c r="GE139">
        <v>1.0864119999999999</v>
      </c>
      <c r="GF139">
        <v>12602382.354325</v>
      </c>
      <c r="GG139">
        <v>9850.8131589999994</v>
      </c>
      <c r="GH139">
        <v>12668379.501352999</v>
      </c>
      <c r="GI139">
        <v>99.288145999999998</v>
      </c>
      <c r="GJ139" t="s">
        <v>1608</v>
      </c>
      <c r="GK139">
        <v>9.9999999999999995E-7</v>
      </c>
      <c r="GL139">
        <v>1.9999999999999999E-6</v>
      </c>
      <c r="GM139">
        <v>4.1999999999999998E-5</v>
      </c>
      <c r="GN139">
        <v>89.105540000000005</v>
      </c>
      <c r="GO139">
        <v>11574831.428615</v>
      </c>
      <c r="GP139">
        <v>98.981864000000002</v>
      </c>
      <c r="GQ139" t="s">
        <v>1608</v>
      </c>
      <c r="GR139" t="s">
        <v>1607</v>
      </c>
      <c r="GS139" t="s">
        <v>1607</v>
      </c>
      <c r="GT139" t="s">
        <v>1607</v>
      </c>
      <c r="GU139" t="s">
        <v>1607</v>
      </c>
      <c r="GV139" t="s">
        <v>1607</v>
      </c>
      <c r="GW139" t="s">
        <v>1607</v>
      </c>
      <c r="GX139" t="s">
        <v>1607</v>
      </c>
      <c r="GY139" t="s">
        <v>1607</v>
      </c>
      <c r="GZ139" t="s">
        <v>1607</v>
      </c>
      <c r="HA139" t="s">
        <v>1607</v>
      </c>
      <c r="HB139" t="s">
        <v>1607</v>
      </c>
      <c r="HC139" t="s">
        <v>3240</v>
      </c>
      <c r="HD139" t="s">
        <v>1607</v>
      </c>
      <c r="HE139" t="s">
        <v>1607</v>
      </c>
      <c r="HF139" t="s">
        <v>1607</v>
      </c>
      <c r="HG139" t="s">
        <v>1607</v>
      </c>
      <c r="HH139" t="s">
        <v>1607</v>
      </c>
      <c r="HI139" t="s">
        <v>1607</v>
      </c>
      <c r="HJ139" t="s">
        <v>3240</v>
      </c>
      <c r="HK139" t="s">
        <v>1607</v>
      </c>
      <c r="HL139" t="s">
        <v>1607</v>
      </c>
      <c r="HM139" t="s">
        <v>1607</v>
      </c>
      <c r="HN139" t="s">
        <v>1607</v>
      </c>
      <c r="HO139" t="s">
        <v>1607</v>
      </c>
      <c r="HP139" t="s">
        <v>1607</v>
      </c>
      <c r="HQ139" t="s">
        <v>3240</v>
      </c>
      <c r="HR139">
        <v>0</v>
      </c>
      <c r="HS139">
        <v>1.489E-2</v>
      </c>
      <c r="HT139">
        <v>2165.8695910000001</v>
      </c>
      <c r="HU139">
        <v>91160148867</v>
      </c>
      <c r="HV139">
        <v>659138</v>
      </c>
      <c r="HW139">
        <v>7646000800000</v>
      </c>
      <c r="HX139">
        <v>7737160948867</v>
      </c>
      <c r="HY139">
        <v>2.1699999999999999E-4</v>
      </c>
      <c r="HZ139">
        <v>9.9999999999999995E-7</v>
      </c>
      <c r="IA139" t="s">
        <v>1608</v>
      </c>
      <c r="IB139">
        <v>294736.41501599998</v>
      </c>
      <c r="IC139">
        <v>1.0267999999999999E-2</v>
      </c>
      <c r="ID139">
        <v>119105.323867</v>
      </c>
      <c r="IE139">
        <v>413841.73888299998</v>
      </c>
      <c r="IF139">
        <v>86.242504999999994</v>
      </c>
      <c r="IG139" t="s">
        <v>1608</v>
      </c>
      <c r="IH139">
        <v>3.0000000000000001E-6</v>
      </c>
      <c r="II139">
        <v>0</v>
      </c>
      <c r="IJ139">
        <v>23.950700000000001</v>
      </c>
      <c r="IK139">
        <v>375836.74096099997</v>
      </c>
      <c r="IL139">
        <v>83.810793000000004</v>
      </c>
      <c r="IM139" t="s">
        <v>3244</v>
      </c>
      <c r="IN139">
        <v>28</v>
      </c>
      <c r="IO139">
        <v>0.49231599999999998</v>
      </c>
      <c r="IP139">
        <v>15.095575999999999</v>
      </c>
      <c r="IQ139">
        <v>14923553787.583</v>
      </c>
      <c r="IR139">
        <v>95040.990319999997</v>
      </c>
      <c r="IS139">
        <v>1102475487710.4299</v>
      </c>
      <c r="IT139">
        <v>1117399041498.02</v>
      </c>
      <c r="IU139">
        <v>7.0399999999999998E-4</v>
      </c>
      <c r="IV139">
        <v>1.9999999999999999E-6</v>
      </c>
      <c r="IW139" t="s">
        <v>3241</v>
      </c>
      <c r="IX139">
        <v>668224.88521199999</v>
      </c>
      <c r="IY139">
        <v>5.0930000000000003E-3</v>
      </c>
      <c r="IZ139">
        <v>59079.943489999998</v>
      </c>
      <c r="JA139">
        <v>727304.82870199997</v>
      </c>
      <c r="JB139">
        <v>98.527107000000001</v>
      </c>
      <c r="JC139" t="s">
        <v>1608</v>
      </c>
      <c r="JD139">
        <v>6.9999999999999999E-6</v>
      </c>
      <c r="JE139">
        <v>0</v>
      </c>
      <c r="JF139">
        <v>83.484801000000004</v>
      </c>
      <c r="JG139">
        <v>538998.79463699996</v>
      </c>
      <c r="JH139">
        <v>97.558625000000006</v>
      </c>
      <c r="JI139" t="s">
        <v>1608</v>
      </c>
      <c r="JJ139">
        <v>322</v>
      </c>
      <c r="JK139">
        <v>14.624005</v>
      </c>
      <c r="JL139">
        <v>2165.8695910000001</v>
      </c>
      <c r="JM139">
        <v>91160148867</v>
      </c>
      <c r="JN139">
        <v>659138</v>
      </c>
      <c r="JO139">
        <v>7646000800000</v>
      </c>
      <c r="JP139">
        <v>7737160948867</v>
      </c>
      <c r="JQ139">
        <v>0</v>
      </c>
      <c r="JR139">
        <v>0</v>
      </c>
      <c r="JS139" t="s">
        <v>3239</v>
      </c>
      <c r="JT139">
        <v>11981.257573999999</v>
      </c>
      <c r="JU139">
        <v>4.7684999999999998E-2</v>
      </c>
      <c r="JV139">
        <v>553146.66576300003</v>
      </c>
      <c r="JW139">
        <v>565127.92333699996</v>
      </c>
      <c r="JX139">
        <v>89.607465000000005</v>
      </c>
      <c r="JY139" t="s">
        <v>1608</v>
      </c>
      <c r="JZ139">
        <v>0</v>
      </c>
      <c r="KA139">
        <v>0</v>
      </c>
      <c r="KB139">
        <v>5.6306310000000002</v>
      </c>
      <c r="KC139">
        <v>508744.64690300002</v>
      </c>
      <c r="KD139">
        <v>86.583011999999997</v>
      </c>
      <c r="KE139" t="s">
        <v>3244</v>
      </c>
      <c r="KF139">
        <v>29</v>
      </c>
      <c r="KG139">
        <v>1.2083330000000001</v>
      </c>
      <c r="KH139">
        <v>7.656739</v>
      </c>
      <c r="KI139">
        <v>690480861.15903699</v>
      </c>
      <c r="KJ139">
        <v>3681.232923</v>
      </c>
      <c r="KK139">
        <v>42702301901.741798</v>
      </c>
      <c r="KL139">
        <v>15852013.025349</v>
      </c>
      <c r="KM139">
        <v>43408634775.926201</v>
      </c>
      <c r="KN139">
        <v>6.4599999999999998E-4</v>
      </c>
      <c r="KO139">
        <v>2.9E-5</v>
      </c>
      <c r="KP139">
        <v>7.4100000000000001E-4</v>
      </c>
      <c r="KQ139" t="s">
        <v>3241</v>
      </c>
      <c r="KR139">
        <v>538669.92564899998</v>
      </c>
      <c r="KS139">
        <v>0.12890299999999999</v>
      </c>
      <c r="KT139">
        <v>1495270.2727900001</v>
      </c>
      <c r="KU139">
        <v>14199.803362000001</v>
      </c>
      <c r="KV139">
        <v>2048140.001801</v>
      </c>
      <c r="KW139">
        <v>84.277314000000004</v>
      </c>
      <c r="KX139" t="s">
        <v>3244</v>
      </c>
      <c r="KY139">
        <v>6.0000000000000002E-6</v>
      </c>
      <c r="KZ139">
        <v>0</v>
      </c>
      <c r="LA139">
        <v>6.0999999999999999E-5</v>
      </c>
      <c r="LB139">
        <v>22.624573999999999</v>
      </c>
      <c r="LC139">
        <v>1987913.026884</v>
      </c>
      <c r="LD139">
        <v>80.878141999999997</v>
      </c>
      <c r="LE139" t="s">
        <v>3244</v>
      </c>
      <c r="LF139">
        <v>28</v>
      </c>
      <c r="LG139">
        <v>0.79707499999999998</v>
      </c>
      <c r="LH139">
        <v>2165.8695910000001</v>
      </c>
      <c r="LI139">
        <v>91160148867</v>
      </c>
      <c r="LJ139">
        <v>659138</v>
      </c>
      <c r="LK139">
        <v>7646000800000</v>
      </c>
      <c r="LL139">
        <v>232344858</v>
      </c>
      <c r="LM139">
        <v>7737393293725</v>
      </c>
      <c r="LN139">
        <v>6.0000000000000002E-6</v>
      </c>
      <c r="LO139">
        <v>0</v>
      </c>
      <c r="LP139">
        <v>9.0000000000000002E-6</v>
      </c>
      <c r="LQ139" t="s">
        <v>3239</v>
      </c>
      <c r="LR139">
        <v>461313.75987499999</v>
      </c>
      <c r="LS139">
        <v>7.9178999999999999E-2</v>
      </c>
      <c r="LT139">
        <v>918478.50944199995</v>
      </c>
      <c r="LU139">
        <v>1829.7545789999999</v>
      </c>
      <c r="LV139">
        <v>1381622.0238969999</v>
      </c>
      <c r="LW139">
        <v>88.306451999999993</v>
      </c>
      <c r="LX139" t="s">
        <v>1608</v>
      </c>
      <c r="LY139">
        <v>5.0000000000000004E-6</v>
      </c>
      <c r="LZ139">
        <v>0</v>
      </c>
      <c r="MA139">
        <v>7.9999999999999996E-6</v>
      </c>
      <c r="MB139">
        <v>16.718361999999999</v>
      </c>
      <c r="MC139">
        <v>1236534.8085139999</v>
      </c>
      <c r="MD139">
        <v>84.409800000000004</v>
      </c>
      <c r="ME139" t="s">
        <v>3244</v>
      </c>
      <c r="MF139">
        <v>4</v>
      </c>
      <c r="MG139">
        <v>0.121505</v>
      </c>
      <c r="MH139">
        <v>2165.8695910000001</v>
      </c>
      <c r="MI139">
        <v>91160148867</v>
      </c>
      <c r="MJ139">
        <v>659138</v>
      </c>
      <c r="MK139">
        <v>7646000800000</v>
      </c>
      <c r="ML139">
        <v>232344858</v>
      </c>
      <c r="MM139">
        <v>7737393293725</v>
      </c>
      <c r="MN139">
        <v>3.4999999999999997E-5</v>
      </c>
      <c r="MO139">
        <v>9.9999999999999995E-7</v>
      </c>
      <c r="MP139">
        <v>2.5999999999999998E-5</v>
      </c>
      <c r="MQ139" t="s">
        <v>3241</v>
      </c>
      <c r="MR139">
        <v>384565.06312399998</v>
      </c>
      <c r="MS139">
        <v>0.10191500000000001</v>
      </c>
      <c r="MT139">
        <v>1182208.337119</v>
      </c>
      <c r="MU139">
        <v>723.61746900000003</v>
      </c>
      <c r="MV139">
        <v>1567497.0177130001</v>
      </c>
      <c r="MW139">
        <v>64.671216000000001</v>
      </c>
      <c r="MX139" t="s">
        <v>3239</v>
      </c>
      <c r="MY139">
        <v>3.9999999999999998E-6</v>
      </c>
      <c r="MZ139">
        <v>0</v>
      </c>
      <c r="NA139">
        <v>3.0000000000000001E-6</v>
      </c>
      <c r="NB139">
        <v>14.795285</v>
      </c>
      <c r="NC139">
        <v>1440438.765748</v>
      </c>
      <c r="ND139">
        <v>55.965637999999998</v>
      </c>
      <c r="NE139" t="s">
        <v>3239</v>
      </c>
      <c r="NF139" t="s">
        <v>1607</v>
      </c>
      <c r="NG139" t="s">
        <v>1607</v>
      </c>
      <c r="NH139" t="s">
        <v>1607</v>
      </c>
      <c r="NI139" t="s">
        <v>1607</v>
      </c>
      <c r="NJ139" t="s">
        <v>1607</v>
      </c>
      <c r="NK139" t="s">
        <v>1607</v>
      </c>
      <c r="NL139" t="s">
        <v>1607</v>
      </c>
      <c r="NM139" t="s">
        <v>1607</v>
      </c>
      <c r="NN139" t="s">
        <v>1607</v>
      </c>
      <c r="NO139" t="s">
        <v>3240</v>
      </c>
      <c r="NP139" t="s">
        <v>1607</v>
      </c>
      <c r="NQ139" t="s">
        <v>1607</v>
      </c>
      <c r="NR139" t="s">
        <v>1607</v>
      </c>
      <c r="NS139" t="s">
        <v>1607</v>
      </c>
      <c r="NT139" t="s">
        <v>1607</v>
      </c>
      <c r="NU139" t="s">
        <v>3240</v>
      </c>
      <c r="NV139" t="s">
        <v>1607</v>
      </c>
      <c r="NW139" t="s">
        <v>1607</v>
      </c>
      <c r="NX139" t="s">
        <v>1607</v>
      </c>
      <c r="NY139" t="s">
        <v>1607</v>
      </c>
      <c r="NZ139" t="s">
        <v>1607</v>
      </c>
      <c r="OA139" t="s">
        <v>3240</v>
      </c>
      <c r="OB139" t="s">
        <v>1607</v>
      </c>
      <c r="OC139" t="s">
        <v>1607</v>
      </c>
      <c r="OD139" t="s">
        <v>1607</v>
      </c>
      <c r="OE139" t="s">
        <v>1607</v>
      </c>
      <c r="OF139" t="s">
        <v>1607</v>
      </c>
      <c r="OG139" t="s">
        <v>1607</v>
      </c>
      <c r="OH139" t="s">
        <v>1607</v>
      </c>
      <c r="OI139" t="s">
        <v>1607</v>
      </c>
      <c r="OJ139" t="s">
        <v>1607</v>
      </c>
      <c r="OK139" t="s">
        <v>3240</v>
      </c>
      <c r="OL139" t="s">
        <v>1607</v>
      </c>
      <c r="OM139" t="s">
        <v>1607</v>
      </c>
      <c r="ON139" t="s">
        <v>1607</v>
      </c>
      <c r="OO139" t="s">
        <v>1607</v>
      </c>
      <c r="OP139" t="s">
        <v>1607</v>
      </c>
      <c r="OQ139" t="s">
        <v>3240</v>
      </c>
      <c r="OR139" t="s">
        <v>1607</v>
      </c>
      <c r="OS139" t="s">
        <v>1607</v>
      </c>
      <c r="OT139" t="s">
        <v>1607</v>
      </c>
      <c r="OU139" t="s">
        <v>1607</v>
      </c>
      <c r="OV139" t="s">
        <v>1607</v>
      </c>
      <c r="OW139" t="s">
        <v>3240</v>
      </c>
      <c r="OX139" t="s">
        <v>1607</v>
      </c>
      <c r="OY139">
        <v>1.3643000000000001E-2</v>
      </c>
      <c r="OZ139">
        <v>91.383107999999993</v>
      </c>
      <c r="PA139">
        <v>10415005661.602501</v>
      </c>
      <c r="PB139">
        <v>71181.213717000006</v>
      </c>
      <c r="PC139">
        <v>825702079122.89404</v>
      </c>
      <c r="PD139">
        <v>87362911.505232006</v>
      </c>
      <c r="PE139">
        <v>836204447696.00098</v>
      </c>
      <c r="PF139">
        <v>0.4</v>
      </c>
      <c r="PG139">
        <v>1.9999999999999999E-6</v>
      </c>
      <c r="PH139">
        <v>3.0000000000000001E-6</v>
      </c>
      <c r="PI139" t="s">
        <v>3241</v>
      </c>
      <c r="PJ139">
        <v>33391966.969795998</v>
      </c>
      <c r="PK139">
        <v>1.604E-3</v>
      </c>
      <c r="PL139">
        <v>18604.754493</v>
      </c>
      <c r="PM139">
        <v>3.3402579999999999</v>
      </c>
      <c r="PN139">
        <v>33410575.064546999</v>
      </c>
      <c r="PO139">
        <v>99.650015999999994</v>
      </c>
      <c r="PP139" t="s">
        <v>1608</v>
      </c>
      <c r="PQ139">
        <v>3.6600000000000001E-4</v>
      </c>
      <c r="PR139">
        <v>0</v>
      </c>
      <c r="PS139">
        <v>0</v>
      </c>
      <c r="PT139">
        <v>93.254852</v>
      </c>
      <c r="PU139">
        <v>26139188.267641999</v>
      </c>
      <c r="PV139">
        <v>99.586382</v>
      </c>
      <c r="PW139" t="s">
        <v>1608</v>
      </c>
      <c r="PX139">
        <v>272.21191700000003</v>
      </c>
      <c r="PY139">
        <v>16.855226999999999</v>
      </c>
      <c r="PZ139">
        <v>2165.8695910000001</v>
      </c>
      <c r="QA139">
        <v>91160148867</v>
      </c>
      <c r="QB139">
        <v>659138</v>
      </c>
      <c r="QC139">
        <v>7646000800000</v>
      </c>
      <c r="QD139">
        <v>232344857.41849601</v>
      </c>
      <c r="QE139">
        <v>7737393293724.4102</v>
      </c>
      <c r="QF139">
        <v>0</v>
      </c>
      <c r="QG139">
        <v>0</v>
      </c>
      <c r="QH139">
        <v>0</v>
      </c>
      <c r="QI139" t="s">
        <v>3241</v>
      </c>
      <c r="QJ139">
        <v>30969.509233000001</v>
      </c>
      <c r="QK139">
        <v>2.9448999999999999E-2</v>
      </c>
      <c r="QL139">
        <v>341605.67798699997</v>
      </c>
      <c r="QM139">
        <v>119.14037399999999</v>
      </c>
      <c r="QN139">
        <v>372694.32759399997</v>
      </c>
      <c r="QO139">
        <v>90.219746000000001</v>
      </c>
      <c r="QP139" t="s">
        <v>1608</v>
      </c>
      <c r="QQ139">
        <v>0</v>
      </c>
      <c r="QR139">
        <v>0</v>
      </c>
      <c r="QS139">
        <v>9.9999999999999995E-7</v>
      </c>
      <c r="QT139">
        <v>22.129372</v>
      </c>
      <c r="QU139">
        <v>337758.55971499998</v>
      </c>
      <c r="QV139">
        <v>87.655107000000001</v>
      </c>
      <c r="QW139" t="s">
        <v>1608</v>
      </c>
      <c r="QX139" s="11">
        <v>44986</v>
      </c>
      <c r="QY139" t="s">
        <v>3418</v>
      </c>
      <c r="QZ139">
        <v>633424.60470499995</v>
      </c>
      <c r="RA139">
        <v>9508167725.9284</v>
      </c>
    </row>
    <row r="140" spans="1:469" x14ac:dyDescent="0.35">
      <c r="A140">
        <v>2805</v>
      </c>
      <c r="B140" t="s">
        <v>3238</v>
      </c>
      <c r="C140" t="s">
        <v>1367</v>
      </c>
      <c r="D140" t="s">
        <v>1198</v>
      </c>
      <c r="E140" t="s">
        <v>1199</v>
      </c>
      <c r="F140">
        <v>49</v>
      </c>
      <c r="G140" t="s">
        <v>1242</v>
      </c>
      <c r="H140" t="s">
        <v>1153</v>
      </c>
      <c r="I140">
        <v>53</v>
      </c>
      <c r="J140">
        <v>49053</v>
      </c>
      <c r="K140">
        <v>180117</v>
      </c>
      <c r="L140">
        <v>30275265959</v>
      </c>
      <c r="M140">
        <v>18878514</v>
      </c>
      <c r="N140">
        <v>2454.9792980000002</v>
      </c>
      <c r="O140">
        <v>113799446.77608401</v>
      </c>
      <c r="P140">
        <v>95.704740999999999</v>
      </c>
      <c r="Q140" t="s">
        <v>1608</v>
      </c>
      <c r="R140">
        <v>93.103448</v>
      </c>
      <c r="S140">
        <v>95.945527999999996</v>
      </c>
      <c r="T140" t="s">
        <v>1608</v>
      </c>
      <c r="U140">
        <v>93.103448</v>
      </c>
      <c r="V140">
        <v>108927468.210187</v>
      </c>
      <c r="W140">
        <v>97098705.388890997</v>
      </c>
      <c r="X140">
        <v>1.018084</v>
      </c>
      <c r="Y140">
        <v>11809775.951447001</v>
      </c>
      <c r="Z140">
        <v>18986.869848999999</v>
      </c>
      <c r="AA140">
        <v>3.2070000000000002E-3</v>
      </c>
      <c r="AB140">
        <v>6.0000000000000002E-6</v>
      </c>
      <c r="AC140">
        <v>1.0059999999999999E-3</v>
      </c>
      <c r="AD140">
        <v>91.519653000000005</v>
      </c>
      <c r="AE140">
        <v>91.409481</v>
      </c>
      <c r="AF140">
        <v>46.34</v>
      </c>
      <c r="AG140" t="s">
        <v>3244</v>
      </c>
      <c r="AH140">
        <v>79.310344999999998</v>
      </c>
      <c r="AI140">
        <v>49.650002000000001</v>
      </c>
      <c r="AJ140" t="s">
        <v>3244</v>
      </c>
      <c r="AK140">
        <v>41.379309999999997</v>
      </c>
      <c r="AL140">
        <v>2.5963080000000001</v>
      </c>
      <c r="AM140">
        <v>1.044727</v>
      </c>
      <c r="AN140">
        <v>1</v>
      </c>
      <c r="AO140">
        <v>1.6667000000000001E-2</v>
      </c>
      <c r="AP140">
        <v>2095.232274</v>
      </c>
      <c r="AQ140">
        <v>1000000</v>
      </c>
      <c r="AR140">
        <v>5</v>
      </c>
      <c r="AS140">
        <v>58000000</v>
      </c>
      <c r="AT140">
        <v>59000000</v>
      </c>
      <c r="AU140">
        <v>4.7479999999999996E-3</v>
      </c>
      <c r="AV140">
        <v>6.3654000000000002E-2</v>
      </c>
      <c r="AW140" t="s">
        <v>3244</v>
      </c>
      <c r="AX140">
        <v>79.139678000000004</v>
      </c>
      <c r="AY140">
        <v>5.3049999999999998E-3</v>
      </c>
      <c r="AZ140">
        <v>61532.536375000003</v>
      </c>
      <c r="BA140">
        <v>61611.676054000003</v>
      </c>
      <c r="BB140">
        <v>39.903846000000001</v>
      </c>
      <c r="BC140" t="s">
        <v>3241</v>
      </c>
      <c r="BD140">
        <v>0</v>
      </c>
      <c r="BE140">
        <v>0</v>
      </c>
      <c r="BF140">
        <v>8.1730769999999993</v>
      </c>
      <c r="BG140">
        <v>66901.041404000003</v>
      </c>
      <c r="BH140">
        <v>21.634615</v>
      </c>
      <c r="BI140" t="s">
        <v>3241</v>
      </c>
      <c r="BJ140" t="s">
        <v>1607</v>
      </c>
      <c r="BK140" t="s">
        <v>1607</v>
      </c>
      <c r="BL140" t="s">
        <v>1607</v>
      </c>
      <c r="BM140" t="s">
        <v>1607</v>
      </c>
      <c r="BN140" t="s">
        <v>1607</v>
      </c>
      <c r="BO140" t="s">
        <v>1607</v>
      </c>
      <c r="BP140" t="s">
        <v>1607</v>
      </c>
      <c r="BQ140" t="s">
        <v>1607</v>
      </c>
      <c r="BR140" t="s">
        <v>1607</v>
      </c>
      <c r="BS140" t="s">
        <v>3240</v>
      </c>
      <c r="BT140" t="s">
        <v>1607</v>
      </c>
      <c r="BU140" t="s">
        <v>1607</v>
      </c>
      <c r="BV140" t="s">
        <v>1607</v>
      </c>
      <c r="BW140" t="s">
        <v>1607</v>
      </c>
      <c r="BX140" t="s">
        <v>1607</v>
      </c>
      <c r="BY140" t="s">
        <v>3240</v>
      </c>
      <c r="BZ140" t="s">
        <v>1607</v>
      </c>
      <c r="CA140" t="s">
        <v>1607</v>
      </c>
      <c r="CB140" t="s">
        <v>1607</v>
      </c>
      <c r="CC140" t="s">
        <v>1607</v>
      </c>
      <c r="CD140" t="s">
        <v>1607</v>
      </c>
      <c r="CE140" t="s">
        <v>3240</v>
      </c>
      <c r="CF140">
        <v>4.6999999999999997E-5</v>
      </c>
      <c r="CG140">
        <v>3.0000000000000001E-6</v>
      </c>
      <c r="CH140">
        <v>2454.9792980000002</v>
      </c>
      <c r="CI140">
        <v>3640930</v>
      </c>
      <c r="CJ140">
        <v>2</v>
      </c>
      <c r="CK140">
        <v>23200000</v>
      </c>
      <c r="CL140">
        <v>0</v>
      </c>
      <c r="CM140">
        <v>26840930</v>
      </c>
      <c r="CN140">
        <v>1.9999999999999999E-6</v>
      </c>
      <c r="CO140">
        <v>9.9999999999999995E-7</v>
      </c>
      <c r="CP140">
        <v>1.1329999999999999E-3</v>
      </c>
      <c r="CQ140" t="s">
        <v>3239</v>
      </c>
      <c r="CR140">
        <v>5.8900000000000001E-4</v>
      </c>
      <c r="CS140">
        <v>0</v>
      </c>
      <c r="CT140">
        <v>3.0690000000000001E-3</v>
      </c>
      <c r="CU140">
        <v>0</v>
      </c>
      <c r="CV140">
        <v>3.6570000000000001E-3</v>
      </c>
      <c r="CW140">
        <v>29.186011000000001</v>
      </c>
      <c r="CX140" t="s">
        <v>3241</v>
      </c>
      <c r="CY140">
        <v>0</v>
      </c>
      <c r="CZ140">
        <v>0</v>
      </c>
      <c r="DA140">
        <v>0</v>
      </c>
      <c r="DB140">
        <v>28.938409</v>
      </c>
      <c r="DC140">
        <v>2.5370000000000002E-3</v>
      </c>
      <c r="DD140">
        <v>27.171492000000001</v>
      </c>
      <c r="DE140" t="s">
        <v>3241</v>
      </c>
      <c r="DF140">
        <v>1351</v>
      </c>
      <c r="DG140">
        <v>57.465425000000003</v>
      </c>
      <c r="DH140">
        <v>2454.9792980000002</v>
      </c>
      <c r="DI140">
        <v>7282549.9226930002</v>
      </c>
      <c r="DJ140">
        <v>7282549.9226930002</v>
      </c>
      <c r="DK140">
        <v>1.2E-5</v>
      </c>
      <c r="DL140" t="s">
        <v>3241</v>
      </c>
      <c r="DM140">
        <v>4943.7605370000001</v>
      </c>
      <c r="DN140">
        <v>4943.7605370000001</v>
      </c>
      <c r="DO140">
        <v>35.142679999999999</v>
      </c>
      <c r="DP140" t="s">
        <v>3241</v>
      </c>
      <c r="DQ140">
        <v>2.6200000000000003E-4</v>
      </c>
      <c r="DR140">
        <v>47.518610000000002</v>
      </c>
      <c r="DS140">
        <v>5097.6691080000001</v>
      </c>
      <c r="DT140">
        <v>32.866688000000003</v>
      </c>
      <c r="DU140" t="s">
        <v>3241</v>
      </c>
      <c r="DV140" t="s">
        <v>1607</v>
      </c>
      <c r="DW140">
        <v>1.7619999999999999E-3</v>
      </c>
      <c r="DX140">
        <v>2454.9792980000002</v>
      </c>
      <c r="DY140">
        <v>30274901000</v>
      </c>
      <c r="DZ140">
        <v>180279</v>
      </c>
      <c r="EA140">
        <v>2091236400000</v>
      </c>
      <c r="EB140">
        <v>2121511301000</v>
      </c>
      <c r="EC140">
        <v>3.1912999999999997E-2</v>
      </c>
      <c r="ED140">
        <v>8.5000000000000006E-5</v>
      </c>
      <c r="EE140" t="s">
        <v>3239</v>
      </c>
      <c r="EF140">
        <v>1702508.6</v>
      </c>
      <c r="EG140">
        <v>2.7036999999999999E-2</v>
      </c>
      <c r="EH140">
        <v>313626.53818700003</v>
      </c>
      <c r="EI140">
        <v>2016135.1381870001</v>
      </c>
      <c r="EJ140">
        <v>86.134324000000007</v>
      </c>
      <c r="EK140" t="s">
        <v>3239</v>
      </c>
      <c r="EL140">
        <v>5.5999999999999999E-5</v>
      </c>
      <c r="EM140">
        <v>0</v>
      </c>
      <c r="EN140">
        <v>72.578148999999996</v>
      </c>
      <c r="EO140">
        <v>2157609.2892749999</v>
      </c>
      <c r="EP140">
        <v>87.464206000000004</v>
      </c>
      <c r="EQ140" t="s">
        <v>3239</v>
      </c>
      <c r="ER140">
        <v>4</v>
      </c>
      <c r="ES140">
        <v>9.3692999999999999E-2</v>
      </c>
      <c r="ET140">
        <v>2454.9792980000002</v>
      </c>
      <c r="EU140">
        <v>30275265959</v>
      </c>
      <c r="EV140">
        <v>180117</v>
      </c>
      <c r="EW140">
        <v>2089357200000</v>
      </c>
      <c r="EX140">
        <v>18878514</v>
      </c>
      <c r="EY140">
        <v>2119651344473</v>
      </c>
      <c r="EZ140">
        <v>0</v>
      </c>
      <c r="FA140">
        <v>0</v>
      </c>
      <c r="FB140">
        <v>6.0000000000000002E-6</v>
      </c>
      <c r="FC140" t="s">
        <v>3239</v>
      </c>
      <c r="FD140">
        <v>62.650092999999998</v>
      </c>
      <c r="FE140">
        <v>1.0610000000000001E-3</v>
      </c>
      <c r="FF140">
        <v>12303.279676</v>
      </c>
      <c r="FG140">
        <v>10.348849</v>
      </c>
      <c r="FH140">
        <v>12376.278618</v>
      </c>
      <c r="FI140">
        <v>15.973945000000001</v>
      </c>
      <c r="FJ140" t="s">
        <v>3241</v>
      </c>
      <c r="FK140">
        <v>0</v>
      </c>
      <c r="FL140">
        <v>0</v>
      </c>
      <c r="FM140">
        <v>9.9999999999999995E-7</v>
      </c>
      <c r="FN140">
        <v>10.235732</v>
      </c>
      <c r="FO140">
        <v>13662.821626999999</v>
      </c>
      <c r="FP140">
        <v>12.758511</v>
      </c>
      <c r="FQ140" t="s">
        <v>3241</v>
      </c>
      <c r="FR140">
        <v>25.118307000000001</v>
      </c>
      <c r="FS140">
        <v>1.5553129999999999</v>
      </c>
      <c r="FT140">
        <v>2454.9792980000002</v>
      </c>
      <c r="FU140">
        <v>29675682396.3871</v>
      </c>
      <c r="FV140">
        <v>177174.093597</v>
      </c>
      <c r="FW140">
        <v>2055219485721.6299</v>
      </c>
      <c r="FX140">
        <v>15843675.422673</v>
      </c>
      <c r="FY140">
        <v>2084911011793.4399</v>
      </c>
      <c r="FZ140">
        <v>0</v>
      </c>
      <c r="GA140">
        <v>9.9999999999999995E-7</v>
      </c>
      <c r="GB140">
        <v>5.5000000000000002E-5</v>
      </c>
      <c r="GC140" t="s">
        <v>3239</v>
      </c>
      <c r="GD140">
        <v>74.846835999999996</v>
      </c>
      <c r="GE140">
        <v>0.43389699999999998</v>
      </c>
      <c r="GF140">
        <v>5033200.2810119996</v>
      </c>
      <c r="GG140">
        <v>1859.2385139999999</v>
      </c>
      <c r="GH140">
        <v>5035134.3663630001</v>
      </c>
      <c r="GI140">
        <v>98.019188999999997</v>
      </c>
      <c r="GJ140" t="s">
        <v>1608</v>
      </c>
      <c r="GK140">
        <v>0</v>
      </c>
      <c r="GL140">
        <v>1.9999999999999999E-6</v>
      </c>
      <c r="GM140">
        <v>9.7999999999999997E-5</v>
      </c>
      <c r="GN140">
        <v>93.871865999999997</v>
      </c>
      <c r="GO140">
        <v>5571187.3411370004</v>
      </c>
      <c r="GP140">
        <v>97.836461999999997</v>
      </c>
      <c r="GQ140" t="s">
        <v>1608</v>
      </c>
      <c r="GR140" t="s">
        <v>1607</v>
      </c>
      <c r="GS140" t="s">
        <v>1607</v>
      </c>
      <c r="GT140" t="s">
        <v>1607</v>
      </c>
      <c r="GU140" t="s">
        <v>1607</v>
      </c>
      <c r="GV140" t="s">
        <v>1607</v>
      </c>
      <c r="GW140" t="s">
        <v>1607</v>
      </c>
      <c r="GX140" t="s">
        <v>1607</v>
      </c>
      <c r="GY140" t="s">
        <v>1607</v>
      </c>
      <c r="GZ140" t="s">
        <v>1607</v>
      </c>
      <c r="HA140" t="s">
        <v>1607</v>
      </c>
      <c r="HB140" t="s">
        <v>1607</v>
      </c>
      <c r="HC140" t="s">
        <v>3240</v>
      </c>
      <c r="HD140" t="s">
        <v>1607</v>
      </c>
      <c r="HE140" t="s">
        <v>1607</v>
      </c>
      <c r="HF140" t="s">
        <v>1607</v>
      </c>
      <c r="HG140" t="s">
        <v>1607</v>
      </c>
      <c r="HH140" t="s">
        <v>1607</v>
      </c>
      <c r="HI140" t="s">
        <v>1607</v>
      </c>
      <c r="HJ140" t="s">
        <v>3240</v>
      </c>
      <c r="HK140" t="s">
        <v>1607</v>
      </c>
      <c r="HL140" t="s">
        <v>1607</v>
      </c>
      <c r="HM140" t="s">
        <v>1607</v>
      </c>
      <c r="HN140" t="s">
        <v>1607</v>
      </c>
      <c r="HO140" t="s">
        <v>1607</v>
      </c>
      <c r="HP140" t="s">
        <v>1607</v>
      </c>
      <c r="HQ140" t="s">
        <v>3240</v>
      </c>
      <c r="HR140">
        <v>0</v>
      </c>
      <c r="HS140">
        <v>1.489E-2</v>
      </c>
      <c r="HT140">
        <v>2454.9792980000002</v>
      </c>
      <c r="HU140">
        <v>30275265959</v>
      </c>
      <c r="HV140">
        <v>180117</v>
      </c>
      <c r="HW140">
        <v>2089357200000</v>
      </c>
      <c r="HX140">
        <v>2119632465959</v>
      </c>
      <c r="HY140">
        <v>2.1699999999999999E-4</v>
      </c>
      <c r="HZ140">
        <v>9.9999999999999995E-7</v>
      </c>
      <c r="IA140" t="s">
        <v>1608</v>
      </c>
      <c r="IB140">
        <v>97885.133617</v>
      </c>
      <c r="IC140">
        <v>2.8059999999999999E-3</v>
      </c>
      <c r="ID140">
        <v>32546.892485</v>
      </c>
      <c r="IE140">
        <v>130432.026103</v>
      </c>
      <c r="IF140">
        <v>66.922051999999994</v>
      </c>
      <c r="IG140" t="s">
        <v>3244</v>
      </c>
      <c r="IH140">
        <v>3.0000000000000001E-6</v>
      </c>
      <c r="II140">
        <v>0</v>
      </c>
      <c r="IJ140">
        <v>25.849433999999999</v>
      </c>
      <c r="IK140">
        <v>144833.901018</v>
      </c>
      <c r="IL140">
        <v>66.255829000000006</v>
      </c>
      <c r="IM140" t="s">
        <v>3244</v>
      </c>
      <c r="IN140">
        <v>9</v>
      </c>
      <c r="IO140">
        <v>0.15060999999999999</v>
      </c>
      <c r="IP140">
        <v>20.816568</v>
      </c>
      <c r="IQ140">
        <v>12512362357.894501</v>
      </c>
      <c r="IR140">
        <v>74911.754721999998</v>
      </c>
      <c r="IS140">
        <v>868976354776.28699</v>
      </c>
      <c r="IT140">
        <v>881488717134.18298</v>
      </c>
      <c r="IU140">
        <v>8.3900000000000001E-4</v>
      </c>
      <c r="IV140">
        <v>1.9999999999999999E-6</v>
      </c>
      <c r="IW140" t="s">
        <v>3241</v>
      </c>
      <c r="IX140">
        <v>461626.47216</v>
      </c>
      <c r="IY140">
        <v>4.764E-3</v>
      </c>
      <c r="IZ140">
        <v>55264.459381000001</v>
      </c>
      <c r="JA140">
        <v>516890.93154000002</v>
      </c>
      <c r="JB140">
        <v>97.869006999999996</v>
      </c>
      <c r="JC140" t="s">
        <v>1608</v>
      </c>
      <c r="JD140">
        <v>1.5E-5</v>
      </c>
      <c r="JE140">
        <v>0</v>
      </c>
      <c r="JF140">
        <v>89.094328000000004</v>
      </c>
      <c r="JG140">
        <v>667629.31191599998</v>
      </c>
      <c r="JH140">
        <v>98.104721999999995</v>
      </c>
      <c r="JI140" t="s">
        <v>1608</v>
      </c>
      <c r="JJ140">
        <v>401</v>
      </c>
      <c r="JK140">
        <v>18.183028</v>
      </c>
      <c r="JL140">
        <v>2454.9792980000002</v>
      </c>
      <c r="JM140">
        <v>30275265959</v>
      </c>
      <c r="JN140">
        <v>180117</v>
      </c>
      <c r="JO140">
        <v>2089357200000</v>
      </c>
      <c r="JP140">
        <v>2119632465959</v>
      </c>
      <c r="JQ140">
        <v>0</v>
      </c>
      <c r="JR140">
        <v>0</v>
      </c>
      <c r="JS140" t="s">
        <v>3239</v>
      </c>
      <c r="JT140">
        <v>21439.765726000001</v>
      </c>
      <c r="JU140">
        <v>7.5669999999999999E-3</v>
      </c>
      <c r="JV140">
        <v>87776.207458000004</v>
      </c>
      <c r="JW140">
        <v>109215.973184</v>
      </c>
      <c r="JX140">
        <v>56.981982000000002</v>
      </c>
      <c r="JY140" t="s">
        <v>3239</v>
      </c>
      <c r="JZ140">
        <v>9.9999999999999995E-7</v>
      </c>
      <c r="KA140">
        <v>0</v>
      </c>
      <c r="KB140">
        <v>6.8532820000000001</v>
      </c>
      <c r="KC140">
        <v>121161.178489</v>
      </c>
      <c r="KD140">
        <v>54.021878999999998</v>
      </c>
      <c r="KE140" t="s">
        <v>3239</v>
      </c>
      <c r="KF140">
        <v>145</v>
      </c>
      <c r="KG140">
        <v>6.0416670000000003</v>
      </c>
      <c r="KH140">
        <v>1.7245079999999999</v>
      </c>
      <c r="KI140">
        <v>430021672.79999202</v>
      </c>
      <c r="KJ140">
        <v>2154.371341</v>
      </c>
      <c r="KK140">
        <v>24990707555.609699</v>
      </c>
      <c r="KL140">
        <v>2326940.8100649999</v>
      </c>
      <c r="KM140">
        <v>25423056169.219799</v>
      </c>
      <c r="KN140">
        <v>8.6639999999999998E-3</v>
      </c>
      <c r="KO140">
        <v>4.0000000000000003E-5</v>
      </c>
      <c r="KP140">
        <v>6.5099999999999999E-4</v>
      </c>
      <c r="KQ140" t="s">
        <v>3239</v>
      </c>
      <c r="KR140">
        <v>22509600.335639</v>
      </c>
      <c r="KS140">
        <v>0.52022400000000002</v>
      </c>
      <c r="KT140">
        <v>6034593.2304499997</v>
      </c>
      <c r="KU140">
        <v>9152.5075680000009</v>
      </c>
      <c r="KV140">
        <v>28553346.073656999</v>
      </c>
      <c r="KW140">
        <v>99.133394999999993</v>
      </c>
      <c r="KX140" t="s">
        <v>1608</v>
      </c>
      <c r="KY140">
        <v>7.4299999999999995E-4</v>
      </c>
      <c r="KZ140">
        <v>3.0000000000000001E-6</v>
      </c>
      <c r="LA140">
        <v>4.8500000000000003E-4</v>
      </c>
      <c r="LB140">
        <v>97.771587999999994</v>
      </c>
      <c r="LC140">
        <v>32178876.300967</v>
      </c>
      <c r="LD140">
        <v>99.045497999999995</v>
      </c>
      <c r="LE140" t="s">
        <v>1608</v>
      </c>
      <c r="LF140">
        <v>7</v>
      </c>
      <c r="LG140">
        <v>0.17765</v>
      </c>
      <c r="LH140">
        <v>2454.9792980000002</v>
      </c>
      <c r="LI140">
        <v>30275265959</v>
      </c>
      <c r="LJ140">
        <v>180117</v>
      </c>
      <c r="LK140">
        <v>2089357200000</v>
      </c>
      <c r="LL140">
        <v>18878514</v>
      </c>
      <c r="LM140">
        <v>2119651344473</v>
      </c>
      <c r="LN140">
        <v>6.0000000000000002E-6</v>
      </c>
      <c r="LO140">
        <v>0</v>
      </c>
      <c r="LP140">
        <v>1.37E-4</v>
      </c>
      <c r="LQ140" t="s">
        <v>3241</v>
      </c>
      <c r="LR140">
        <v>29794.100030000001</v>
      </c>
      <c r="LS140">
        <v>2.9020000000000001E-3</v>
      </c>
      <c r="LT140">
        <v>33658.765191999999</v>
      </c>
      <c r="LU140">
        <v>451.64246200000002</v>
      </c>
      <c r="LV140">
        <v>63904.507683999997</v>
      </c>
      <c r="LW140">
        <v>17.928039999999999</v>
      </c>
      <c r="LX140" t="s">
        <v>3241</v>
      </c>
      <c r="LY140">
        <v>9.9999999999999995E-7</v>
      </c>
      <c r="LZ140">
        <v>0</v>
      </c>
      <c r="MA140">
        <v>2.4000000000000001E-5</v>
      </c>
      <c r="MB140">
        <v>7.1339949999999996</v>
      </c>
      <c r="MC140">
        <v>70613.780003000007</v>
      </c>
      <c r="MD140">
        <v>14.858416</v>
      </c>
      <c r="ME140" t="s">
        <v>3241</v>
      </c>
      <c r="MF140">
        <v>3</v>
      </c>
      <c r="MG140">
        <v>3.3450000000000001E-2</v>
      </c>
      <c r="MH140">
        <v>2454.9792980000002</v>
      </c>
      <c r="MI140">
        <v>30275265959</v>
      </c>
      <c r="MJ140">
        <v>180117</v>
      </c>
      <c r="MK140">
        <v>2089357200000</v>
      </c>
      <c r="ML140">
        <v>18878514</v>
      </c>
      <c r="MM140">
        <v>2119651344473</v>
      </c>
      <c r="MN140">
        <v>1.9999999999999999E-6</v>
      </c>
      <c r="MO140">
        <v>0</v>
      </c>
      <c r="MP140">
        <v>5.3999999999999998E-5</v>
      </c>
      <c r="MQ140" t="s">
        <v>3241</v>
      </c>
      <c r="MR140">
        <v>1643.11634</v>
      </c>
      <c r="MS140">
        <v>2.2820000000000002E-3</v>
      </c>
      <c r="MT140">
        <v>26474.286642999999</v>
      </c>
      <c r="MU140">
        <v>34.334206000000002</v>
      </c>
      <c r="MV140">
        <v>28151.737188999999</v>
      </c>
      <c r="MW140">
        <v>8.8709679999999995</v>
      </c>
      <c r="MX140" t="s">
        <v>3241</v>
      </c>
      <c r="MY140">
        <v>0</v>
      </c>
      <c r="MZ140">
        <v>0</v>
      </c>
      <c r="NA140">
        <v>1.9999999999999999E-6</v>
      </c>
      <c r="NB140">
        <v>2.9156330000000001</v>
      </c>
      <c r="NC140">
        <v>31173.690198</v>
      </c>
      <c r="ND140">
        <v>6.681514</v>
      </c>
      <c r="NE140" t="s">
        <v>3241</v>
      </c>
      <c r="NF140" t="s">
        <v>1607</v>
      </c>
      <c r="NG140" t="s">
        <v>1607</v>
      </c>
      <c r="NH140" t="s">
        <v>1607</v>
      </c>
      <c r="NI140" t="s">
        <v>1607</v>
      </c>
      <c r="NJ140" t="s">
        <v>1607</v>
      </c>
      <c r="NK140" t="s">
        <v>1607</v>
      </c>
      <c r="NL140" t="s">
        <v>1607</v>
      </c>
      <c r="NM140" t="s">
        <v>1607</v>
      </c>
      <c r="NN140" t="s">
        <v>1607</v>
      </c>
      <c r="NO140" t="s">
        <v>3240</v>
      </c>
      <c r="NP140" t="s">
        <v>1607</v>
      </c>
      <c r="NQ140" t="s">
        <v>1607</v>
      </c>
      <c r="NR140" t="s">
        <v>1607</v>
      </c>
      <c r="NS140" t="s">
        <v>1607</v>
      </c>
      <c r="NT140" t="s">
        <v>1607</v>
      </c>
      <c r="NU140" t="s">
        <v>3240</v>
      </c>
      <c r="NV140" t="s">
        <v>1607</v>
      </c>
      <c r="NW140" t="s">
        <v>1607</v>
      </c>
      <c r="NX140" t="s">
        <v>1607</v>
      </c>
      <c r="NY140" t="s">
        <v>1607</v>
      </c>
      <c r="NZ140" t="s">
        <v>1607</v>
      </c>
      <c r="OA140" t="s">
        <v>3240</v>
      </c>
      <c r="OB140" t="s">
        <v>1607</v>
      </c>
      <c r="OC140" t="s">
        <v>1607</v>
      </c>
      <c r="OD140" t="s">
        <v>1607</v>
      </c>
      <c r="OE140" t="s">
        <v>1607</v>
      </c>
      <c r="OF140" t="s">
        <v>1607</v>
      </c>
      <c r="OG140" t="s">
        <v>1607</v>
      </c>
      <c r="OH140" t="s">
        <v>1607</v>
      </c>
      <c r="OI140" t="s">
        <v>1607</v>
      </c>
      <c r="OJ140" t="s">
        <v>1607</v>
      </c>
      <c r="OK140" t="s">
        <v>3240</v>
      </c>
      <c r="OL140" t="s">
        <v>1607</v>
      </c>
      <c r="OM140" t="s">
        <v>1607</v>
      </c>
      <c r="ON140" t="s">
        <v>1607</v>
      </c>
      <c r="OO140" t="s">
        <v>1607</v>
      </c>
      <c r="OP140" t="s">
        <v>1607</v>
      </c>
      <c r="OQ140" t="s">
        <v>3240</v>
      </c>
      <c r="OR140" t="s">
        <v>1607</v>
      </c>
      <c r="OS140" t="s">
        <v>1607</v>
      </c>
      <c r="OT140" t="s">
        <v>1607</v>
      </c>
      <c r="OU140" t="s">
        <v>1607</v>
      </c>
      <c r="OV140" t="s">
        <v>1607</v>
      </c>
      <c r="OW140" t="s">
        <v>3240</v>
      </c>
      <c r="OX140" t="s">
        <v>1607</v>
      </c>
      <c r="OY140">
        <v>1.8231000000000001E-2</v>
      </c>
      <c r="OZ140">
        <v>26.988130999999999</v>
      </c>
      <c r="PA140">
        <v>9752175218.7626591</v>
      </c>
      <c r="PB140">
        <v>53002.767921999999</v>
      </c>
      <c r="PC140">
        <v>614832107897.98401</v>
      </c>
      <c r="PD140">
        <v>9883613.2154469993</v>
      </c>
      <c r="PE140">
        <v>624594166729.96106</v>
      </c>
      <c r="PF140">
        <v>0.4</v>
      </c>
      <c r="PG140">
        <v>3.9999999999999998E-6</v>
      </c>
      <c r="PH140">
        <v>1.3579000000000001E-2</v>
      </c>
      <c r="PI140" t="s">
        <v>3239</v>
      </c>
      <c r="PJ140">
        <v>72249646.601956993</v>
      </c>
      <c r="PK140">
        <v>4.2969999999999996E-3</v>
      </c>
      <c r="PL140">
        <v>49842.913378999998</v>
      </c>
      <c r="PM140">
        <v>2495.201141</v>
      </c>
      <c r="PN140">
        <v>72301984.716477007</v>
      </c>
      <c r="PO140">
        <v>99.872732999999997</v>
      </c>
      <c r="PP140" t="s">
        <v>1670</v>
      </c>
      <c r="PQ140">
        <v>2.3860000000000001E-3</v>
      </c>
      <c r="PR140">
        <v>0</v>
      </c>
      <c r="PS140">
        <v>1.3200000000000001E-4</v>
      </c>
      <c r="PT140">
        <v>99.777282999999997</v>
      </c>
      <c r="PU140">
        <v>72670473.767293006</v>
      </c>
      <c r="PV140">
        <v>99.872732999999997</v>
      </c>
      <c r="PW140" t="s">
        <v>1608</v>
      </c>
      <c r="PX140">
        <v>132.704868</v>
      </c>
      <c r="PY140">
        <v>8.2170199999999998</v>
      </c>
      <c r="PZ140">
        <v>2454.9792980000002</v>
      </c>
      <c r="QA140">
        <v>30275256118.3908</v>
      </c>
      <c r="QB140">
        <v>180116.920988</v>
      </c>
      <c r="QC140">
        <v>2089356283459.1699</v>
      </c>
      <c r="QD140">
        <v>18878514</v>
      </c>
      <c r="QE140">
        <v>2119650418091.5601</v>
      </c>
      <c r="QF140">
        <v>9.9999999999999995E-7</v>
      </c>
      <c r="QG140">
        <v>0</v>
      </c>
      <c r="QH140">
        <v>0</v>
      </c>
      <c r="QI140" t="s">
        <v>3241</v>
      </c>
      <c r="QJ140">
        <v>24344.626225</v>
      </c>
      <c r="QK140">
        <v>5.9449999999999998E-3</v>
      </c>
      <c r="QL140">
        <v>68956.558139999994</v>
      </c>
      <c r="QM140">
        <v>39.836573000000001</v>
      </c>
      <c r="QN140">
        <v>93341.020938000001</v>
      </c>
      <c r="QO140">
        <v>66.821417999999994</v>
      </c>
      <c r="QP140" t="s">
        <v>3244</v>
      </c>
      <c r="QQ140">
        <v>9.9999999999999995E-7</v>
      </c>
      <c r="QR140">
        <v>0</v>
      </c>
      <c r="QS140">
        <v>1.9999999999999999E-6</v>
      </c>
      <c r="QT140">
        <v>20.984214999999999</v>
      </c>
      <c r="QU140">
        <v>100226.68111200001</v>
      </c>
      <c r="QV140">
        <v>63.506203999999997</v>
      </c>
      <c r="QW140" t="s">
        <v>3244</v>
      </c>
      <c r="QX140" s="11">
        <v>44986</v>
      </c>
      <c r="QY140" t="s">
        <v>3419</v>
      </c>
      <c r="QZ140">
        <v>436659.30601100001</v>
      </c>
      <c r="RA140">
        <v>9960771343.5109291</v>
      </c>
    </row>
    <row r="141" spans="1:469" x14ac:dyDescent="0.35">
      <c r="A141">
        <v>2960</v>
      </c>
      <c r="B141" t="s">
        <v>3238</v>
      </c>
      <c r="C141" t="s">
        <v>2378</v>
      </c>
      <c r="D141" t="s">
        <v>1242</v>
      </c>
      <c r="E141" t="s">
        <v>1243</v>
      </c>
      <c r="F141">
        <v>53</v>
      </c>
      <c r="G141" t="s">
        <v>1163</v>
      </c>
      <c r="H141" t="s">
        <v>1153</v>
      </c>
      <c r="I141">
        <v>11</v>
      </c>
      <c r="J141">
        <v>53011</v>
      </c>
      <c r="K141">
        <v>503148</v>
      </c>
      <c r="L141">
        <v>80039689085</v>
      </c>
      <c r="M141">
        <v>54725126</v>
      </c>
      <c r="N141">
        <v>662.21729700000003</v>
      </c>
      <c r="O141">
        <v>119184126.532675</v>
      </c>
      <c r="P141">
        <v>95.832008000000002</v>
      </c>
      <c r="Q141" t="s">
        <v>1608</v>
      </c>
      <c r="R141">
        <v>89.743589999999998</v>
      </c>
      <c r="S141">
        <v>95.852677</v>
      </c>
      <c r="T141" t="s">
        <v>1608</v>
      </c>
      <c r="U141">
        <v>89.743589999999998</v>
      </c>
      <c r="V141">
        <v>106306840.57904799</v>
      </c>
      <c r="W141">
        <v>72273906.330262005</v>
      </c>
      <c r="X141">
        <v>2.9324520000000001</v>
      </c>
      <c r="Y141">
        <v>34016442.603298999</v>
      </c>
      <c r="Z141">
        <v>16491.645487000002</v>
      </c>
      <c r="AA141">
        <v>9.0300000000000005E-4</v>
      </c>
      <c r="AB141">
        <v>6.0000000000000002E-6</v>
      </c>
      <c r="AC141">
        <v>3.01E-4</v>
      </c>
      <c r="AD141">
        <v>60.538533000000001</v>
      </c>
      <c r="AE141">
        <v>59.560929000000002</v>
      </c>
      <c r="AF141">
        <v>39.150002000000001</v>
      </c>
      <c r="AG141" t="s">
        <v>3239</v>
      </c>
      <c r="AH141">
        <v>38.461537999999997</v>
      </c>
      <c r="AI141">
        <v>59.639999000000003</v>
      </c>
      <c r="AJ141" t="s">
        <v>3244</v>
      </c>
      <c r="AK141">
        <v>64.102564000000001</v>
      </c>
      <c r="AL141">
        <v>2.634744</v>
      </c>
      <c r="AM141">
        <v>1.1211329999999999</v>
      </c>
      <c r="AN141" t="s">
        <v>1607</v>
      </c>
      <c r="AO141" t="s">
        <v>1607</v>
      </c>
      <c r="AP141" t="s">
        <v>1607</v>
      </c>
      <c r="AQ141" t="s">
        <v>1607</v>
      </c>
      <c r="AR141" t="s">
        <v>1607</v>
      </c>
      <c r="AS141" t="s">
        <v>1607</v>
      </c>
      <c r="AT141" t="s">
        <v>1607</v>
      </c>
      <c r="AU141" t="s">
        <v>1607</v>
      </c>
      <c r="AV141" t="s">
        <v>1607</v>
      </c>
      <c r="AW141" t="s">
        <v>3240</v>
      </c>
      <c r="AX141" t="s">
        <v>1607</v>
      </c>
      <c r="AY141" t="s">
        <v>1607</v>
      </c>
      <c r="AZ141" t="s">
        <v>1607</v>
      </c>
      <c r="BA141" t="s">
        <v>1607</v>
      </c>
      <c r="BB141" t="s">
        <v>1607</v>
      </c>
      <c r="BC141" t="s">
        <v>3240</v>
      </c>
      <c r="BD141" t="s">
        <v>1607</v>
      </c>
      <c r="BE141" t="s">
        <v>1607</v>
      </c>
      <c r="BF141" t="s">
        <v>1607</v>
      </c>
      <c r="BG141" t="s">
        <v>1607</v>
      </c>
      <c r="BH141" t="s">
        <v>1607</v>
      </c>
      <c r="BI141" t="s">
        <v>3240</v>
      </c>
      <c r="BJ141" t="s">
        <v>1607</v>
      </c>
      <c r="BK141">
        <v>0.22892000000000001</v>
      </c>
      <c r="BL141">
        <v>1.8334E-2</v>
      </c>
      <c r="BM141">
        <v>17075281.380881999</v>
      </c>
      <c r="BN141">
        <v>58.985225999999997</v>
      </c>
      <c r="BO141">
        <v>684228619.45181894</v>
      </c>
      <c r="BP141">
        <v>701303900.83270097</v>
      </c>
      <c r="BQ141">
        <v>1.2756999999999999E-2</v>
      </c>
      <c r="BR141">
        <v>9.7999999999999997E-5</v>
      </c>
      <c r="BS141" t="s">
        <v>3244</v>
      </c>
      <c r="BT141">
        <v>17255.475057</v>
      </c>
      <c r="BU141">
        <v>4.3800000000000002E-4</v>
      </c>
      <c r="BV141">
        <v>5079.6060470000002</v>
      </c>
      <c r="BW141">
        <v>22335.081104000001</v>
      </c>
      <c r="BX141">
        <v>38.461537999999997</v>
      </c>
      <c r="BY141" t="s">
        <v>3241</v>
      </c>
      <c r="BZ141">
        <v>0</v>
      </c>
      <c r="CA141">
        <v>0</v>
      </c>
      <c r="CB141">
        <v>30.256409999999999</v>
      </c>
      <c r="CC141">
        <v>25284.326011000001</v>
      </c>
      <c r="CD141">
        <v>37.625754999999998</v>
      </c>
      <c r="CE141" t="s">
        <v>3241</v>
      </c>
      <c r="CF141">
        <v>1.8E-5</v>
      </c>
      <c r="CG141">
        <v>9.9999999999999995E-7</v>
      </c>
      <c r="CH141">
        <v>662.21729700000003</v>
      </c>
      <c r="CI141">
        <v>0</v>
      </c>
      <c r="CJ141">
        <v>0</v>
      </c>
      <c r="CK141">
        <v>0</v>
      </c>
      <c r="CL141">
        <v>109.94937</v>
      </c>
      <c r="CM141">
        <v>109.94937</v>
      </c>
      <c r="CN141">
        <v>0</v>
      </c>
      <c r="CO141">
        <v>9.9999999999999995E-7</v>
      </c>
      <c r="CP141">
        <v>3.0200000000000001E-3</v>
      </c>
      <c r="CQ141" t="s">
        <v>1608</v>
      </c>
      <c r="CR141">
        <v>0</v>
      </c>
      <c r="CS141">
        <v>0</v>
      </c>
      <c r="CT141">
        <v>0</v>
      </c>
      <c r="CU141">
        <v>9.9999999999999995E-7</v>
      </c>
      <c r="CV141">
        <v>9.9999999999999995E-7</v>
      </c>
      <c r="CW141">
        <v>28.845559000000002</v>
      </c>
      <c r="CX141" t="s">
        <v>3241</v>
      </c>
      <c r="CY141">
        <v>0</v>
      </c>
      <c r="CZ141">
        <v>0</v>
      </c>
      <c r="DA141">
        <v>0</v>
      </c>
      <c r="DB141">
        <v>29.990715000000002</v>
      </c>
      <c r="DC141">
        <v>9.9999999999999995E-7</v>
      </c>
      <c r="DD141">
        <v>26.853325000000002</v>
      </c>
      <c r="DE141" t="s">
        <v>3241</v>
      </c>
      <c r="DF141">
        <v>0</v>
      </c>
      <c r="DG141">
        <v>0</v>
      </c>
      <c r="DH141">
        <v>662.21729700000003</v>
      </c>
      <c r="DI141">
        <v>0</v>
      </c>
      <c r="DJ141">
        <v>0</v>
      </c>
      <c r="DK141">
        <v>1.2E-5</v>
      </c>
      <c r="DL141" t="s">
        <v>3242</v>
      </c>
      <c r="DM141">
        <v>0</v>
      </c>
      <c r="DN141">
        <v>0</v>
      </c>
      <c r="DO141">
        <v>0</v>
      </c>
      <c r="DP141" t="s">
        <v>3243</v>
      </c>
      <c r="DQ141">
        <v>0</v>
      </c>
      <c r="DR141">
        <v>0</v>
      </c>
      <c r="DS141">
        <v>0</v>
      </c>
      <c r="DT141">
        <v>0</v>
      </c>
      <c r="DU141" t="s">
        <v>3242</v>
      </c>
      <c r="DV141" t="s">
        <v>1607</v>
      </c>
      <c r="DW141">
        <v>4.1229999999999999E-3</v>
      </c>
      <c r="DX141">
        <v>662.21729700000003</v>
      </c>
      <c r="DY141">
        <v>80038447000</v>
      </c>
      <c r="DZ141">
        <v>503311</v>
      </c>
      <c r="EA141">
        <v>5838407600000</v>
      </c>
      <c r="EB141">
        <v>5918446047000</v>
      </c>
      <c r="EC141">
        <v>0.15107699999999999</v>
      </c>
      <c r="ED141">
        <v>1.163E-3</v>
      </c>
      <c r="EE141" t="s">
        <v>1608</v>
      </c>
      <c r="EF141">
        <v>49859371</v>
      </c>
      <c r="EG141">
        <v>2.413265</v>
      </c>
      <c r="EH141">
        <v>27993877.827863999</v>
      </c>
      <c r="EI141">
        <v>77853248.827864006</v>
      </c>
      <c r="EJ141">
        <v>98.761993000000004</v>
      </c>
      <c r="EK141" t="s">
        <v>1608</v>
      </c>
      <c r="EL141">
        <v>6.2299999999999996E-4</v>
      </c>
      <c r="EM141">
        <v>5.0000000000000004E-6</v>
      </c>
      <c r="EN141">
        <v>93.314762999999999</v>
      </c>
      <c r="EO141">
        <v>88477471.256557003</v>
      </c>
      <c r="EP141">
        <v>98.695514000000003</v>
      </c>
      <c r="EQ141" t="s">
        <v>1608</v>
      </c>
      <c r="ER141">
        <v>3</v>
      </c>
      <c r="ES141">
        <v>6.7279000000000005E-2</v>
      </c>
      <c r="ET141">
        <v>662.21729700000003</v>
      </c>
      <c r="EU141">
        <v>80039689085</v>
      </c>
      <c r="EV141">
        <v>503148</v>
      </c>
      <c r="EW141">
        <v>5836516800000</v>
      </c>
      <c r="EX141">
        <v>54725126</v>
      </c>
      <c r="EY141">
        <v>5916611214211</v>
      </c>
      <c r="EZ141">
        <v>0</v>
      </c>
      <c r="FA141">
        <v>0</v>
      </c>
      <c r="FB141">
        <v>1.0000000000000001E-5</v>
      </c>
      <c r="FC141" t="s">
        <v>3241</v>
      </c>
      <c r="FD141">
        <v>263.244145</v>
      </c>
      <c r="FE141">
        <v>1.6659999999999999E-3</v>
      </c>
      <c r="FF141">
        <v>19325.037861000001</v>
      </c>
      <c r="FG141">
        <v>36.412232000000003</v>
      </c>
      <c r="FH141">
        <v>19624.694238</v>
      </c>
      <c r="FI141">
        <v>21.774194000000001</v>
      </c>
      <c r="FJ141" t="s">
        <v>3241</v>
      </c>
      <c r="FK141">
        <v>0</v>
      </c>
      <c r="FL141">
        <v>0</v>
      </c>
      <c r="FM141">
        <v>9.9999999999999995E-7</v>
      </c>
      <c r="FN141">
        <v>6.761787</v>
      </c>
      <c r="FO141">
        <v>21636.906789000001</v>
      </c>
      <c r="FP141">
        <v>19.153675</v>
      </c>
      <c r="FQ141" t="s">
        <v>3241</v>
      </c>
      <c r="FR141">
        <v>35.135413</v>
      </c>
      <c r="FS141">
        <v>2.175567</v>
      </c>
      <c r="FT141">
        <v>662.21729700000003</v>
      </c>
      <c r="FU141">
        <v>80039689085</v>
      </c>
      <c r="FV141">
        <v>503148</v>
      </c>
      <c r="FW141">
        <v>5836516800000</v>
      </c>
      <c r="FX141">
        <v>54725126</v>
      </c>
      <c r="FY141">
        <v>5916611214211</v>
      </c>
      <c r="FZ141">
        <v>9.9999999999999995E-7</v>
      </c>
      <c r="GA141">
        <v>0</v>
      </c>
      <c r="GB141">
        <v>5.5000000000000002E-5</v>
      </c>
      <c r="GC141" t="s">
        <v>3241</v>
      </c>
      <c r="GD141">
        <v>101870.256526</v>
      </c>
      <c r="GE141">
        <v>8.2439999999999996E-3</v>
      </c>
      <c r="GF141">
        <v>95626.011519000007</v>
      </c>
      <c r="GG141">
        <v>6919.8077519999997</v>
      </c>
      <c r="GH141">
        <v>204416.07579800001</v>
      </c>
      <c r="GI141">
        <v>68.183224999999993</v>
      </c>
      <c r="GJ141" t="s">
        <v>3239</v>
      </c>
      <c r="GK141">
        <v>9.9999999999999995E-7</v>
      </c>
      <c r="GL141">
        <v>0</v>
      </c>
      <c r="GM141">
        <v>1.26E-4</v>
      </c>
      <c r="GN141">
        <v>55.896006999999997</v>
      </c>
      <c r="GO141">
        <v>222480.64898900001</v>
      </c>
      <c r="GP141">
        <v>65.733376000000007</v>
      </c>
      <c r="GQ141" t="s">
        <v>3239</v>
      </c>
      <c r="GR141" t="s">
        <v>1607</v>
      </c>
      <c r="GS141" t="s">
        <v>1607</v>
      </c>
      <c r="GT141" t="s">
        <v>1607</v>
      </c>
      <c r="GU141" t="s">
        <v>1607</v>
      </c>
      <c r="GV141" t="s">
        <v>1607</v>
      </c>
      <c r="GW141" t="s">
        <v>1607</v>
      </c>
      <c r="GX141" t="s">
        <v>1607</v>
      </c>
      <c r="GY141" t="s">
        <v>1607</v>
      </c>
      <c r="GZ141" t="s">
        <v>1607</v>
      </c>
      <c r="HA141" t="s">
        <v>1607</v>
      </c>
      <c r="HB141" t="s">
        <v>1607</v>
      </c>
      <c r="HC141" t="s">
        <v>3240</v>
      </c>
      <c r="HD141" t="s">
        <v>1607</v>
      </c>
      <c r="HE141" t="s">
        <v>1607</v>
      </c>
      <c r="HF141" t="s">
        <v>1607</v>
      </c>
      <c r="HG141" t="s">
        <v>1607</v>
      </c>
      <c r="HH141" t="s">
        <v>1607</v>
      </c>
      <c r="HI141" t="s">
        <v>1607</v>
      </c>
      <c r="HJ141" t="s">
        <v>3240</v>
      </c>
      <c r="HK141" t="s">
        <v>1607</v>
      </c>
      <c r="HL141" t="s">
        <v>1607</v>
      </c>
      <c r="HM141" t="s">
        <v>1607</v>
      </c>
      <c r="HN141" t="s">
        <v>1607</v>
      </c>
      <c r="HO141" t="s">
        <v>1607</v>
      </c>
      <c r="HP141" t="s">
        <v>1607</v>
      </c>
      <c r="HQ141" t="s">
        <v>3240</v>
      </c>
      <c r="HR141">
        <v>125</v>
      </c>
      <c r="HS141">
        <v>1.856214</v>
      </c>
      <c r="HT141">
        <v>662.21729700000003</v>
      </c>
      <c r="HU141">
        <v>79850397714.341995</v>
      </c>
      <c r="HV141">
        <v>501618.13083500002</v>
      </c>
      <c r="HW141">
        <v>5818770317684.1904</v>
      </c>
      <c r="HX141">
        <v>5898620715398.5303</v>
      </c>
      <c r="HY141">
        <v>0</v>
      </c>
      <c r="HZ141">
        <v>0</v>
      </c>
      <c r="IA141" t="s">
        <v>3241</v>
      </c>
      <c r="IB141">
        <v>49629.777925000002</v>
      </c>
      <c r="IC141">
        <v>6.7136000000000001E-2</v>
      </c>
      <c r="ID141">
        <v>778780.17110000004</v>
      </c>
      <c r="IE141">
        <v>828409.94902599999</v>
      </c>
      <c r="IF141">
        <v>93.437708000000001</v>
      </c>
      <c r="IG141" t="s">
        <v>1608</v>
      </c>
      <c r="IH141">
        <v>9.9999999999999995E-7</v>
      </c>
      <c r="II141">
        <v>0</v>
      </c>
      <c r="IJ141">
        <v>73.484343999999993</v>
      </c>
      <c r="IK141">
        <v>912643.54966599995</v>
      </c>
      <c r="IL141">
        <v>93.237841000000003</v>
      </c>
      <c r="IM141" t="s">
        <v>1608</v>
      </c>
      <c r="IN141">
        <v>16</v>
      </c>
      <c r="IO141">
        <v>2.0240999999999999E-2</v>
      </c>
      <c r="IP141">
        <v>41.848793999999998</v>
      </c>
      <c r="IQ141">
        <v>27740472440.696602</v>
      </c>
      <c r="IR141">
        <v>180759.989096</v>
      </c>
      <c r="IS141">
        <v>2096815873515.4099</v>
      </c>
      <c r="IT141">
        <v>2124556345956.1101</v>
      </c>
      <c r="IU141">
        <v>4.8700000000000002E-4</v>
      </c>
      <c r="IV141">
        <v>9.9999999999999995E-7</v>
      </c>
      <c r="IW141" t="s">
        <v>3241</v>
      </c>
      <c r="IX141">
        <v>403974.62250200001</v>
      </c>
      <c r="IY141">
        <v>3.8920000000000001E-3</v>
      </c>
      <c r="IZ141">
        <v>45142.014781999998</v>
      </c>
      <c r="JA141">
        <v>449116.637284</v>
      </c>
      <c r="JB141">
        <v>97.430273</v>
      </c>
      <c r="JC141" t="s">
        <v>1608</v>
      </c>
      <c r="JD141">
        <v>5.0000000000000004E-6</v>
      </c>
      <c r="JE141">
        <v>0</v>
      </c>
      <c r="JF141">
        <v>76.277028999999999</v>
      </c>
      <c r="JG141">
        <v>407475.23189599998</v>
      </c>
      <c r="JH141">
        <v>96.691294999999997</v>
      </c>
      <c r="JI141" t="s">
        <v>1608</v>
      </c>
      <c r="JJ141">
        <v>24</v>
      </c>
      <c r="JK141">
        <v>1.081807</v>
      </c>
      <c r="JL141">
        <v>662.21729700000003</v>
      </c>
      <c r="JM141">
        <v>80039689085</v>
      </c>
      <c r="JN141">
        <v>503148</v>
      </c>
      <c r="JO141">
        <v>5836516800000</v>
      </c>
      <c r="JP141">
        <v>5916556489085</v>
      </c>
      <c r="JQ141">
        <v>0</v>
      </c>
      <c r="JR141">
        <v>0</v>
      </c>
      <c r="JS141" t="s">
        <v>1608</v>
      </c>
      <c r="JT141">
        <v>3484.3038270000002</v>
      </c>
      <c r="JU141">
        <v>1.6907999999999999E-2</v>
      </c>
      <c r="JV141">
        <v>196129.643205</v>
      </c>
      <c r="JW141">
        <v>199613.947032</v>
      </c>
      <c r="JX141">
        <v>73.423423</v>
      </c>
      <c r="JY141" t="s">
        <v>3244</v>
      </c>
      <c r="JZ141">
        <v>0</v>
      </c>
      <c r="KA141">
        <v>0</v>
      </c>
      <c r="KB141">
        <v>2.5096530000000001</v>
      </c>
      <c r="KC141">
        <v>213888.546818</v>
      </c>
      <c r="KD141">
        <v>70.688546000000002</v>
      </c>
      <c r="KE141" t="s">
        <v>3244</v>
      </c>
      <c r="KF141">
        <v>10</v>
      </c>
      <c r="KG141">
        <v>0.41666700000000001</v>
      </c>
      <c r="KH141">
        <v>15.991892999999999</v>
      </c>
      <c r="KI141">
        <v>990019600.00045705</v>
      </c>
      <c r="KJ141">
        <v>4150.8703230000001</v>
      </c>
      <c r="KK141">
        <v>48150095741.128502</v>
      </c>
      <c r="KL141">
        <v>17943025.377572998</v>
      </c>
      <c r="KM141">
        <v>49158058366.506599</v>
      </c>
      <c r="KN141">
        <v>1.0399999999999999E-4</v>
      </c>
      <c r="KO141">
        <v>6.9999999999999999E-6</v>
      </c>
      <c r="KP141">
        <v>1.2199999999999999E-3</v>
      </c>
      <c r="KQ141" t="s">
        <v>3241</v>
      </c>
      <c r="KR141">
        <v>42936.457038</v>
      </c>
      <c r="KS141">
        <v>1.1832000000000001E-2</v>
      </c>
      <c r="KT141">
        <v>137246.465131</v>
      </c>
      <c r="KU141">
        <v>9121.8543079999999</v>
      </c>
      <c r="KV141">
        <v>189304.77647700001</v>
      </c>
      <c r="KW141">
        <v>35.468895000000003</v>
      </c>
      <c r="KX141" t="s">
        <v>3239</v>
      </c>
      <c r="KY141">
        <v>9.9999999999999995E-7</v>
      </c>
      <c r="KZ141">
        <v>0</v>
      </c>
      <c r="LA141">
        <v>1.6699999999999999E-4</v>
      </c>
      <c r="LB141">
        <v>5.9424330000000003</v>
      </c>
      <c r="LC141">
        <v>211734.88825700001</v>
      </c>
      <c r="LD141">
        <v>34.139356999999997</v>
      </c>
      <c r="LE141" t="s">
        <v>3241</v>
      </c>
      <c r="LF141">
        <v>2</v>
      </c>
      <c r="LG141">
        <v>4.8791000000000001E-2</v>
      </c>
      <c r="LH141">
        <v>662.21729700000003</v>
      </c>
      <c r="LI141">
        <v>80039689085</v>
      </c>
      <c r="LJ141">
        <v>503148</v>
      </c>
      <c r="LK141">
        <v>5836516800000</v>
      </c>
      <c r="LL141">
        <v>54725126</v>
      </c>
      <c r="LM141">
        <v>5916611214211</v>
      </c>
      <c r="LN141">
        <v>9.9999999999999995E-7</v>
      </c>
      <c r="LO141">
        <v>0</v>
      </c>
      <c r="LP141">
        <v>0</v>
      </c>
      <c r="LQ141" t="s">
        <v>3241</v>
      </c>
      <c r="LR141">
        <v>4603.9835110000004</v>
      </c>
      <c r="LS141">
        <v>1.451E-3</v>
      </c>
      <c r="LT141">
        <v>16831.374884000001</v>
      </c>
      <c r="LU141">
        <v>1.0589440000000001</v>
      </c>
      <c r="LV141">
        <v>21436.417337999999</v>
      </c>
      <c r="LW141">
        <v>9.5843670000000003</v>
      </c>
      <c r="LX141" t="s">
        <v>3241</v>
      </c>
      <c r="LY141">
        <v>0</v>
      </c>
      <c r="LZ141">
        <v>0</v>
      </c>
      <c r="MA141">
        <v>0</v>
      </c>
      <c r="MB141">
        <v>3.8461539999999999</v>
      </c>
      <c r="MC141">
        <v>23524.105380000001</v>
      </c>
      <c r="MD141">
        <v>6.7451480000000004</v>
      </c>
      <c r="ME141" t="s">
        <v>3241</v>
      </c>
      <c r="MF141">
        <v>13</v>
      </c>
      <c r="MG141">
        <v>4.8327000000000002E-2</v>
      </c>
      <c r="MH141">
        <v>662.21729700000003</v>
      </c>
      <c r="MI141">
        <v>80039689085</v>
      </c>
      <c r="MJ141">
        <v>503148</v>
      </c>
      <c r="MK141">
        <v>5836516800000</v>
      </c>
      <c r="ML141">
        <v>54725126</v>
      </c>
      <c r="MM141">
        <v>5916611214211</v>
      </c>
      <c r="MN141">
        <v>2.1999999999999999E-5</v>
      </c>
      <c r="MO141">
        <v>1.9999999999999999E-6</v>
      </c>
      <c r="MP141">
        <v>3.1000000000000001E-5</v>
      </c>
      <c r="MQ141" t="s">
        <v>3241</v>
      </c>
      <c r="MR141">
        <v>85251.147224999993</v>
      </c>
      <c r="MS141">
        <v>4.5415999999999998E-2</v>
      </c>
      <c r="MT141">
        <v>526831.04341000004</v>
      </c>
      <c r="MU141">
        <v>83.083281999999997</v>
      </c>
      <c r="MV141">
        <v>612165.27391700004</v>
      </c>
      <c r="MW141">
        <v>39.267989999999998</v>
      </c>
      <c r="MX141" t="s">
        <v>3239</v>
      </c>
      <c r="MY141">
        <v>9.9999999999999995E-7</v>
      </c>
      <c r="MZ141">
        <v>0</v>
      </c>
      <c r="NA141">
        <v>1.9999999999999999E-6</v>
      </c>
      <c r="NB141">
        <v>12.189826</v>
      </c>
      <c r="NC141">
        <v>672938.92833100003</v>
      </c>
      <c r="ND141">
        <v>35.634743999999998</v>
      </c>
      <c r="NE141" t="s">
        <v>3239</v>
      </c>
      <c r="NF141">
        <v>1</v>
      </c>
      <c r="NG141">
        <v>7.9999999999999996E-6</v>
      </c>
      <c r="NH141">
        <v>3.8303999999999998E-2</v>
      </c>
      <c r="NI141">
        <v>42075055.609476</v>
      </c>
      <c r="NJ141">
        <v>66.991564999999994</v>
      </c>
      <c r="NK141">
        <v>777102159.38355994</v>
      </c>
      <c r="NL141">
        <v>819177214.99303603</v>
      </c>
      <c r="NM141">
        <v>1.183E-3</v>
      </c>
      <c r="NN141">
        <v>3.0000000000000001E-6</v>
      </c>
      <c r="NO141" t="s">
        <v>3242</v>
      </c>
      <c r="NP141">
        <v>0</v>
      </c>
      <c r="NQ141">
        <v>0</v>
      </c>
      <c r="NR141">
        <v>0</v>
      </c>
      <c r="NS141">
        <v>0</v>
      </c>
      <c r="NT141">
        <v>0</v>
      </c>
      <c r="NU141" t="s">
        <v>3243</v>
      </c>
      <c r="NV141">
        <v>0</v>
      </c>
      <c r="NW141">
        <v>0</v>
      </c>
      <c r="NX141">
        <v>0</v>
      </c>
      <c r="NY141">
        <v>0</v>
      </c>
      <c r="NZ141">
        <v>0</v>
      </c>
      <c r="OA141" t="s">
        <v>3242</v>
      </c>
      <c r="OB141">
        <v>3</v>
      </c>
      <c r="OC141">
        <v>4.6020000000000002E-3</v>
      </c>
      <c r="OD141">
        <v>105.607319</v>
      </c>
      <c r="OE141">
        <v>80016258159.682297</v>
      </c>
      <c r="OF141">
        <v>503024.94247299997</v>
      </c>
      <c r="OG141">
        <v>5835089332682.8301</v>
      </c>
      <c r="OH141">
        <v>5915105590842.5596</v>
      </c>
      <c r="OI141">
        <v>5.9031E-2</v>
      </c>
      <c r="OJ141">
        <v>1.54E-4</v>
      </c>
      <c r="OK141" t="s">
        <v>3239</v>
      </c>
      <c r="OL141">
        <v>21670725.939729001</v>
      </c>
      <c r="OM141">
        <v>0.35433100000000001</v>
      </c>
      <c r="ON141">
        <v>4110243.3324250001</v>
      </c>
      <c r="OO141">
        <v>25780969.272154</v>
      </c>
      <c r="OP141">
        <v>98.113208</v>
      </c>
      <c r="OQ141" t="s">
        <v>1670</v>
      </c>
      <c r="OR141">
        <v>2.7099999999999997E-4</v>
      </c>
      <c r="OS141">
        <v>9.9999999999999995E-7</v>
      </c>
      <c r="OT141">
        <v>96.226415000000003</v>
      </c>
      <c r="OU141">
        <v>27859998.877091002</v>
      </c>
      <c r="OV141">
        <v>97.752808999999999</v>
      </c>
      <c r="OW141" t="s">
        <v>1670</v>
      </c>
      <c r="OX141" t="s">
        <v>1607</v>
      </c>
      <c r="OY141">
        <v>1.2999999999999999E-5</v>
      </c>
      <c r="OZ141">
        <v>22.391914</v>
      </c>
      <c r="PA141">
        <v>4972581867.5156097</v>
      </c>
      <c r="PB141">
        <v>29801.061106000001</v>
      </c>
      <c r="PC141">
        <v>345692308828.69702</v>
      </c>
      <c r="PD141">
        <v>5159856.8859930001</v>
      </c>
      <c r="PE141">
        <v>350670050553.099</v>
      </c>
      <c r="PF141">
        <v>0.4</v>
      </c>
      <c r="PG141">
        <v>3.0000000000000001E-6</v>
      </c>
      <c r="PH141">
        <v>4.7949999999999998E-3</v>
      </c>
      <c r="PI141" t="s">
        <v>3241</v>
      </c>
      <c r="PJ141">
        <v>23008.892812999999</v>
      </c>
      <c r="PK141">
        <v>9.9999999999999995E-7</v>
      </c>
      <c r="PL141">
        <v>12.169427000000001</v>
      </c>
      <c r="PM141">
        <v>0.41191699999999998</v>
      </c>
      <c r="PN141">
        <v>23021.474157000001</v>
      </c>
      <c r="PO141">
        <v>41.870823999999999</v>
      </c>
      <c r="PP141" t="s">
        <v>3241</v>
      </c>
      <c r="PQ141">
        <v>0</v>
      </c>
      <c r="PR141">
        <v>0</v>
      </c>
      <c r="PS141">
        <v>0</v>
      </c>
      <c r="PT141">
        <v>3.2453069999999999</v>
      </c>
      <c r="PU141">
        <v>21954.750500999999</v>
      </c>
      <c r="PV141">
        <v>39.898186000000003</v>
      </c>
      <c r="PW141" t="s">
        <v>3241</v>
      </c>
      <c r="PX141">
        <v>44.787647999999997</v>
      </c>
      <c r="PY141">
        <v>2.7732290000000002</v>
      </c>
      <c r="PZ141">
        <v>662.21729700000003</v>
      </c>
      <c r="QA141">
        <v>80039689085</v>
      </c>
      <c r="QB141">
        <v>503148</v>
      </c>
      <c r="QC141">
        <v>5836516800000</v>
      </c>
      <c r="QD141">
        <v>54725126</v>
      </c>
      <c r="QE141">
        <v>5916611214211</v>
      </c>
      <c r="QF141">
        <v>0</v>
      </c>
      <c r="QG141">
        <v>0</v>
      </c>
      <c r="QH141">
        <v>3.0000000000000001E-6</v>
      </c>
      <c r="QI141" t="s">
        <v>3241</v>
      </c>
      <c r="QJ141">
        <v>11531.229964</v>
      </c>
      <c r="QK141">
        <v>7.8720000000000005E-3</v>
      </c>
      <c r="QL141">
        <v>91317.905643999999</v>
      </c>
      <c r="QM141">
        <v>329.01705099999998</v>
      </c>
      <c r="QN141">
        <v>103178.152659</v>
      </c>
      <c r="QO141">
        <v>68.833179000000001</v>
      </c>
      <c r="QP141" t="s">
        <v>3244</v>
      </c>
      <c r="QQ141">
        <v>0</v>
      </c>
      <c r="QR141">
        <v>0</v>
      </c>
      <c r="QS141">
        <v>6.0000000000000002E-6</v>
      </c>
      <c r="QT141">
        <v>9.7183530000000005</v>
      </c>
      <c r="QU141">
        <v>113094.516388</v>
      </c>
      <c r="QV141">
        <v>66.815145000000001</v>
      </c>
      <c r="QW141" t="s">
        <v>3244</v>
      </c>
      <c r="QX141" s="11">
        <v>44986</v>
      </c>
      <c r="QY141" t="s">
        <v>3420</v>
      </c>
      <c r="QZ141">
        <v>285277.12895400001</v>
      </c>
      <c r="RA141">
        <v>3490352277.2587199</v>
      </c>
    </row>
    <row r="142" spans="1:469" x14ac:dyDescent="0.35">
      <c r="A142">
        <v>2971</v>
      </c>
      <c r="B142" t="s">
        <v>3238</v>
      </c>
      <c r="C142" t="s">
        <v>1245</v>
      </c>
      <c r="D142" t="s">
        <v>1242</v>
      </c>
      <c r="E142" t="s">
        <v>1243</v>
      </c>
      <c r="F142">
        <v>53</v>
      </c>
      <c r="G142" t="s">
        <v>1246</v>
      </c>
      <c r="H142" t="s">
        <v>1153</v>
      </c>
      <c r="I142">
        <v>33</v>
      </c>
      <c r="J142">
        <v>53033</v>
      </c>
      <c r="K142">
        <v>2268178</v>
      </c>
      <c r="L142">
        <v>470121116797</v>
      </c>
      <c r="M142">
        <v>155375334</v>
      </c>
      <c r="N142">
        <v>2330.7477819999999</v>
      </c>
      <c r="O142">
        <v>882480942.37278795</v>
      </c>
      <c r="P142">
        <v>99.650015999999994</v>
      </c>
      <c r="Q142" t="s">
        <v>1670</v>
      </c>
      <c r="R142">
        <v>100</v>
      </c>
      <c r="S142">
        <v>99.659548000000001</v>
      </c>
      <c r="T142" t="s">
        <v>1670</v>
      </c>
      <c r="U142">
        <v>100</v>
      </c>
      <c r="V142">
        <v>774696343.79848301</v>
      </c>
      <c r="W142">
        <v>558254959.488204</v>
      </c>
      <c r="X142">
        <v>18.654264999999999</v>
      </c>
      <c r="Y142">
        <v>216389471.95528299</v>
      </c>
      <c r="Z142">
        <v>51912.354996000002</v>
      </c>
      <c r="AA142">
        <v>1.1869999999999999E-3</v>
      </c>
      <c r="AB142">
        <v>7.9999999999999996E-6</v>
      </c>
      <c r="AC142">
        <v>3.3399999999999999E-4</v>
      </c>
      <c r="AD142">
        <v>77.158773999999994</v>
      </c>
      <c r="AE142">
        <v>75.819281000000004</v>
      </c>
      <c r="AF142">
        <v>37.43</v>
      </c>
      <c r="AG142" t="s">
        <v>3239</v>
      </c>
      <c r="AH142">
        <v>35.897435999999999</v>
      </c>
      <c r="AI142">
        <v>78.360000999999997</v>
      </c>
      <c r="AJ142" t="s">
        <v>1608</v>
      </c>
      <c r="AK142">
        <v>89.743589999999998</v>
      </c>
      <c r="AL142">
        <v>2.7046169999999998</v>
      </c>
      <c r="AM142">
        <v>1.1391309999999999</v>
      </c>
      <c r="AN142">
        <v>30</v>
      </c>
      <c r="AO142">
        <v>0.5</v>
      </c>
      <c r="AP142">
        <v>1255.911703</v>
      </c>
      <c r="AQ142">
        <v>1000000</v>
      </c>
      <c r="AR142">
        <v>5</v>
      </c>
      <c r="AS142">
        <v>58000000</v>
      </c>
      <c r="AT142">
        <v>59000000</v>
      </c>
      <c r="AU142">
        <v>4.7479999999999996E-3</v>
      </c>
      <c r="AV142">
        <v>7.4998999999999996E-2</v>
      </c>
      <c r="AW142" t="s">
        <v>1608</v>
      </c>
      <c r="AX142">
        <v>2374.1903499999999</v>
      </c>
      <c r="AY142">
        <v>0.187498</v>
      </c>
      <c r="AZ142">
        <v>2174971.58</v>
      </c>
      <c r="BA142">
        <v>2177345.7703499999</v>
      </c>
      <c r="BB142">
        <v>97.115385000000003</v>
      </c>
      <c r="BC142" t="s">
        <v>1670</v>
      </c>
      <c r="BD142">
        <v>0</v>
      </c>
      <c r="BE142">
        <v>0</v>
      </c>
      <c r="BF142">
        <v>15.384615</v>
      </c>
      <c r="BG142">
        <v>1907228.158331</v>
      </c>
      <c r="BH142">
        <v>95.673077000000006</v>
      </c>
      <c r="BI142" t="s">
        <v>1608</v>
      </c>
      <c r="BJ142" t="s">
        <v>1607</v>
      </c>
      <c r="BK142">
        <v>3.177</v>
      </c>
      <c r="BL142">
        <v>0.86114800000000002</v>
      </c>
      <c r="BM142">
        <v>1384731079.53058</v>
      </c>
      <c r="BN142">
        <v>3600.3784919999998</v>
      </c>
      <c r="BO142">
        <v>41764390508.515999</v>
      </c>
      <c r="BP142">
        <v>43149121588.0466</v>
      </c>
      <c r="BQ142">
        <v>7.1699999999999997E-4</v>
      </c>
      <c r="BR142">
        <v>5.5999999999999999E-5</v>
      </c>
      <c r="BS142" t="s">
        <v>3239</v>
      </c>
      <c r="BT142">
        <v>253237.539021</v>
      </c>
      <c r="BU142">
        <v>5.8499000000000002E-2</v>
      </c>
      <c r="BV142">
        <v>678591.10846300004</v>
      </c>
      <c r="BW142">
        <v>931828.64748299995</v>
      </c>
      <c r="BX142">
        <v>74.358974000000003</v>
      </c>
      <c r="BY142" t="s">
        <v>3239</v>
      </c>
      <c r="BZ142">
        <v>9.9999999999999995E-7</v>
      </c>
      <c r="CA142">
        <v>0</v>
      </c>
      <c r="CB142">
        <v>56.410255999999997</v>
      </c>
      <c r="CC142">
        <v>927369.89940899995</v>
      </c>
      <c r="CD142">
        <v>71.227363999999994</v>
      </c>
      <c r="CE142" t="s">
        <v>3239</v>
      </c>
      <c r="CF142">
        <v>6.0999999999999997E-4</v>
      </c>
      <c r="CG142">
        <v>4.0000000000000003E-5</v>
      </c>
      <c r="CH142">
        <v>2211.8939500000001</v>
      </c>
      <c r="CI142">
        <v>120787761.62016401</v>
      </c>
      <c r="CJ142">
        <v>46.495199999999997</v>
      </c>
      <c r="CK142">
        <v>539344323.30139506</v>
      </c>
      <c r="CL142">
        <v>587780</v>
      </c>
      <c r="CM142">
        <v>660719864.92155898</v>
      </c>
      <c r="CN142">
        <v>0</v>
      </c>
      <c r="CO142">
        <v>0</v>
      </c>
      <c r="CP142">
        <v>5.0260000000000001E-3</v>
      </c>
      <c r="CQ142" t="s">
        <v>3239</v>
      </c>
      <c r="CR142">
        <v>5.4819999999999999E-3</v>
      </c>
      <c r="CS142">
        <v>0</v>
      </c>
      <c r="CT142">
        <v>0.31785799999999997</v>
      </c>
      <c r="CU142">
        <v>0.110239</v>
      </c>
      <c r="CV142">
        <v>0.43357899999999999</v>
      </c>
      <c r="CW142">
        <v>30.207366</v>
      </c>
      <c r="CX142" t="s">
        <v>3241</v>
      </c>
      <c r="CY142">
        <v>0</v>
      </c>
      <c r="CZ142">
        <v>0</v>
      </c>
      <c r="DA142">
        <v>0</v>
      </c>
      <c r="DB142">
        <v>29.464562000000001</v>
      </c>
      <c r="DC142">
        <v>0.37298500000000001</v>
      </c>
      <c r="DD142">
        <v>28.189627999999999</v>
      </c>
      <c r="DE142" t="s">
        <v>3241</v>
      </c>
      <c r="DF142">
        <v>98</v>
      </c>
      <c r="DG142">
        <v>2.3190029999999999</v>
      </c>
      <c r="DH142">
        <v>2211.8939500000001</v>
      </c>
      <c r="DI142">
        <v>27063987.061643001</v>
      </c>
      <c r="DJ142">
        <v>27063987.061643001</v>
      </c>
      <c r="DK142">
        <v>1.2E-5</v>
      </c>
      <c r="DL142" t="s">
        <v>3241</v>
      </c>
      <c r="DM142">
        <v>614.88300900000002</v>
      </c>
      <c r="DN142">
        <v>614.88300900000002</v>
      </c>
      <c r="DO142">
        <v>21.805211</v>
      </c>
      <c r="DP142" t="s">
        <v>3241</v>
      </c>
      <c r="DQ142">
        <v>3.9999999999999998E-6</v>
      </c>
      <c r="DR142">
        <v>18.703474</v>
      </c>
      <c r="DS142">
        <v>585.72705099999996</v>
      </c>
      <c r="DT142">
        <v>19.440024999999999</v>
      </c>
      <c r="DU142" t="s">
        <v>3241</v>
      </c>
      <c r="DV142" t="s">
        <v>1607</v>
      </c>
      <c r="DW142">
        <v>6.2389999999999998E-3</v>
      </c>
      <c r="DX142">
        <v>2211.8939500000001</v>
      </c>
      <c r="DY142">
        <v>470115475000</v>
      </c>
      <c r="DZ142">
        <v>2269675</v>
      </c>
      <c r="EA142">
        <v>26328230000000</v>
      </c>
      <c r="EB142">
        <v>26798345475000</v>
      </c>
      <c r="EC142">
        <v>0.166154</v>
      </c>
      <c r="ED142">
        <v>1.2290000000000001E-3</v>
      </c>
      <c r="EE142" t="s">
        <v>1608</v>
      </c>
      <c r="EF142">
        <v>487363113.39999998</v>
      </c>
      <c r="EG142">
        <v>17.400780000000001</v>
      </c>
      <c r="EH142">
        <v>201849053.79890999</v>
      </c>
      <c r="EI142">
        <v>689212167.19891</v>
      </c>
      <c r="EJ142">
        <v>99.814299000000005</v>
      </c>
      <c r="EK142" t="s">
        <v>1670</v>
      </c>
      <c r="EL142">
        <v>1.0369999999999999E-3</v>
      </c>
      <c r="EM142">
        <v>7.9999999999999996E-6</v>
      </c>
      <c r="EN142">
        <v>97.493036000000004</v>
      </c>
      <c r="EO142">
        <v>790114455.32198095</v>
      </c>
      <c r="EP142">
        <v>99.809100000000001</v>
      </c>
      <c r="EQ142" t="s">
        <v>1670</v>
      </c>
      <c r="ER142">
        <v>2</v>
      </c>
      <c r="ES142">
        <v>3.5062000000000003E-2</v>
      </c>
      <c r="ET142">
        <v>2211.8939500000001</v>
      </c>
      <c r="EU142">
        <v>470121116797</v>
      </c>
      <c r="EV142">
        <v>2268178</v>
      </c>
      <c r="EW142">
        <v>26310864800000</v>
      </c>
      <c r="EX142">
        <v>155375334</v>
      </c>
      <c r="EY142">
        <v>26781141292131</v>
      </c>
      <c r="EZ142">
        <v>0</v>
      </c>
      <c r="FA142">
        <v>0</v>
      </c>
      <c r="FB142">
        <v>1.3999999999999999E-4</v>
      </c>
      <c r="FC142" t="s">
        <v>3241</v>
      </c>
      <c r="FD142">
        <v>476.295841</v>
      </c>
      <c r="FE142">
        <v>8.0000000000000007E-5</v>
      </c>
      <c r="FF142">
        <v>923.38892799999996</v>
      </c>
      <c r="FG142">
        <v>655.66736600000002</v>
      </c>
      <c r="FH142">
        <v>2055.3521350000001</v>
      </c>
      <c r="FI142">
        <v>5.7692310000000004</v>
      </c>
      <c r="FJ142" t="s">
        <v>3241</v>
      </c>
      <c r="FK142">
        <v>0</v>
      </c>
      <c r="FL142">
        <v>0</v>
      </c>
      <c r="FM142">
        <v>3.9999999999999998E-6</v>
      </c>
      <c r="FN142">
        <v>1.612903</v>
      </c>
      <c r="FO142">
        <v>2098.7693960000001</v>
      </c>
      <c r="FP142">
        <v>3.3089409999999999</v>
      </c>
      <c r="FQ142" t="s">
        <v>3241</v>
      </c>
      <c r="FR142">
        <v>19.698851000000001</v>
      </c>
      <c r="FS142">
        <v>1.2851170000000001</v>
      </c>
      <c r="FT142">
        <v>2211.8939500000001</v>
      </c>
      <c r="FU142">
        <v>470121116703.34302</v>
      </c>
      <c r="FV142">
        <v>2268178</v>
      </c>
      <c r="FW142">
        <v>26310864800000</v>
      </c>
      <c r="FX142">
        <v>155375334</v>
      </c>
      <c r="FY142">
        <v>26781141292037.301</v>
      </c>
      <c r="FZ142">
        <v>0</v>
      </c>
      <c r="GA142">
        <v>0</v>
      </c>
      <c r="GB142">
        <v>5.5000000000000002E-5</v>
      </c>
      <c r="GC142" t="s">
        <v>3241</v>
      </c>
      <c r="GD142">
        <v>515.97428400000001</v>
      </c>
      <c r="GE142">
        <v>4.2879E-2</v>
      </c>
      <c r="GF142">
        <v>497390.79124200001</v>
      </c>
      <c r="GG142">
        <v>15477.902778</v>
      </c>
      <c r="GH142">
        <v>513384.66830399999</v>
      </c>
      <c r="GI142">
        <v>82.327453000000006</v>
      </c>
      <c r="GJ142" t="s">
        <v>3244</v>
      </c>
      <c r="GK142">
        <v>0</v>
      </c>
      <c r="GL142">
        <v>0</v>
      </c>
      <c r="GM142">
        <v>1E-4</v>
      </c>
      <c r="GN142">
        <v>23.707830000000001</v>
      </c>
      <c r="GO142">
        <v>555135.876926</v>
      </c>
      <c r="GP142">
        <v>80.209990000000005</v>
      </c>
      <c r="GQ142" t="s">
        <v>3244</v>
      </c>
      <c r="GR142" t="s">
        <v>1607</v>
      </c>
      <c r="GS142" t="s">
        <v>1607</v>
      </c>
      <c r="GT142" t="s">
        <v>1607</v>
      </c>
      <c r="GU142" t="s">
        <v>1607</v>
      </c>
      <c r="GV142" t="s">
        <v>1607</v>
      </c>
      <c r="GW142" t="s">
        <v>1607</v>
      </c>
      <c r="GX142" t="s">
        <v>1607</v>
      </c>
      <c r="GY142" t="s">
        <v>1607</v>
      </c>
      <c r="GZ142" t="s">
        <v>1607</v>
      </c>
      <c r="HA142" t="s">
        <v>1607</v>
      </c>
      <c r="HB142" t="s">
        <v>1607</v>
      </c>
      <c r="HC142" t="s">
        <v>3240</v>
      </c>
      <c r="HD142" t="s">
        <v>1607</v>
      </c>
      <c r="HE142" t="s">
        <v>1607</v>
      </c>
      <c r="HF142" t="s">
        <v>1607</v>
      </c>
      <c r="HG142" t="s">
        <v>1607</v>
      </c>
      <c r="HH142" t="s">
        <v>1607</v>
      </c>
      <c r="HI142" t="s">
        <v>1607</v>
      </c>
      <c r="HJ142" t="s">
        <v>3240</v>
      </c>
      <c r="HK142" t="s">
        <v>1607</v>
      </c>
      <c r="HL142" t="s">
        <v>1607</v>
      </c>
      <c r="HM142" t="s">
        <v>1607</v>
      </c>
      <c r="HN142" t="s">
        <v>1607</v>
      </c>
      <c r="HO142" t="s">
        <v>1607</v>
      </c>
      <c r="HP142" t="s">
        <v>1607</v>
      </c>
      <c r="HQ142" t="s">
        <v>3240</v>
      </c>
      <c r="HR142">
        <v>50</v>
      </c>
      <c r="HS142">
        <v>0.76978899999999995</v>
      </c>
      <c r="HT142">
        <v>2211.8939500000001</v>
      </c>
      <c r="HU142">
        <v>467811526082.92902</v>
      </c>
      <c r="HV142">
        <v>2254790.544973</v>
      </c>
      <c r="HW142">
        <v>26155570321691.5</v>
      </c>
      <c r="HX142">
        <v>26623381847774.398</v>
      </c>
      <c r="HY142">
        <v>0</v>
      </c>
      <c r="HZ142">
        <v>0</v>
      </c>
      <c r="IA142" t="s">
        <v>3241</v>
      </c>
      <c r="IB142">
        <v>63279.045479</v>
      </c>
      <c r="IC142">
        <v>5.0369999999999998E-3</v>
      </c>
      <c r="ID142">
        <v>58424.710228999997</v>
      </c>
      <c r="IE142">
        <v>121703.755707</v>
      </c>
      <c r="IF142">
        <v>65.656228999999996</v>
      </c>
      <c r="IG142" t="s">
        <v>3244</v>
      </c>
      <c r="IH142">
        <v>0</v>
      </c>
      <c r="II142">
        <v>0</v>
      </c>
      <c r="IJ142">
        <v>2.465023</v>
      </c>
      <c r="IK142">
        <v>131194.22857100001</v>
      </c>
      <c r="IL142">
        <v>63.990673000000001</v>
      </c>
      <c r="IM142" t="s">
        <v>3244</v>
      </c>
      <c r="IN142">
        <v>102</v>
      </c>
      <c r="IO142">
        <v>0.154891</v>
      </c>
      <c r="IP142">
        <v>183.92267899999999</v>
      </c>
      <c r="IQ142">
        <v>244835073816.64499</v>
      </c>
      <c r="IR142">
        <v>1224118.840105</v>
      </c>
      <c r="IS142">
        <v>14199778545213.199</v>
      </c>
      <c r="IT142">
        <v>14444613619030</v>
      </c>
      <c r="IU142">
        <v>5.5000000000000002E-5</v>
      </c>
      <c r="IV142">
        <v>0</v>
      </c>
      <c r="IW142" t="s">
        <v>3241</v>
      </c>
      <c r="IX142">
        <v>397348.02311499999</v>
      </c>
      <c r="IY142">
        <v>4.0130000000000001E-3</v>
      </c>
      <c r="IZ142">
        <v>46547.100922999998</v>
      </c>
      <c r="JA142">
        <v>443895.12403800001</v>
      </c>
      <c r="JB142">
        <v>97.336258000000001</v>
      </c>
      <c r="JC142" t="s">
        <v>1608</v>
      </c>
      <c r="JD142">
        <v>9.9999999999999995E-7</v>
      </c>
      <c r="JE142">
        <v>0</v>
      </c>
      <c r="JF142">
        <v>27.953620000000001</v>
      </c>
      <c r="JG142">
        <v>459504.31847499998</v>
      </c>
      <c r="JH142">
        <v>97.044651000000002</v>
      </c>
      <c r="JI142" t="s">
        <v>1608</v>
      </c>
      <c r="JJ142">
        <v>26</v>
      </c>
      <c r="JK142">
        <v>1.2061980000000001</v>
      </c>
      <c r="JL142">
        <v>2211.8939500000001</v>
      </c>
      <c r="JM142">
        <v>470121116797</v>
      </c>
      <c r="JN142">
        <v>2268178</v>
      </c>
      <c r="JO142">
        <v>26310864800000</v>
      </c>
      <c r="JP142">
        <v>26780985916797</v>
      </c>
      <c r="JQ142">
        <v>0</v>
      </c>
      <c r="JR142">
        <v>0</v>
      </c>
      <c r="JS142" t="s">
        <v>3244</v>
      </c>
      <c r="JT142">
        <v>38242.287462</v>
      </c>
      <c r="JU142">
        <v>2.3792000000000001E-2</v>
      </c>
      <c r="JV142">
        <v>275982.51210599998</v>
      </c>
      <c r="JW142">
        <v>314224.79956700001</v>
      </c>
      <c r="JX142">
        <v>81.853281999999993</v>
      </c>
      <c r="JY142" t="s">
        <v>3244</v>
      </c>
      <c r="JZ142">
        <v>0</v>
      </c>
      <c r="KA142">
        <v>0</v>
      </c>
      <c r="KB142">
        <v>0.80437599999999998</v>
      </c>
      <c r="KC142">
        <v>341136.495497</v>
      </c>
      <c r="KD142">
        <v>80.566281000000004</v>
      </c>
      <c r="KE142" t="s">
        <v>3244</v>
      </c>
      <c r="KF142">
        <v>7</v>
      </c>
      <c r="KG142">
        <v>0.29166700000000001</v>
      </c>
      <c r="KH142">
        <v>18.697527000000001</v>
      </c>
      <c r="KI142">
        <v>8311366295.10077</v>
      </c>
      <c r="KJ142">
        <v>20591.877134999999</v>
      </c>
      <c r="KK142">
        <v>238865774763.104</v>
      </c>
      <c r="KL142">
        <v>92775473.982085004</v>
      </c>
      <c r="KM142">
        <v>247269916532.18701</v>
      </c>
      <c r="KN142">
        <v>3.5500000000000001E-4</v>
      </c>
      <c r="KO142">
        <v>3.0000000000000001E-6</v>
      </c>
      <c r="KP142">
        <v>1.2199999999999999E-3</v>
      </c>
      <c r="KQ142" t="s">
        <v>3241</v>
      </c>
      <c r="KR142">
        <v>860548.16184800002</v>
      </c>
      <c r="KS142">
        <v>1.5696999999999999E-2</v>
      </c>
      <c r="KT142">
        <v>182080.67095900001</v>
      </c>
      <c r="KU142">
        <v>33015.561056999999</v>
      </c>
      <c r="KV142">
        <v>1075644.393864</v>
      </c>
      <c r="KW142">
        <v>72.144846999999999</v>
      </c>
      <c r="KX142" t="s">
        <v>3239</v>
      </c>
      <c r="KY142">
        <v>1.9999999999999999E-6</v>
      </c>
      <c r="KZ142">
        <v>0</v>
      </c>
      <c r="LA142">
        <v>2.12E-4</v>
      </c>
      <c r="LB142">
        <v>7.1185390000000002</v>
      </c>
      <c r="LC142">
        <v>1299300.4322629999</v>
      </c>
      <c r="LD142">
        <v>72.701240999999996</v>
      </c>
      <c r="LE142" t="s">
        <v>3239</v>
      </c>
      <c r="LF142">
        <v>1</v>
      </c>
      <c r="LG142">
        <v>1.4966E-2</v>
      </c>
      <c r="LH142">
        <v>2211.8939500000001</v>
      </c>
      <c r="LI142">
        <v>470121116797</v>
      </c>
      <c r="LJ142">
        <v>2268178</v>
      </c>
      <c r="LK142">
        <v>26310864800000</v>
      </c>
      <c r="LL142">
        <v>155375334</v>
      </c>
      <c r="LM142">
        <v>26781141292131</v>
      </c>
      <c r="LN142">
        <v>3.0000000000000001E-6</v>
      </c>
      <c r="LO142">
        <v>0</v>
      </c>
      <c r="LP142">
        <v>0</v>
      </c>
      <c r="LQ142" t="s">
        <v>3241</v>
      </c>
      <c r="LR142">
        <v>10035.007159999999</v>
      </c>
      <c r="LS142">
        <v>1.2999999999999999E-3</v>
      </c>
      <c r="LT142">
        <v>15077.707635000001</v>
      </c>
      <c r="LU142">
        <v>0.318776</v>
      </c>
      <c r="LV142">
        <v>25113.033572</v>
      </c>
      <c r="LW142">
        <v>10.359800999999999</v>
      </c>
      <c r="LX142" t="s">
        <v>3241</v>
      </c>
      <c r="LY142">
        <v>0</v>
      </c>
      <c r="LZ142">
        <v>0</v>
      </c>
      <c r="MA142">
        <v>0</v>
      </c>
      <c r="MB142">
        <v>3.3808929999999999</v>
      </c>
      <c r="MC142">
        <v>26896.445064</v>
      </c>
      <c r="MD142">
        <v>7.4451159999999996</v>
      </c>
      <c r="ME142" t="s">
        <v>3241</v>
      </c>
      <c r="MF142">
        <v>1</v>
      </c>
      <c r="MG142">
        <v>7.8962000000000004E-2</v>
      </c>
      <c r="MH142">
        <v>2330.7477819999999</v>
      </c>
      <c r="MI142">
        <v>470121116797</v>
      </c>
      <c r="MJ142">
        <v>2268178</v>
      </c>
      <c r="MK142">
        <v>26310864800000</v>
      </c>
      <c r="ML142">
        <v>155375334</v>
      </c>
      <c r="MM142">
        <v>26781141292131</v>
      </c>
      <c r="MN142">
        <v>2.5999999999999998E-5</v>
      </c>
      <c r="MO142">
        <v>9.9999999999999995E-7</v>
      </c>
      <c r="MP142">
        <v>5.7000000000000003E-5</v>
      </c>
      <c r="MQ142" t="s">
        <v>3241</v>
      </c>
      <c r="MR142">
        <v>977242.97649000003</v>
      </c>
      <c r="MS142">
        <v>0.18813099999999999</v>
      </c>
      <c r="MT142">
        <v>2182322.5941809998</v>
      </c>
      <c r="MU142">
        <v>693.32746799999995</v>
      </c>
      <c r="MV142">
        <v>3160258.8981400002</v>
      </c>
      <c r="MW142">
        <v>80.272953000000001</v>
      </c>
      <c r="MX142" t="s">
        <v>3244</v>
      </c>
      <c r="MY142">
        <v>1.9999999999999999E-6</v>
      </c>
      <c r="MZ142">
        <v>0</v>
      </c>
      <c r="NA142">
        <v>3.9999999999999998E-6</v>
      </c>
      <c r="NB142">
        <v>10.669975000000001</v>
      </c>
      <c r="NC142">
        <v>3435943.8431210001</v>
      </c>
      <c r="ND142">
        <v>77.951002000000003</v>
      </c>
      <c r="NE142" t="s">
        <v>3244</v>
      </c>
      <c r="NF142">
        <v>5</v>
      </c>
      <c r="NG142">
        <v>4.5900000000000003E-3</v>
      </c>
      <c r="NH142">
        <v>2.2917719999999999</v>
      </c>
      <c r="NI142">
        <v>4611523941.70086</v>
      </c>
      <c r="NJ142">
        <v>8616.8736379999991</v>
      </c>
      <c r="NK142">
        <v>99955734203.931305</v>
      </c>
      <c r="NL142">
        <v>104567258145.632</v>
      </c>
      <c r="NM142">
        <v>1.183E-3</v>
      </c>
      <c r="NN142">
        <v>3.0000000000000001E-6</v>
      </c>
      <c r="NO142" t="s">
        <v>1608</v>
      </c>
      <c r="NP142">
        <v>65428.087444999997</v>
      </c>
      <c r="NQ142">
        <v>2.6600000000000001E-4</v>
      </c>
      <c r="NR142">
        <v>3086.2009670000002</v>
      </c>
      <c r="NS142">
        <v>68514.288411999994</v>
      </c>
      <c r="NT142">
        <v>88.28125</v>
      </c>
      <c r="NU142" t="s">
        <v>3244</v>
      </c>
      <c r="NV142">
        <v>0</v>
      </c>
      <c r="NW142">
        <v>0</v>
      </c>
      <c r="NX142">
        <v>50.78125</v>
      </c>
      <c r="NY142">
        <v>84804.749830999994</v>
      </c>
      <c r="NZ142">
        <v>81.081080999999998</v>
      </c>
      <c r="OA142" t="s">
        <v>3244</v>
      </c>
      <c r="OB142">
        <v>2</v>
      </c>
      <c r="OC142">
        <v>2.5079999999999998E-3</v>
      </c>
      <c r="OD142">
        <v>293.806468</v>
      </c>
      <c r="OE142">
        <v>422013102220.66901</v>
      </c>
      <c r="OF142">
        <v>2015057.0748610001</v>
      </c>
      <c r="OG142">
        <v>23374662068388.301</v>
      </c>
      <c r="OH142">
        <v>23796675170609.301</v>
      </c>
      <c r="OI142">
        <v>6.8069000000000005E-2</v>
      </c>
      <c r="OJ142">
        <v>1.54E-4</v>
      </c>
      <c r="OK142" t="s">
        <v>3239</v>
      </c>
      <c r="OL142">
        <v>67999276.068793997</v>
      </c>
      <c r="OM142">
        <v>0.72535300000000003</v>
      </c>
      <c r="ON142">
        <v>8414097.2518850006</v>
      </c>
      <c r="OO142">
        <v>76413373.320678994</v>
      </c>
      <c r="OP142">
        <v>100</v>
      </c>
      <c r="OQ142" t="s">
        <v>1670</v>
      </c>
      <c r="OR142">
        <v>1.45E-4</v>
      </c>
      <c r="OS142">
        <v>0</v>
      </c>
      <c r="OT142">
        <v>83.962264000000005</v>
      </c>
      <c r="OU142">
        <v>82966454.460721001</v>
      </c>
      <c r="OV142">
        <v>100</v>
      </c>
      <c r="OW142" t="s">
        <v>1670</v>
      </c>
      <c r="OX142" t="s">
        <v>1607</v>
      </c>
      <c r="OY142">
        <v>2.6999999999999999E-5</v>
      </c>
      <c r="OZ142">
        <v>32.034796999999998</v>
      </c>
      <c r="PA142">
        <v>32760861950.927601</v>
      </c>
      <c r="PB142">
        <v>157398.83403100001</v>
      </c>
      <c r="PC142">
        <v>1825826474756.52</v>
      </c>
      <c r="PD142">
        <v>8743299.0223699994</v>
      </c>
      <c r="PE142">
        <v>1858596080006.47</v>
      </c>
      <c r="PF142">
        <v>0.4</v>
      </c>
      <c r="PG142">
        <v>3.0000000000000001E-6</v>
      </c>
      <c r="PH142">
        <v>1.7395999999999998E-2</v>
      </c>
      <c r="PI142" t="s">
        <v>3241</v>
      </c>
      <c r="PJ142">
        <v>223780.048909</v>
      </c>
      <c r="PK142">
        <v>6.0000000000000002E-6</v>
      </c>
      <c r="PL142">
        <v>74.344757000000001</v>
      </c>
      <c r="PM142">
        <v>32.207605000000001</v>
      </c>
      <c r="PN142">
        <v>223886.60127099999</v>
      </c>
      <c r="PO142">
        <v>73.592108999999994</v>
      </c>
      <c r="PP142" t="s">
        <v>3239</v>
      </c>
      <c r="PQ142">
        <v>0</v>
      </c>
      <c r="PR142">
        <v>0</v>
      </c>
      <c r="PS142">
        <v>0</v>
      </c>
      <c r="PT142">
        <v>6.5224310000000001</v>
      </c>
      <c r="PU142">
        <v>215879.049203</v>
      </c>
      <c r="PV142">
        <v>71.524022000000002</v>
      </c>
      <c r="PW142" t="s">
        <v>3239</v>
      </c>
      <c r="PX142">
        <v>143.00168199999999</v>
      </c>
      <c r="PY142">
        <v>9.3302739999999993</v>
      </c>
      <c r="PZ142">
        <v>2211.8939500000001</v>
      </c>
      <c r="QA142">
        <v>470121116703.34302</v>
      </c>
      <c r="QB142">
        <v>2268178</v>
      </c>
      <c r="QC142">
        <v>26310864800000</v>
      </c>
      <c r="QD142">
        <v>155375334</v>
      </c>
      <c r="QE142">
        <v>26781141292037.301</v>
      </c>
      <c r="QF142">
        <v>0</v>
      </c>
      <c r="QG142">
        <v>0</v>
      </c>
      <c r="QH142">
        <v>3.0000000000000001E-6</v>
      </c>
      <c r="QI142" t="s">
        <v>3241</v>
      </c>
      <c r="QJ142">
        <v>62.376525000000001</v>
      </c>
      <c r="QK142">
        <v>9.3499999999999996E-4</v>
      </c>
      <c r="QL142">
        <v>10847.87624</v>
      </c>
      <c r="QM142">
        <v>1422.3766969999999</v>
      </c>
      <c r="QN142">
        <v>12332.629462000001</v>
      </c>
      <c r="QO142">
        <v>21.634169</v>
      </c>
      <c r="QP142" t="s">
        <v>3239</v>
      </c>
      <c r="QQ142">
        <v>0</v>
      </c>
      <c r="QR142">
        <v>0</v>
      </c>
      <c r="QS142">
        <v>9.0000000000000002E-6</v>
      </c>
      <c r="QT142">
        <v>7.5518419999999997</v>
      </c>
      <c r="QU142">
        <v>12954.223964000001</v>
      </c>
      <c r="QV142">
        <v>17.276486999999999</v>
      </c>
      <c r="QW142" t="s">
        <v>3241</v>
      </c>
      <c r="QX142" s="11">
        <v>44986</v>
      </c>
      <c r="QY142" t="s">
        <v>3421</v>
      </c>
      <c r="QZ142">
        <v>801686.43587599997</v>
      </c>
      <c r="RA142">
        <v>12408401254.946199</v>
      </c>
    </row>
    <row r="143" spans="1:469" x14ac:dyDescent="0.35">
      <c r="A143">
        <v>2981</v>
      </c>
      <c r="B143" t="s">
        <v>3238</v>
      </c>
      <c r="C143" t="s">
        <v>1368</v>
      </c>
      <c r="D143" t="s">
        <v>1242</v>
      </c>
      <c r="E143" t="s">
        <v>1243</v>
      </c>
      <c r="F143">
        <v>53</v>
      </c>
      <c r="G143" t="s">
        <v>1369</v>
      </c>
      <c r="H143" t="s">
        <v>1153</v>
      </c>
      <c r="I143">
        <v>53</v>
      </c>
      <c r="J143">
        <v>53053</v>
      </c>
      <c r="K143">
        <v>920483</v>
      </c>
      <c r="L143">
        <v>160705164951</v>
      </c>
      <c r="M143">
        <v>74410285</v>
      </c>
      <c r="N143">
        <v>1823.6871839999999</v>
      </c>
      <c r="O143">
        <v>310855534.24696702</v>
      </c>
      <c r="P143">
        <v>98.727331000000007</v>
      </c>
      <c r="Q143" t="s">
        <v>1608</v>
      </c>
      <c r="R143">
        <v>97.435896999999997</v>
      </c>
      <c r="S143">
        <v>98.669143000000005</v>
      </c>
      <c r="T143" t="s">
        <v>1608</v>
      </c>
      <c r="U143">
        <v>97.435896999999997</v>
      </c>
      <c r="V143">
        <v>265013593.8213</v>
      </c>
      <c r="W143">
        <v>197929963.95547301</v>
      </c>
      <c r="X143">
        <v>5.782235</v>
      </c>
      <c r="Y143">
        <v>67073926.201851003</v>
      </c>
      <c r="Z143">
        <v>9703.6639759999998</v>
      </c>
      <c r="AA143">
        <v>1.232E-3</v>
      </c>
      <c r="AB143">
        <v>6.0000000000000002E-6</v>
      </c>
      <c r="AC143">
        <v>1.2999999999999999E-4</v>
      </c>
      <c r="AD143">
        <v>73.042401999999996</v>
      </c>
      <c r="AE143">
        <v>73.719375999999997</v>
      </c>
      <c r="AF143">
        <v>53.02</v>
      </c>
      <c r="AG143" t="s">
        <v>3244</v>
      </c>
      <c r="AH143">
        <v>53.846153999999999</v>
      </c>
      <c r="AI143">
        <v>70.559997999999993</v>
      </c>
      <c r="AJ143" t="s">
        <v>1608</v>
      </c>
      <c r="AK143">
        <v>79.487178999999998</v>
      </c>
      <c r="AL143">
        <v>2.6767050000000001</v>
      </c>
      <c r="AM143">
        <v>1.1729799999999999</v>
      </c>
      <c r="AN143">
        <v>26</v>
      </c>
      <c r="AO143">
        <v>0.43333300000000002</v>
      </c>
      <c r="AP143">
        <v>963.48266999999998</v>
      </c>
      <c r="AQ143">
        <v>1000000</v>
      </c>
      <c r="AR143">
        <v>5</v>
      </c>
      <c r="AS143">
        <v>58000000</v>
      </c>
      <c r="AT143">
        <v>59000000</v>
      </c>
      <c r="AU143">
        <v>4.7479999999999996E-3</v>
      </c>
      <c r="AV143">
        <v>7.2609999999999994E-2</v>
      </c>
      <c r="AW143" t="s">
        <v>3244</v>
      </c>
      <c r="AX143">
        <v>2057.631637</v>
      </c>
      <c r="AY143">
        <v>0.15732099999999999</v>
      </c>
      <c r="AZ143">
        <v>1824920.0484529999</v>
      </c>
      <c r="BA143">
        <v>1826977.6800889999</v>
      </c>
      <c r="BB143">
        <v>95.192307999999997</v>
      </c>
      <c r="BC143" t="s">
        <v>1670</v>
      </c>
      <c r="BD143">
        <v>0</v>
      </c>
      <c r="BE143">
        <v>0</v>
      </c>
      <c r="BF143">
        <v>25.961538000000001</v>
      </c>
      <c r="BG143">
        <v>2061553.9877220001</v>
      </c>
      <c r="BH143">
        <v>96.153846000000001</v>
      </c>
      <c r="BI143" t="s">
        <v>1670</v>
      </c>
      <c r="BJ143" t="s">
        <v>1607</v>
      </c>
      <c r="BK143">
        <v>3.1171950000000002</v>
      </c>
      <c r="BL143">
        <v>1.2102440000000001</v>
      </c>
      <c r="BM143">
        <v>1118636902.46263</v>
      </c>
      <c r="BN143">
        <v>2492.7299309999999</v>
      </c>
      <c r="BO143">
        <v>28915667204.551201</v>
      </c>
      <c r="BP143">
        <v>30034304107.013901</v>
      </c>
      <c r="BQ143">
        <v>1.134E-3</v>
      </c>
      <c r="BR143">
        <v>5.5999999999999999E-5</v>
      </c>
      <c r="BS143" t="s">
        <v>3239</v>
      </c>
      <c r="BT143">
        <v>410932.42887</v>
      </c>
      <c r="BU143">
        <v>5.9638999999999998E-2</v>
      </c>
      <c r="BV143">
        <v>691811.12753599999</v>
      </c>
      <c r="BW143">
        <v>1102743.5564059999</v>
      </c>
      <c r="BX143">
        <v>76.068376000000001</v>
      </c>
      <c r="BY143" t="s">
        <v>3244</v>
      </c>
      <c r="BZ143">
        <v>3.0000000000000001E-6</v>
      </c>
      <c r="CA143">
        <v>0</v>
      </c>
      <c r="CB143">
        <v>65.811965999999998</v>
      </c>
      <c r="CC143">
        <v>1078108.6584079999</v>
      </c>
      <c r="CD143">
        <v>73.641851000000003</v>
      </c>
      <c r="CE143" t="s">
        <v>3239</v>
      </c>
      <c r="CF143">
        <v>3.0699999999999998E-4</v>
      </c>
      <c r="CG143">
        <v>2.0000000000000002E-5</v>
      </c>
      <c r="CH143">
        <v>1711.4264499999999</v>
      </c>
      <c r="CI143">
        <v>111978283.373153</v>
      </c>
      <c r="CJ143">
        <v>14.618827</v>
      </c>
      <c r="CK143">
        <v>169578398.589082</v>
      </c>
      <c r="CL143">
        <v>2294.6751490000001</v>
      </c>
      <c r="CM143">
        <v>281558976.637384</v>
      </c>
      <c r="CN143">
        <v>0</v>
      </c>
      <c r="CO143">
        <v>9.9999999999999995E-7</v>
      </c>
      <c r="CP143">
        <v>3.0200000000000001E-3</v>
      </c>
      <c r="CQ143" t="s">
        <v>3239</v>
      </c>
      <c r="CR143">
        <v>1.0753E-2</v>
      </c>
      <c r="CS143">
        <v>0</v>
      </c>
      <c r="CT143">
        <v>8.2776000000000002E-2</v>
      </c>
      <c r="CU143">
        <v>6.8199999999999999E-4</v>
      </c>
      <c r="CV143">
        <v>9.4211000000000003E-2</v>
      </c>
      <c r="CW143">
        <v>29.805014</v>
      </c>
      <c r="CX143" t="s">
        <v>3241</v>
      </c>
      <c r="CY143">
        <v>0</v>
      </c>
      <c r="CZ143">
        <v>0</v>
      </c>
      <c r="DA143">
        <v>0</v>
      </c>
      <c r="DB143">
        <v>29.03126</v>
      </c>
      <c r="DC143">
        <v>9.0725E-2</v>
      </c>
      <c r="DD143">
        <v>27.807827</v>
      </c>
      <c r="DE143" t="s">
        <v>3241</v>
      </c>
      <c r="DF143">
        <v>98</v>
      </c>
      <c r="DG143">
        <v>2.610284</v>
      </c>
      <c r="DH143">
        <v>1711.4264499999999</v>
      </c>
      <c r="DI143">
        <v>15566076.02568</v>
      </c>
      <c r="DJ143">
        <v>15566076.02568</v>
      </c>
      <c r="DK143">
        <v>1.2E-5</v>
      </c>
      <c r="DL143" t="s">
        <v>3241</v>
      </c>
      <c r="DM143">
        <v>127.894284</v>
      </c>
      <c r="DN143">
        <v>127.894284</v>
      </c>
      <c r="DO143">
        <v>18.734490999999998</v>
      </c>
      <c r="DP143" t="s">
        <v>3241</v>
      </c>
      <c r="DQ143">
        <v>1.9999999999999999E-6</v>
      </c>
      <c r="DR143">
        <v>17.959057000000001</v>
      </c>
      <c r="DS143">
        <v>145.33362</v>
      </c>
      <c r="DT143">
        <v>16.831053000000001</v>
      </c>
      <c r="DU143" t="s">
        <v>3241</v>
      </c>
      <c r="DV143" t="s">
        <v>1607</v>
      </c>
      <c r="DW143">
        <v>7.3530000000000002E-3</v>
      </c>
      <c r="DX143">
        <v>1711.4264499999999</v>
      </c>
      <c r="DY143">
        <v>160703115000</v>
      </c>
      <c r="DZ143">
        <v>921130</v>
      </c>
      <c r="EA143">
        <v>10685108000000</v>
      </c>
      <c r="EB143">
        <v>10845811115000</v>
      </c>
      <c r="EC143">
        <v>0.14013</v>
      </c>
      <c r="ED143">
        <v>7.27E-4</v>
      </c>
      <c r="EE143" t="s">
        <v>1608</v>
      </c>
      <c r="EF143">
        <v>165584279.90000001</v>
      </c>
      <c r="EG143">
        <v>4.9232250000000004</v>
      </c>
      <c r="EH143">
        <v>57109406.222211003</v>
      </c>
      <c r="EI143">
        <v>222693686.12221101</v>
      </c>
      <c r="EJ143">
        <v>99.535747000000001</v>
      </c>
      <c r="EK143" t="s">
        <v>1608</v>
      </c>
      <c r="EL143">
        <v>1.0300000000000001E-3</v>
      </c>
      <c r="EM143">
        <v>5.0000000000000004E-6</v>
      </c>
      <c r="EN143">
        <v>96.812132000000005</v>
      </c>
      <c r="EO143">
        <v>263425598.99022001</v>
      </c>
      <c r="EP143">
        <v>99.522749000000005</v>
      </c>
      <c r="EQ143" t="s">
        <v>1608</v>
      </c>
      <c r="ER143">
        <v>1</v>
      </c>
      <c r="ES143">
        <v>3.0797000000000001E-2</v>
      </c>
      <c r="ET143">
        <v>1711.4264499999999</v>
      </c>
      <c r="EU143">
        <v>160705164951</v>
      </c>
      <c r="EV143">
        <v>920483</v>
      </c>
      <c r="EW143">
        <v>10677602800000</v>
      </c>
      <c r="EX143">
        <v>74410285</v>
      </c>
      <c r="EY143">
        <v>10838382375236</v>
      </c>
      <c r="EZ143">
        <v>9.9999999999999995E-7</v>
      </c>
      <c r="FA143">
        <v>0</v>
      </c>
      <c r="FB143">
        <v>1.3999999999999999E-4</v>
      </c>
      <c r="FC143" t="s">
        <v>3241</v>
      </c>
      <c r="FD143">
        <v>2547.3583330000001</v>
      </c>
      <c r="FE143">
        <v>9.2599999999999996E-4</v>
      </c>
      <c r="FF143">
        <v>10747.328331000001</v>
      </c>
      <c r="FG143">
        <v>214.91156699999999</v>
      </c>
      <c r="FH143">
        <v>13509.59823</v>
      </c>
      <c r="FI143">
        <v>16.904467</v>
      </c>
      <c r="FJ143" t="s">
        <v>3241</v>
      </c>
      <c r="FK143">
        <v>0</v>
      </c>
      <c r="FL143">
        <v>0</v>
      </c>
      <c r="FM143">
        <v>3.0000000000000001E-6</v>
      </c>
      <c r="FN143">
        <v>1.799007</v>
      </c>
      <c r="FO143">
        <v>15237.26172</v>
      </c>
      <c r="FP143">
        <v>14.158447000000001</v>
      </c>
      <c r="FQ143" t="s">
        <v>3241</v>
      </c>
      <c r="FR143">
        <v>18.911967000000001</v>
      </c>
      <c r="FS143">
        <v>1.2478320000000001</v>
      </c>
      <c r="FT143">
        <v>1711.4264499999999</v>
      </c>
      <c r="FU143">
        <v>160704421621.65601</v>
      </c>
      <c r="FV143">
        <v>920483</v>
      </c>
      <c r="FW143">
        <v>10677602800000</v>
      </c>
      <c r="FX143">
        <v>74410282.690917999</v>
      </c>
      <c r="FY143">
        <v>10838381631904.301</v>
      </c>
      <c r="FZ143">
        <v>9.9999999999999995E-7</v>
      </c>
      <c r="GA143">
        <v>0</v>
      </c>
      <c r="GB143">
        <v>5.5000000000000002E-5</v>
      </c>
      <c r="GC143" t="s">
        <v>3241</v>
      </c>
      <c r="GD143">
        <v>163298.99570500001</v>
      </c>
      <c r="GE143">
        <v>0.12621599999999999</v>
      </c>
      <c r="GF143">
        <v>1464101.5176220001</v>
      </c>
      <c r="GG143">
        <v>7806.5003989999996</v>
      </c>
      <c r="GH143">
        <v>1635207.013726</v>
      </c>
      <c r="GI143">
        <v>94.026617000000002</v>
      </c>
      <c r="GJ143" t="s">
        <v>3244</v>
      </c>
      <c r="GK143">
        <v>9.9999999999999995E-7</v>
      </c>
      <c r="GL143">
        <v>0</v>
      </c>
      <c r="GM143">
        <v>1.05E-4</v>
      </c>
      <c r="GN143">
        <v>38.223460000000003</v>
      </c>
      <c r="GO143">
        <v>1841138.2711710001</v>
      </c>
      <c r="GP143">
        <v>93.859369999999998</v>
      </c>
      <c r="GQ143" t="s">
        <v>3244</v>
      </c>
      <c r="GR143" t="s">
        <v>1607</v>
      </c>
      <c r="GS143" t="s">
        <v>1607</v>
      </c>
      <c r="GT143" t="s">
        <v>1607</v>
      </c>
      <c r="GU143" t="s">
        <v>1607</v>
      </c>
      <c r="GV143" t="s">
        <v>1607</v>
      </c>
      <c r="GW143" t="s">
        <v>1607</v>
      </c>
      <c r="GX143" t="s">
        <v>1607</v>
      </c>
      <c r="GY143" t="s">
        <v>1607</v>
      </c>
      <c r="GZ143" t="s">
        <v>1607</v>
      </c>
      <c r="HA143" t="s">
        <v>1607</v>
      </c>
      <c r="HB143" t="s">
        <v>1607</v>
      </c>
      <c r="HC143" t="s">
        <v>3240</v>
      </c>
      <c r="HD143" t="s">
        <v>1607</v>
      </c>
      <c r="HE143" t="s">
        <v>1607</v>
      </c>
      <c r="HF143" t="s">
        <v>1607</v>
      </c>
      <c r="HG143" t="s">
        <v>1607</v>
      </c>
      <c r="HH143" t="s">
        <v>1607</v>
      </c>
      <c r="HI143" t="s">
        <v>1607</v>
      </c>
      <c r="HJ143" t="s">
        <v>3240</v>
      </c>
      <c r="HK143" t="s">
        <v>1607</v>
      </c>
      <c r="HL143" t="s">
        <v>1607</v>
      </c>
      <c r="HM143" t="s">
        <v>1607</v>
      </c>
      <c r="HN143" t="s">
        <v>1607</v>
      </c>
      <c r="HO143" t="s">
        <v>1607</v>
      </c>
      <c r="HP143" t="s">
        <v>1607</v>
      </c>
      <c r="HQ143" t="s">
        <v>3240</v>
      </c>
      <c r="HR143">
        <v>44</v>
      </c>
      <c r="HS143">
        <v>0.68230400000000002</v>
      </c>
      <c r="HT143">
        <v>1711.4264499999999</v>
      </c>
      <c r="HU143">
        <v>159304901803.375</v>
      </c>
      <c r="HV143">
        <v>911886.05876100005</v>
      </c>
      <c r="HW143">
        <v>10577878281623.4</v>
      </c>
      <c r="HX143">
        <v>10737183183426.801</v>
      </c>
      <c r="HY143">
        <v>9.9999999999999995E-7</v>
      </c>
      <c r="HZ143">
        <v>0</v>
      </c>
      <c r="IA143" t="s">
        <v>3241</v>
      </c>
      <c r="IB143">
        <v>101506.7405</v>
      </c>
      <c r="IC143">
        <v>1.1493E-2</v>
      </c>
      <c r="ID143">
        <v>133320.43500600001</v>
      </c>
      <c r="IE143">
        <v>234827.175506</v>
      </c>
      <c r="IF143">
        <v>79.047302000000002</v>
      </c>
      <c r="IG143" t="s">
        <v>3244</v>
      </c>
      <c r="IH143">
        <v>9.9999999999999995E-7</v>
      </c>
      <c r="II143">
        <v>0</v>
      </c>
      <c r="IJ143">
        <v>9.6269150000000003</v>
      </c>
      <c r="IK143">
        <v>265538.903613</v>
      </c>
      <c r="IL143">
        <v>78.680879000000004</v>
      </c>
      <c r="IM143" t="s">
        <v>3244</v>
      </c>
      <c r="IN143">
        <v>39</v>
      </c>
      <c r="IO143">
        <v>0.24616099999999999</v>
      </c>
      <c r="IP143">
        <v>103.670862</v>
      </c>
      <c r="IQ143">
        <v>78882283205.164307</v>
      </c>
      <c r="IR143">
        <v>475107.38833500003</v>
      </c>
      <c r="IS143">
        <v>5511245704691.54</v>
      </c>
      <c r="IT143">
        <v>5590127987896.7402</v>
      </c>
      <c r="IU143">
        <v>1.7100000000000001E-4</v>
      </c>
      <c r="IV143">
        <v>0</v>
      </c>
      <c r="IW143" t="s">
        <v>3241</v>
      </c>
      <c r="IX143">
        <v>463502.616056</v>
      </c>
      <c r="IY143">
        <v>4.0099999999999997E-3</v>
      </c>
      <c r="IZ143">
        <v>46518.132444000003</v>
      </c>
      <c r="JA143">
        <v>510020.74849999999</v>
      </c>
      <c r="JB143">
        <v>97.774991999999997</v>
      </c>
      <c r="JC143" t="s">
        <v>1608</v>
      </c>
      <c r="JD143">
        <v>3.0000000000000001E-6</v>
      </c>
      <c r="JE143">
        <v>0</v>
      </c>
      <c r="JF143">
        <v>64.838609000000005</v>
      </c>
      <c r="JG143">
        <v>569007.90209600003</v>
      </c>
      <c r="JH143">
        <v>97.719241999999994</v>
      </c>
      <c r="JI143" t="s">
        <v>1608</v>
      </c>
      <c r="JJ143">
        <v>24</v>
      </c>
      <c r="JK143">
        <v>1.139135</v>
      </c>
      <c r="JL143">
        <v>1711.4264499999999</v>
      </c>
      <c r="JM143">
        <v>160705164951</v>
      </c>
      <c r="JN143">
        <v>920483</v>
      </c>
      <c r="JO143">
        <v>10677602800000</v>
      </c>
      <c r="JP143">
        <v>10838307964951</v>
      </c>
      <c r="JQ143">
        <v>0</v>
      </c>
      <c r="JR143">
        <v>0</v>
      </c>
      <c r="JS143" t="s">
        <v>3244</v>
      </c>
      <c r="JT143">
        <v>755.02072899999996</v>
      </c>
      <c r="JU143">
        <v>7.3070000000000001E-3</v>
      </c>
      <c r="JV143">
        <v>84758.534490000005</v>
      </c>
      <c r="JW143">
        <v>85513.555219000002</v>
      </c>
      <c r="JX143">
        <v>48.712999000000003</v>
      </c>
      <c r="JY143" t="s">
        <v>3239</v>
      </c>
      <c r="JZ143">
        <v>0</v>
      </c>
      <c r="KA143">
        <v>0</v>
      </c>
      <c r="KB143">
        <v>0.32174999999999998</v>
      </c>
      <c r="KC143">
        <v>93974.859947000004</v>
      </c>
      <c r="KD143">
        <v>46.203346000000003</v>
      </c>
      <c r="KE143" t="s">
        <v>3239</v>
      </c>
      <c r="KF143">
        <v>3</v>
      </c>
      <c r="KG143">
        <v>0.125</v>
      </c>
      <c r="KH143">
        <v>5.462275</v>
      </c>
      <c r="KI143">
        <v>3269337649.4123502</v>
      </c>
      <c r="KJ143">
        <v>11728.368011</v>
      </c>
      <c r="KK143">
        <v>136049068927.76401</v>
      </c>
      <c r="KL143">
        <v>8040374.9731879998</v>
      </c>
      <c r="KM143">
        <v>139326446952.14999</v>
      </c>
      <c r="KN143">
        <v>5.1199999999999998E-4</v>
      </c>
      <c r="KO143">
        <v>6.9999999999999999E-6</v>
      </c>
      <c r="KP143">
        <v>1.2199999999999999E-3</v>
      </c>
      <c r="KQ143" t="s">
        <v>3241</v>
      </c>
      <c r="KR143">
        <v>209356.92812699999</v>
      </c>
      <c r="KS143">
        <v>1.0029E-2</v>
      </c>
      <c r="KT143">
        <v>116337.79854800001</v>
      </c>
      <c r="KU143">
        <v>1226.2669350000001</v>
      </c>
      <c r="KV143">
        <v>326920.993609</v>
      </c>
      <c r="KW143">
        <v>46.270504000000003</v>
      </c>
      <c r="KX143" t="s">
        <v>3239</v>
      </c>
      <c r="KY143">
        <v>9.9999999999999995E-7</v>
      </c>
      <c r="KZ143">
        <v>0</v>
      </c>
      <c r="LA143">
        <v>1.5999999999999999E-5</v>
      </c>
      <c r="LB143">
        <v>5.4472300000000002</v>
      </c>
      <c r="LC143">
        <v>386044.66093499999</v>
      </c>
      <c r="LD143">
        <v>46.197899999999997</v>
      </c>
      <c r="LE143" t="s">
        <v>3239</v>
      </c>
      <c r="LF143">
        <v>1</v>
      </c>
      <c r="LG143">
        <v>1.4945999999999999E-2</v>
      </c>
      <c r="LH143">
        <v>1711.4264499999999</v>
      </c>
      <c r="LI143">
        <v>160705164951</v>
      </c>
      <c r="LJ143">
        <v>920483</v>
      </c>
      <c r="LK143">
        <v>10677602800000</v>
      </c>
      <c r="LL143">
        <v>74410285</v>
      </c>
      <c r="LM143">
        <v>10838382375236</v>
      </c>
      <c r="LN143">
        <v>9.0000000000000002E-6</v>
      </c>
      <c r="LO143">
        <v>0</v>
      </c>
      <c r="LP143">
        <v>0</v>
      </c>
      <c r="LQ143" t="s">
        <v>3241</v>
      </c>
      <c r="LR143">
        <v>10665.362864999999</v>
      </c>
      <c r="LS143">
        <v>1.348E-3</v>
      </c>
      <c r="LT143">
        <v>15641.099038</v>
      </c>
      <c r="LU143">
        <v>0.121499</v>
      </c>
      <c r="LV143">
        <v>26306.583402</v>
      </c>
      <c r="LW143">
        <v>10.576923000000001</v>
      </c>
      <c r="LX143" t="s">
        <v>3241</v>
      </c>
      <c r="LY143">
        <v>0</v>
      </c>
      <c r="LZ143">
        <v>0</v>
      </c>
      <c r="MA143">
        <v>0</v>
      </c>
      <c r="MB143">
        <v>3.6910669999999999</v>
      </c>
      <c r="MC143">
        <v>29711.755358999999</v>
      </c>
      <c r="MD143">
        <v>7.7314670000000003</v>
      </c>
      <c r="ME143" t="s">
        <v>3241</v>
      </c>
      <c r="MF143">
        <v>7</v>
      </c>
      <c r="MG143">
        <v>6.3836000000000004E-2</v>
      </c>
      <c r="MH143">
        <v>1823.6871839999999</v>
      </c>
      <c r="MI143">
        <v>160705164951</v>
      </c>
      <c r="MJ143">
        <v>920483</v>
      </c>
      <c r="MK143">
        <v>10677602800000</v>
      </c>
      <c r="ML143">
        <v>74410285</v>
      </c>
      <c r="MM143">
        <v>10838382375236</v>
      </c>
      <c r="MN143">
        <v>1.8E-5</v>
      </c>
      <c r="MO143">
        <v>9.9999999999999995E-7</v>
      </c>
      <c r="MP143">
        <v>2.0000000000000002E-5</v>
      </c>
      <c r="MQ143" t="s">
        <v>3241</v>
      </c>
      <c r="MR143">
        <v>180711.74271799999</v>
      </c>
      <c r="MS143">
        <v>7.1390999999999996E-2</v>
      </c>
      <c r="MT143">
        <v>828133.62837499997</v>
      </c>
      <c r="MU143">
        <v>94.917126999999994</v>
      </c>
      <c r="MV143">
        <v>1008940.28822</v>
      </c>
      <c r="MW143">
        <v>51.395781999999997</v>
      </c>
      <c r="MX143" t="s">
        <v>3239</v>
      </c>
      <c r="MY143">
        <v>9.9999999999999995E-7</v>
      </c>
      <c r="MZ143">
        <v>0</v>
      </c>
      <c r="NA143">
        <v>9.9999999999999995E-7</v>
      </c>
      <c r="NB143">
        <v>10.421836000000001</v>
      </c>
      <c r="NC143">
        <v>1137690.5589119999</v>
      </c>
      <c r="ND143">
        <v>48.743239000000003</v>
      </c>
      <c r="NE143" t="s">
        <v>3239</v>
      </c>
      <c r="NF143">
        <v>5</v>
      </c>
      <c r="NG143">
        <v>4.8820000000000001E-3</v>
      </c>
      <c r="NH143">
        <v>7.357494</v>
      </c>
      <c r="NI143">
        <v>6626084650.5100002</v>
      </c>
      <c r="NJ143">
        <v>7077.5383899999997</v>
      </c>
      <c r="NK143">
        <v>82099445328.235794</v>
      </c>
      <c r="NL143">
        <v>88725529978.745895</v>
      </c>
      <c r="NM143">
        <v>1.183E-3</v>
      </c>
      <c r="NN143">
        <v>3.0000000000000001E-6</v>
      </c>
      <c r="NO143" t="s">
        <v>1608</v>
      </c>
      <c r="NP143">
        <v>98300.237710000001</v>
      </c>
      <c r="NQ143">
        <v>1.8000000000000001E-4</v>
      </c>
      <c r="NR143">
        <v>2093.3894909999999</v>
      </c>
      <c r="NS143">
        <v>100393.6272</v>
      </c>
      <c r="NT143">
        <v>92.1875</v>
      </c>
      <c r="NU143" t="s">
        <v>3244</v>
      </c>
      <c r="NV143">
        <v>9.9999999999999995E-7</v>
      </c>
      <c r="NW143">
        <v>0</v>
      </c>
      <c r="NX143">
        <v>72.65625</v>
      </c>
      <c r="NY143">
        <v>136340.754476</v>
      </c>
      <c r="NZ143">
        <v>86.486485999999999</v>
      </c>
      <c r="OA143" t="s">
        <v>3244</v>
      </c>
      <c r="OB143">
        <v>2</v>
      </c>
      <c r="OC143">
        <v>4.8409999999999998E-3</v>
      </c>
      <c r="OD143">
        <v>189.35748599999999</v>
      </c>
      <c r="OE143">
        <v>159635240312.673</v>
      </c>
      <c r="OF143">
        <v>915084.61796900001</v>
      </c>
      <c r="OG143">
        <v>10614981568444.301</v>
      </c>
      <c r="OH143">
        <v>10774616808757.1</v>
      </c>
      <c r="OI143">
        <v>6.8069000000000005E-2</v>
      </c>
      <c r="OJ143">
        <v>1.54E-4</v>
      </c>
      <c r="OK143" t="s">
        <v>3239</v>
      </c>
      <c r="OL143">
        <v>30521117.862673</v>
      </c>
      <c r="OM143">
        <v>0.40415299999999998</v>
      </c>
      <c r="ON143">
        <v>4688172.3076910004</v>
      </c>
      <c r="OO143">
        <v>35209290.170364</v>
      </c>
      <c r="OP143">
        <v>99.056603999999993</v>
      </c>
      <c r="OQ143" t="s">
        <v>1670</v>
      </c>
      <c r="OR143">
        <v>1.9000000000000001E-4</v>
      </c>
      <c r="OS143">
        <v>0</v>
      </c>
      <c r="OT143">
        <v>87.735849000000002</v>
      </c>
      <c r="OU143">
        <v>39568768.964814</v>
      </c>
      <c r="OV143">
        <v>98.876403999999994</v>
      </c>
      <c r="OW143" t="s">
        <v>1670</v>
      </c>
      <c r="OX143" t="s">
        <v>1607</v>
      </c>
      <c r="OY143">
        <v>3.8000000000000002E-5</v>
      </c>
      <c r="OZ143">
        <v>27.772570000000002</v>
      </c>
      <c r="PA143">
        <v>14778882924.839199</v>
      </c>
      <c r="PB143">
        <v>88070.362233000007</v>
      </c>
      <c r="PC143">
        <v>1021616201904.03</v>
      </c>
      <c r="PD143">
        <v>9488721.1714309994</v>
      </c>
      <c r="PE143">
        <v>1036404573550.04</v>
      </c>
      <c r="PF143">
        <v>0.4</v>
      </c>
      <c r="PG143">
        <v>3.0000000000000001E-6</v>
      </c>
      <c r="PH143">
        <v>1.7395999999999998E-2</v>
      </c>
      <c r="PI143" t="s">
        <v>3241</v>
      </c>
      <c r="PJ143">
        <v>180824.256952</v>
      </c>
      <c r="PK143">
        <v>3.0000000000000001E-6</v>
      </c>
      <c r="PL143">
        <v>36.784255999999999</v>
      </c>
      <c r="PM143">
        <v>2.024699</v>
      </c>
      <c r="PN143">
        <v>180863.06590700001</v>
      </c>
      <c r="PO143">
        <v>71.110404000000003</v>
      </c>
      <c r="PP143" t="s">
        <v>3239</v>
      </c>
      <c r="PQ143">
        <v>9.9999999999999995E-7</v>
      </c>
      <c r="PR143">
        <v>0</v>
      </c>
      <c r="PS143">
        <v>0</v>
      </c>
      <c r="PT143">
        <v>24.212536</v>
      </c>
      <c r="PU143">
        <v>181981.07933000001</v>
      </c>
      <c r="PV143">
        <v>69.742283999999998</v>
      </c>
      <c r="PW143" t="s">
        <v>3239</v>
      </c>
      <c r="PX143">
        <v>149.10786200000001</v>
      </c>
      <c r="PY143">
        <v>9.8383009999999995</v>
      </c>
      <c r="PZ143">
        <v>1711.4264499999999</v>
      </c>
      <c r="QA143">
        <v>160704458231.211</v>
      </c>
      <c r="QB143">
        <v>920483</v>
      </c>
      <c r="QC143">
        <v>10677602800000</v>
      </c>
      <c r="QD143">
        <v>74410282.748494998</v>
      </c>
      <c r="QE143">
        <v>10838381668513.9</v>
      </c>
      <c r="QF143">
        <v>0</v>
      </c>
      <c r="QG143">
        <v>0</v>
      </c>
      <c r="QH143">
        <v>3.0000000000000001E-6</v>
      </c>
      <c r="QI143" t="s">
        <v>3241</v>
      </c>
      <c r="QJ143">
        <v>106.86184799999999</v>
      </c>
      <c r="QK143">
        <v>4.9940000000000002E-3</v>
      </c>
      <c r="QL143">
        <v>57927.765584000001</v>
      </c>
      <c r="QM143">
        <v>231.02678399999999</v>
      </c>
      <c r="QN143">
        <v>58265.654216000003</v>
      </c>
      <c r="QO143">
        <v>54.781801000000002</v>
      </c>
      <c r="QP143" t="s">
        <v>3244</v>
      </c>
      <c r="QQ143">
        <v>0</v>
      </c>
      <c r="QR143">
        <v>0</v>
      </c>
      <c r="QS143">
        <v>3.0000000000000001E-6</v>
      </c>
      <c r="QT143">
        <v>6.3757349999999997</v>
      </c>
      <c r="QU143">
        <v>64692.213900000002</v>
      </c>
      <c r="QV143">
        <v>51.702195000000003</v>
      </c>
      <c r="QW143" t="s">
        <v>3239</v>
      </c>
      <c r="QX143" s="11">
        <v>44986</v>
      </c>
      <c r="QY143" t="s">
        <v>3422</v>
      </c>
      <c r="QZ143">
        <v>1020048.940972</v>
      </c>
      <c r="RA143">
        <v>9404466028.47439</v>
      </c>
    </row>
    <row r="144" spans="1:469" x14ac:dyDescent="0.35">
      <c r="A144">
        <v>2985</v>
      </c>
      <c r="B144" t="s">
        <v>3238</v>
      </c>
      <c r="C144" t="s">
        <v>1241</v>
      </c>
      <c r="D144" t="s">
        <v>1242</v>
      </c>
      <c r="E144" t="s">
        <v>1243</v>
      </c>
      <c r="F144">
        <v>53</v>
      </c>
      <c r="G144" t="s">
        <v>1244</v>
      </c>
      <c r="H144" t="s">
        <v>1153</v>
      </c>
      <c r="I144">
        <v>61</v>
      </c>
      <c r="J144">
        <v>53061</v>
      </c>
      <c r="K144">
        <v>827611</v>
      </c>
      <c r="L144">
        <v>146471567843</v>
      </c>
      <c r="M144">
        <v>180734966</v>
      </c>
      <c r="N144">
        <v>2217.9186450000002</v>
      </c>
      <c r="O144">
        <v>220110752.80451801</v>
      </c>
      <c r="P144">
        <v>97.900094999999993</v>
      </c>
      <c r="Q144" t="s">
        <v>1608</v>
      </c>
      <c r="R144">
        <v>94.871795000000006</v>
      </c>
      <c r="S144">
        <v>98.173940000000002</v>
      </c>
      <c r="T144" t="s">
        <v>1608</v>
      </c>
      <c r="U144">
        <v>94.871795000000006</v>
      </c>
      <c r="V144">
        <v>197515502.61974901</v>
      </c>
      <c r="W144">
        <v>142120982.09725401</v>
      </c>
      <c r="X144">
        <v>4.7695679999999996</v>
      </c>
      <c r="Y144">
        <v>55326993.803893</v>
      </c>
      <c r="Z144">
        <v>67526.718603000001</v>
      </c>
      <c r="AA144">
        <v>9.7000000000000005E-4</v>
      </c>
      <c r="AB144">
        <v>6.0000000000000002E-6</v>
      </c>
      <c r="AC144">
        <v>3.7399999999999998E-4</v>
      </c>
      <c r="AD144">
        <v>63.757351</v>
      </c>
      <c r="AE144">
        <v>62.997135999999998</v>
      </c>
      <c r="AF144">
        <v>35.229999999999997</v>
      </c>
      <c r="AG144" t="s">
        <v>3239</v>
      </c>
      <c r="AH144">
        <v>25.641026</v>
      </c>
      <c r="AI144">
        <v>69.610000999999997</v>
      </c>
      <c r="AJ144" t="s">
        <v>1608</v>
      </c>
      <c r="AK144">
        <v>76.923077000000006</v>
      </c>
      <c r="AL144">
        <v>2.6726239999999999</v>
      </c>
      <c r="AM144">
        <v>1.1143970000000001</v>
      </c>
      <c r="AN144">
        <v>10</v>
      </c>
      <c r="AO144">
        <v>0.16666700000000001</v>
      </c>
      <c r="AP144">
        <v>1301.8808630000001</v>
      </c>
      <c r="AQ144">
        <v>1000000</v>
      </c>
      <c r="AR144">
        <v>5</v>
      </c>
      <c r="AS144">
        <v>58000000</v>
      </c>
      <c r="AT144">
        <v>59000000</v>
      </c>
      <c r="AU144">
        <v>4.7479999999999996E-3</v>
      </c>
      <c r="AV144">
        <v>7.6193999999999998E-2</v>
      </c>
      <c r="AW144" t="s">
        <v>1608</v>
      </c>
      <c r="AX144">
        <v>791.39678300000003</v>
      </c>
      <c r="AY144">
        <v>6.3494999999999996E-2</v>
      </c>
      <c r="AZ144">
        <v>736545.55730400002</v>
      </c>
      <c r="BA144">
        <v>737336.95408699999</v>
      </c>
      <c r="BB144">
        <v>87.5</v>
      </c>
      <c r="BC144" t="s">
        <v>1608</v>
      </c>
      <c r="BD144">
        <v>0</v>
      </c>
      <c r="BE144">
        <v>0</v>
      </c>
      <c r="BF144">
        <v>14.903846</v>
      </c>
      <c r="BG144">
        <v>784692.931339</v>
      </c>
      <c r="BH144">
        <v>87.019231000000005</v>
      </c>
      <c r="BI144" t="s">
        <v>3244</v>
      </c>
      <c r="BJ144" t="s">
        <v>1607</v>
      </c>
      <c r="BK144">
        <v>3.177</v>
      </c>
      <c r="BL144">
        <v>2.2429199999999998</v>
      </c>
      <c r="BM144">
        <v>2205417850.9656</v>
      </c>
      <c r="BN144">
        <v>4396.9333550000001</v>
      </c>
      <c r="BO144">
        <v>51004426916.615196</v>
      </c>
      <c r="BP144">
        <v>53209844767.580803</v>
      </c>
      <c r="BQ144">
        <v>7.1699999999999997E-4</v>
      </c>
      <c r="BR144">
        <v>5.5999999999999999E-5</v>
      </c>
      <c r="BS144" t="s">
        <v>3239</v>
      </c>
      <c r="BT144">
        <v>418023.11299200001</v>
      </c>
      <c r="BU144">
        <v>6.6661999999999999E-2</v>
      </c>
      <c r="BV144">
        <v>773280.56788300001</v>
      </c>
      <c r="BW144">
        <v>1191303.6808750001</v>
      </c>
      <c r="BX144">
        <v>77.094016999999994</v>
      </c>
      <c r="BY144" t="s">
        <v>3244</v>
      </c>
      <c r="BZ144">
        <v>3.0000000000000001E-6</v>
      </c>
      <c r="CA144">
        <v>0</v>
      </c>
      <c r="CB144">
        <v>68.717949000000004</v>
      </c>
      <c r="CC144">
        <v>1240466.684475</v>
      </c>
      <c r="CD144">
        <v>75.251508999999999</v>
      </c>
      <c r="CE144" t="s">
        <v>3244</v>
      </c>
      <c r="CF144">
        <v>0</v>
      </c>
      <c r="CG144">
        <v>0</v>
      </c>
      <c r="CH144">
        <v>2128.9062159999999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9.9999999999999995E-7</v>
      </c>
      <c r="CP144">
        <v>5.0260000000000001E-3</v>
      </c>
      <c r="CQ144" t="s">
        <v>3242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 t="s">
        <v>3243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t="s">
        <v>3242</v>
      </c>
      <c r="DF144">
        <v>98</v>
      </c>
      <c r="DG144">
        <v>2.3529309999999999</v>
      </c>
      <c r="DH144">
        <v>2128.9062159999999</v>
      </c>
      <c r="DI144">
        <v>1906954.9751269999</v>
      </c>
      <c r="DJ144">
        <v>1906954.9751269999</v>
      </c>
      <c r="DK144">
        <v>1.2E-5</v>
      </c>
      <c r="DL144" t="s">
        <v>3241</v>
      </c>
      <c r="DM144">
        <v>94.113406999999995</v>
      </c>
      <c r="DN144">
        <v>94.113406999999995</v>
      </c>
      <c r="DO144">
        <v>18.3933</v>
      </c>
      <c r="DP144" t="s">
        <v>3241</v>
      </c>
      <c r="DQ144">
        <v>9.9999999999999995E-7</v>
      </c>
      <c r="DR144">
        <v>17.524813999999999</v>
      </c>
      <c r="DS144">
        <v>90.826813999999999</v>
      </c>
      <c r="DT144">
        <v>16.321985000000002</v>
      </c>
      <c r="DU144" t="s">
        <v>3241</v>
      </c>
      <c r="DV144" t="s">
        <v>1607</v>
      </c>
      <c r="DW144">
        <v>5.4349999999999997E-3</v>
      </c>
      <c r="DX144">
        <v>2128.9062159999999</v>
      </c>
      <c r="DY144">
        <v>146469668000</v>
      </c>
      <c r="DZ144">
        <v>827957</v>
      </c>
      <c r="EA144">
        <v>9604301200000</v>
      </c>
      <c r="EB144">
        <v>9750770868000</v>
      </c>
      <c r="EC144">
        <v>0.16133</v>
      </c>
      <c r="ED144">
        <v>9.6400000000000001E-4</v>
      </c>
      <c r="EE144" t="s">
        <v>1608</v>
      </c>
      <c r="EF144">
        <v>128425855.7</v>
      </c>
      <c r="EG144">
        <v>4.3393459999999999</v>
      </c>
      <c r="EH144">
        <v>50336408.401445001</v>
      </c>
      <c r="EI144">
        <v>178762264.10144499</v>
      </c>
      <c r="EJ144">
        <v>99.504796999999996</v>
      </c>
      <c r="EK144" t="s">
        <v>1608</v>
      </c>
      <c r="EL144">
        <v>8.7699999999999996E-4</v>
      </c>
      <c r="EM144">
        <v>5.0000000000000004E-6</v>
      </c>
      <c r="EN144">
        <v>95.759827000000001</v>
      </c>
      <c r="EO144">
        <v>200162902.515589</v>
      </c>
      <c r="EP144">
        <v>99.331849000000005</v>
      </c>
      <c r="EQ144" t="s">
        <v>1608</v>
      </c>
      <c r="ER144">
        <v>2</v>
      </c>
      <c r="ES144">
        <v>3.1841000000000001E-2</v>
      </c>
      <c r="ET144">
        <v>2128.9062159999999</v>
      </c>
      <c r="EU144">
        <v>146471567843</v>
      </c>
      <c r="EV144">
        <v>827611</v>
      </c>
      <c r="EW144">
        <v>9600287600000</v>
      </c>
      <c r="EX144">
        <v>180734966</v>
      </c>
      <c r="EY144">
        <v>9746939902809</v>
      </c>
      <c r="EZ144">
        <v>1.9999999999999999E-6</v>
      </c>
      <c r="FA144">
        <v>0</v>
      </c>
      <c r="FB144">
        <v>1.6799999999999999E-4</v>
      </c>
      <c r="FC144" t="s">
        <v>3239</v>
      </c>
      <c r="FD144">
        <v>6832.4038330000003</v>
      </c>
      <c r="FE144">
        <v>1.586E-3</v>
      </c>
      <c r="FF144">
        <v>18398.073221999999</v>
      </c>
      <c r="FG144">
        <v>523.45776499999999</v>
      </c>
      <c r="FH144">
        <v>25753.934820999999</v>
      </c>
      <c r="FI144">
        <v>26.054590999999999</v>
      </c>
      <c r="FJ144" t="s">
        <v>3241</v>
      </c>
      <c r="FK144">
        <v>0</v>
      </c>
      <c r="FL144">
        <v>0</v>
      </c>
      <c r="FM144">
        <v>3.0000000000000001E-6</v>
      </c>
      <c r="FN144">
        <v>5.0558310000000004</v>
      </c>
      <c r="FO144">
        <v>27462.887983000001</v>
      </c>
      <c r="FP144">
        <v>22.144448000000001</v>
      </c>
      <c r="FQ144" t="s">
        <v>3241</v>
      </c>
      <c r="FR144">
        <v>17.09826</v>
      </c>
      <c r="FS144">
        <v>1.1029800000000001</v>
      </c>
      <c r="FT144">
        <v>2128.9062159999999</v>
      </c>
      <c r="FU144">
        <v>146471567843</v>
      </c>
      <c r="FV144">
        <v>827611</v>
      </c>
      <c r="FW144">
        <v>9600287600000</v>
      </c>
      <c r="FX144">
        <v>180734966</v>
      </c>
      <c r="FY144">
        <v>9746939902809</v>
      </c>
      <c r="FZ144">
        <v>9.9999999999999995E-7</v>
      </c>
      <c r="GA144">
        <v>0</v>
      </c>
      <c r="GB144">
        <v>5.5000000000000002E-5</v>
      </c>
      <c r="GC144" t="s">
        <v>3241</v>
      </c>
      <c r="GD144">
        <v>139315.24523999999</v>
      </c>
      <c r="GE144">
        <v>2.5783E-2</v>
      </c>
      <c r="GF144">
        <v>299078.31342700002</v>
      </c>
      <c r="GG144">
        <v>17371.672448000001</v>
      </c>
      <c r="GH144">
        <v>455765.23111499997</v>
      </c>
      <c r="GI144">
        <v>80.346642000000003</v>
      </c>
      <c r="GJ144" t="s">
        <v>3244</v>
      </c>
      <c r="GK144">
        <v>9.9999999999999995E-7</v>
      </c>
      <c r="GL144">
        <v>0</v>
      </c>
      <c r="GM144">
        <v>9.6000000000000002E-5</v>
      </c>
      <c r="GN144">
        <v>41.566079000000002</v>
      </c>
      <c r="GO144">
        <v>487272.94736500003</v>
      </c>
      <c r="GP144">
        <v>78.046452000000002</v>
      </c>
      <c r="GQ144" t="s">
        <v>3244</v>
      </c>
      <c r="GR144" t="s">
        <v>1607</v>
      </c>
      <c r="GS144" t="s">
        <v>1607</v>
      </c>
      <c r="GT144" t="s">
        <v>1607</v>
      </c>
      <c r="GU144" t="s">
        <v>1607</v>
      </c>
      <c r="GV144" t="s">
        <v>1607</v>
      </c>
      <c r="GW144" t="s">
        <v>1607</v>
      </c>
      <c r="GX144" t="s">
        <v>1607</v>
      </c>
      <c r="GY144" t="s">
        <v>1607</v>
      </c>
      <c r="GZ144" t="s">
        <v>1607</v>
      </c>
      <c r="HA144" t="s">
        <v>1607</v>
      </c>
      <c r="HB144" t="s">
        <v>1607</v>
      </c>
      <c r="HC144" t="s">
        <v>3240</v>
      </c>
      <c r="HD144" t="s">
        <v>1607</v>
      </c>
      <c r="HE144" t="s">
        <v>1607</v>
      </c>
      <c r="HF144" t="s">
        <v>1607</v>
      </c>
      <c r="HG144" t="s">
        <v>1607</v>
      </c>
      <c r="HH144" t="s">
        <v>1607</v>
      </c>
      <c r="HI144" t="s">
        <v>1607</v>
      </c>
      <c r="HJ144" t="s">
        <v>3240</v>
      </c>
      <c r="HK144" t="s">
        <v>1607</v>
      </c>
      <c r="HL144" t="s">
        <v>1607</v>
      </c>
      <c r="HM144" t="s">
        <v>1607</v>
      </c>
      <c r="HN144" t="s">
        <v>1607</v>
      </c>
      <c r="HO144" t="s">
        <v>1607</v>
      </c>
      <c r="HP144" t="s">
        <v>1607</v>
      </c>
      <c r="HQ144" t="s">
        <v>3240</v>
      </c>
      <c r="HR144">
        <v>30</v>
      </c>
      <c r="HS144">
        <v>0.45028299999999999</v>
      </c>
      <c r="HT144">
        <v>2128.9062159999999</v>
      </c>
      <c r="HU144">
        <v>146073802703.85001</v>
      </c>
      <c r="HV144">
        <v>825755.37436000002</v>
      </c>
      <c r="HW144">
        <v>9578762342580.4902</v>
      </c>
      <c r="HX144">
        <v>9724836145284.3398</v>
      </c>
      <c r="HY144">
        <v>0</v>
      </c>
      <c r="HZ144">
        <v>0</v>
      </c>
      <c r="IA144" t="s">
        <v>3241</v>
      </c>
      <c r="IB144">
        <v>30299.834782000002</v>
      </c>
      <c r="IC144">
        <v>1.0496E-2</v>
      </c>
      <c r="ID144">
        <v>121750.110506</v>
      </c>
      <c r="IE144">
        <v>152049.94528799999</v>
      </c>
      <c r="IF144">
        <v>70.519654000000003</v>
      </c>
      <c r="IG144" t="s">
        <v>3244</v>
      </c>
      <c r="IH144">
        <v>0</v>
      </c>
      <c r="II144">
        <v>0</v>
      </c>
      <c r="IJ144">
        <v>8.3610930000000003</v>
      </c>
      <c r="IK144">
        <v>164245.068734</v>
      </c>
      <c r="IL144">
        <v>68.754164000000003</v>
      </c>
      <c r="IM144" t="s">
        <v>3244</v>
      </c>
      <c r="IN144">
        <v>80</v>
      </c>
      <c r="IO144">
        <v>0.13244500000000001</v>
      </c>
      <c r="IP144">
        <v>91.230487999999994</v>
      </c>
      <c r="IQ144">
        <v>77780628606.379898</v>
      </c>
      <c r="IR144">
        <v>435684.17269699997</v>
      </c>
      <c r="IS144">
        <v>5053936403286.2305</v>
      </c>
      <c r="IT144">
        <v>5131717031892.6504</v>
      </c>
      <c r="IU144">
        <v>1.74E-4</v>
      </c>
      <c r="IV144">
        <v>0</v>
      </c>
      <c r="IW144" t="s">
        <v>3241</v>
      </c>
      <c r="IX144">
        <v>944038.69908299996</v>
      </c>
      <c r="IY144">
        <v>8.1169999999999992E-3</v>
      </c>
      <c r="IZ144">
        <v>94152.462648000001</v>
      </c>
      <c r="JA144">
        <v>1038191.1617309999</v>
      </c>
      <c r="JB144">
        <v>99.404574999999994</v>
      </c>
      <c r="JC144" t="s">
        <v>1670</v>
      </c>
      <c r="JD144">
        <v>6.0000000000000002E-6</v>
      </c>
      <c r="JE144">
        <v>0</v>
      </c>
      <c r="JF144">
        <v>81.103102000000007</v>
      </c>
      <c r="JG144">
        <v>1023667.474373</v>
      </c>
      <c r="JH144">
        <v>99.100545999999994</v>
      </c>
      <c r="JI144" t="s">
        <v>1670</v>
      </c>
      <c r="JJ144">
        <v>24</v>
      </c>
      <c r="JK144">
        <v>1.122493</v>
      </c>
      <c r="JL144">
        <v>2128.9062159999999</v>
      </c>
      <c r="JM144">
        <v>146471567843</v>
      </c>
      <c r="JN144">
        <v>827611</v>
      </c>
      <c r="JO144">
        <v>9600287600000</v>
      </c>
      <c r="JP144">
        <v>9746759167843</v>
      </c>
      <c r="JQ144">
        <v>0</v>
      </c>
      <c r="JR144">
        <v>0</v>
      </c>
      <c r="JS144" t="s">
        <v>1670</v>
      </c>
      <c r="JT144">
        <v>6259.575656</v>
      </c>
      <c r="JU144">
        <v>3.8584E-2</v>
      </c>
      <c r="JV144">
        <v>447574.32660500001</v>
      </c>
      <c r="JW144">
        <v>453833.90226100001</v>
      </c>
      <c r="JX144">
        <v>86.615187000000006</v>
      </c>
      <c r="JY144" t="s">
        <v>1608</v>
      </c>
      <c r="JZ144">
        <v>0</v>
      </c>
      <c r="KA144">
        <v>0</v>
      </c>
      <c r="KB144">
        <v>4.0218790000000002</v>
      </c>
      <c r="KC144">
        <v>481804.68207099999</v>
      </c>
      <c r="KD144">
        <v>85.682111000000006</v>
      </c>
      <c r="KE144" t="s">
        <v>3244</v>
      </c>
      <c r="KF144">
        <v>8</v>
      </c>
      <c r="KG144">
        <v>0.33333299999999999</v>
      </c>
      <c r="KH144">
        <v>46.611491000000001</v>
      </c>
      <c r="KI144">
        <v>3623021037.9284601</v>
      </c>
      <c r="KJ144">
        <v>12403.13119</v>
      </c>
      <c r="KK144">
        <v>143876321804.95099</v>
      </c>
      <c r="KL144">
        <v>118963825.991771</v>
      </c>
      <c r="KM144">
        <v>147618306668.871</v>
      </c>
      <c r="KN144">
        <v>1.9889999999999999E-3</v>
      </c>
      <c r="KO144">
        <v>6.9999999999999999E-6</v>
      </c>
      <c r="KP144">
        <v>1.2199999999999999E-3</v>
      </c>
      <c r="KQ144" t="s">
        <v>3239</v>
      </c>
      <c r="KR144">
        <v>2402064.6388900001</v>
      </c>
      <c r="KS144">
        <v>2.8282999999999999E-2</v>
      </c>
      <c r="KT144">
        <v>328082.69690500002</v>
      </c>
      <c r="KU144">
        <v>48382.952853000003</v>
      </c>
      <c r="KV144">
        <v>2778530.288648</v>
      </c>
      <c r="KW144">
        <v>88.022283999999999</v>
      </c>
      <c r="KX144" t="s">
        <v>3244</v>
      </c>
      <c r="KY144">
        <v>1.5999999999999999E-5</v>
      </c>
      <c r="KZ144">
        <v>0</v>
      </c>
      <c r="LA144">
        <v>2.6800000000000001E-4</v>
      </c>
      <c r="LB144">
        <v>27.174249</v>
      </c>
      <c r="LC144">
        <v>2898956.2059709998</v>
      </c>
      <c r="LD144">
        <v>86.732421000000002</v>
      </c>
      <c r="LE144" t="s">
        <v>3244</v>
      </c>
      <c r="LF144">
        <v>1</v>
      </c>
      <c r="LG144">
        <v>1.8572000000000002E-2</v>
      </c>
      <c r="LH144">
        <v>2128.9062159999999</v>
      </c>
      <c r="LI144">
        <v>146471567843</v>
      </c>
      <c r="LJ144">
        <v>827611</v>
      </c>
      <c r="LK144">
        <v>9600287600000</v>
      </c>
      <c r="LL144">
        <v>180734966</v>
      </c>
      <c r="LM144">
        <v>9746939902809</v>
      </c>
      <c r="LN144">
        <v>7.9999999999999996E-6</v>
      </c>
      <c r="LO144">
        <v>0</v>
      </c>
      <c r="LP144">
        <v>1.12E-4</v>
      </c>
      <c r="LQ144" t="s">
        <v>3241</v>
      </c>
      <c r="LR144">
        <v>9523.3335490000009</v>
      </c>
      <c r="LS144">
        <v>7.5100000000000004E-4</v>
      </c>
      <c r="LT144">
        <v>8713.52988</v>
      </c>
      <c r="LU144">
        <v>168.26415499999999</v>
      </c>
      <c r="LV144">
        <v>18405.127584000002</v>
      </c>
      <c r="LW144">
        <v>8.5918109999999999</v>
      </c>
      <c r="LX144" t="s">
        <v>3241</v>
      </c>
      <c r="LY144">
        <v>0</v>
      </c>
      <c r="LZ144">
        <v>0</v>
      </c>
      <c r="MA144">
        <v>9.9999999999999995E-7</v>
      </c>
      <c r="MB144">
        <v>3.7220840000000002</v>
      </c>
      <c r="MC144">
        <v>19769.875467999998</v>
      </c>
      <c r="MD144">
        <v>5.7906459999999997</v>
      </c>
      <c r="ME144" t="s">
        <v>3241</v>
      </c>
      <c r="MF144">
        <v>6</v>
      </c>
      <c r="MG144">
        <v>6.3089999999999993E-2</v>
      </c>
      <c r="MH144">
        <v>2217.9186450000002</v>
      </c>
      <c r="MI144">
        <v>146471567843</v>
      </c>
      <c r="MJ144">
        <v>827611</v>
      </c>
      <c r="MK144">
        <v>9600287600000</v>
      </c>
      <c r="ML144">
        <v>180734966</v>
      </c>
      <c r="MM144">
        <v>9746939902809</v>
      </c>
      <c r="MN144">
        <v>2.6999999999999999E-5</v>
      </c>
      <c r="MO144">
        <v>9.9999999999999995E-7</v>
      </c>
      <c r="MP144">
        <v>1.8E-5</v>
      </c>
      <c r="MQ144" t="s">
        <v>3241</v>
      </c>
      <c r="MR144">
        <v>253728.70048900001</v>
      </c>
      <c r="MS144">
        <v>5.7486000000000002E-2</v>
      </c>
      <c r="MT144">
        <v>666834.65746300004</v>
      </c>
      <c r="MU144">
        <v>202.410945</v>
      </c>
      <c r="MV144">
        <v>920765.76889800001</v>
      </c>
      <c r="MW144">
        <v>48.976427000000001</v>
      </c>
      <c r="MX144" t="s">
        <v>3239</v>
      </c>
      <c r="MY144">
        <v>1.9999999999999999E-6</v>
      </c>
      <c r="MZ144">
        <v>0</v>
      </c>
      <c r="NA144">
        <v>9.9999999999999995E-7</v>
      </c>
      <c r="NB144">
        <v>9.6774190000000004</v>
      </c>
      <c r="NC144">
        <v>994163.61968799995</v>
      </c>
      <c r="ND144">
        <v>44.893414</v>
      </c>
      <c r="NE144" t="s">
        <v>3239</v>
      </c>
      <c r="NF144">
        <v>1</v>
      </c>
      <c r="NG144">
        <v>4.5329999999999997E-3</v>
      </c>
      <c r="NH144">
        <v>0.44379999999999997</v>
      </c>
      <c r="NI144">
        <v>409878102.281528</v>
      </c>
      <c r="NJ144">
        <v>888.21567100000004</v>
      </c>
      <c r="NK144">
        <v>10303301780.9182</v>
      </c>
      <c r="NL144">
        <v>10713179883.199699</v>
      </c>
      <c r="NM144">
        <v>1.183E-3</v>
      </c>
      <c r="NN144">
        <v>3.0000000000000001E-6</v>
      </c>
      <c r="NO144" t="s">
        <v>3244</v>
      </c>
      <c r="NP144">
        <v>2183.2113770000001</v>
      </c>
      <c r="NQ144">
        <v>1.2999999999999999E-5</v>
      </c>
      <c r="NR144">
        <v>146.7199</v>
      </c>
      <c r="NS144">
        <v>2329.9312770000001</v>
      </c>
      <c r="NT144">
        <v>59.375</v>
      </c>
      <c r="NU144" t="s">
        <v>3239</v>
      </c>
      <c r="NV144">
        <v>0</v>
      </c>
      <c r="NW144">
        <v>0</v>
      </c>
      <c r="NX144">
        <v>43.75</v>
      </c>
      <c r="NY144">
        <v>2404.2737649999999</v>
      </c>
      <c r="NZ144">
        <v>36.486485999999999</v>
      </c>
      <c r="OA144" t="s">
        <v>3239</v>
      </c>
      <c r="OB144">
        <v>2</v>
      </c>
      <c r="OC144">
        <v>1.9819999999999998E-3</v>
      </c>
      <c r="OD144">
        <v>156.408457</v>
      </c>
      <c r="OE144">
        <v>141025206224.858</v>
      </c>
      <c r="OF144">
        <v>800394.74162800005</v>
      </c>
      <c r="OG144">
        <v>9284579002879.5293</v>
      </c>
      <c r="OH144">
        <v>9425604209104.4902</v>
      </c>
      <c r="OI144">
        <v>4.7774999999999998E-2</v>
      </c>
      <c r="OJ144">
        <v>1.1E-4</v>
      </c>
      <c r="OK144" t="s">
        <v>3239</v>
      </c>
      <c r="OL144">
        <v>9380250.8258880004</v>
      </c>
      <c r="OM144">
        <v>0.12098299999999999</v>
      </c>
      <c r="ON144">
        <v>1403405.710768</v>
      </c>
      <c r="OO144">
        <v>10783656.536656</v>
      </c>
      <c r="OP144">
        <v>95.283018999999996</v>
      </c>
      <c r="OQ144" t="s">
        <v>1608</v>
      </c>
      <c r="OR144">
        <v>6.3999999999999997E-5</v>
      </c>
      <c r="OS144">
        <v>0</v>
      </c>
      <c r="OT144">
        <v>73.584906000000004</v>
      </c>
      <c r="OU144">
        <v>11620107.076305</v>
      </c>
      <c r="OV144">
        <v>94.382022000000006</v>
      </c>
      <c r="OW144" t="s">
        <v>1608</v>
      </c>
      <c r="OX144" t="s">
        <v>1607</v>
      </c>
      <c r="OY144">
        <v>1.9000000000000001E-5</v>
      </c>
      <c r="OZ144">
        <v>42.889465999999999</v>
      </c>
      <c r="PA144">
        <v>20601737687.1325</v>
      </c>
      <c r="PB144">
        <v>119210.52297000001</v>
      </c>
      <c r="PC144">
        <v>1382842066452.5901</v>
      </c>
      <c r="PD144">
        <v>31151937.666687001</v>
      </c>
      <c r="PE144">
        <v>1403474956077.3999</v>
      </c>
      <c r="PF144">
        <v>0.4</v>
      </c>
      <c r="PG144">
        <v>1.9000000000000001E-5</v>
      </c>
      <c r="PH144">
        <v>1.2267999999999999E-2</v>
      </c>
      <c r="PI144" t="s">
        <v>3241</v>
      </c>
      <c r="PJ144">
        <v>101647.215259</v>
      </c>
      <c r="PK144">
        <v>2.5000000000000001E-5</v>
      </c>
      <c r="PL144">
        <v>288.24608999999998</v>
      </c>
      <c r="PM144">
        <v>6.3768729999999998</v>
      </c>
      <c r="PN144">
        <v>101941.838223</v>
      </c>
      <c r="PO144">
        <v>64.492523000000006</v>
      </c>
      <c r="PP144" t="s">
        <v>3239</v>
      </c>
      <c r="PQ144">
        <v>9.9999999999999995E-7</v>
      </c>
      <c r="PR144">
        <v>0</v>
      </c>
      <c r="PS144">
        <v>0</v>
      </c>
      <c r="PT144">
        <v>11.581291999999999</v>
      </c>
      <c r="PU144">
        <v>100579.374284</v>
      </c>
      <c r="PV144">
        <v>63.124403000000001</v>
      </c>
      <c r="PW144" t="s">
        <v>3241</v>
      </c>
      <c r="PX144">
        <v>181.840373</v>
      </c>
      <c r="PY144">
        <v>11.730238</v>
      </c>
      <c r="PZ144">
        <v>2128.9062159999999</v>
      </c>
      <c r="QA144">
        <v>146471567843</v>
      </c>
      <c r="QB144">
        <v>827611</v>
      </c>
      <c r="QC144">
        <v>9600287600000</v>
      </c>
      <c r="QD144">
        <v>180734966</v>
      </c>
      <c r="QE144">
        <v>9746939902809</v>
      </c>
      <c r="QF144">
        <v>0</v>
      </c>
      <c r="QG144">
        <v>0</v>
      </c>
      <c r="QH144">
        <v>1.9999999999999999E-6</v>
      </c>
      <c r="QI144" t="s">
        <v>3241</v>
      </c>
      <c r="QJ144">
        <v>168.20343299999999</v>
      </c>
      <c r="QK144">
        <v>7.9600000000000001E-3</v>
      </c>
      <c r="QL144">
        <v>92334.429845999999</v>
      </c>
      <c r="QM144">
        <v>777.47015599999997</v>
      </c>
      <c r="QN144">
        <v>93280.103434999997</v>
      </c>
      <c r="QO144">
        <v>66.759517000000002</v>
      </c>
      <c r="QP144" t="s">
        <v>3244</v>
      </c>
      <c r="QQ144">
        <v>0</v>
      </c>
      <c r="QR144">
        <v>0</v>
      </c>
      <c r="QS144">
        <v>3.9999999999999998E-6</v>
      </c>
      <c r="QT144">
        <v>7.985144</v>
      </c>
      <c r="QU144">
        <v>102166.36029300001</v>
      </c>
      <c r="QV144">
        <v>64.237988999999999</v>
      </c>
      <c r="QW144" t="s">
        <v>3244</v>
      </c>
      <c r="QX144" s="11">
        <v>44986</v>
      </c>
      <c r="QY144" t="s">
        <v>3423</v>
      </c>
      <c r="QZ144">
        <v>649810.89638199995</v>
      </c>
      <c r="RA144">
        <v>12196754241.5868</v>
      </c>
    </row>
    <row r="145" spans="1:469" x14ac:dyDescent="0.35">
      <c r="A145">
        <v>2988</v>
      </c>
      <c r="B145" t="s">
        <v>3238</v>
      </c>
      <c r="C145" t="s">
        <v>1417</v>
      </c>
      <c r="D145" t="s">
        <v>1242</v>
      </c>
      <c r="E145" t="s">
        <v>1243</v>
      </c>
      <c r="F145">
        <v>53</v>
      </c>
      <c r="G145" t="s">
        <v>1418</v>
      </c>
      <c r="H145" t="s">
        <v>1153</v>
      </c>
      <c r="I145">
        <v>67</v>
      </c>
      <c r="J145">
        <v>53067</v>
      </c>
      <c r="K145">
        <v>294398</v>
      </c>
      <c r="L145">
        <v>57442987747</v>
      </c>
      <c r="M145">
        <v>201964968</v>
      </c>
      <c r="N145">
        <v>781.90499499999999</v>
      </c>
      <c r="O145">
        <v>128926569.05510101</v>
      </c>
      <c r="P145">
        <v>96.213808</v>
      </c>
      <c r="Q145" t="s">
        <v>1608</v>
      </c>
      <c r="R145">
        <v>92.307692000000003</v>
      </c>
      <c r="S145">
        <v>96.193128999999999</v>
      </c>
      <c r="T145" t="s">
        <v>1608</v>
      </c>
      <c r="U145">
        <v>92.307692000000003</v>
      </c>
      <c r="V145">
        <v>113334167.292329</v>
      </c>
      <c r="W145">
        <v>80080823.727835998</v>
      </c>
      <c r="X145">
        <v>2.864795</v>
      </c>
      <c r="Y145">
        <v>33231617.161552001</v>
      </c>
      <c r="Z145">
        <v>21726.402941</v>
      </c>
      <c r="AA145">
        <v>1.3940000000000001E-3</v>
      </c>
      <c r="AB145">
        <v>1.0000000000000001E-5</v>
      </c>
      <c r="AC145">
        <v>1.08E-4</v>
      </c>
      <c r="AD145">
        <v>82.791704999999993</v>
      </c>
      <c r="AE145">
        <v>82.214444999999998</v>
      </c>
      <c r="AF145">
        <v>37.240001999999997</v>
      </c>
      <c r="AG145" t="s">
        <v>3239</v>
      </c>
      <c r="AH145">
        <v>33.333333000000003</v>
      </c>
      <c r="AI145">
        <v>71.900002000000001</v>
      </c>
      <c r="AJ145" t="s">
        <v>1608</v>
      </c>
      <c r="AK145">
        <v>82.051282</v>
      </c>
      <c r="AL145">
        <v>2.6806559999999999</v>
      </c>
      <c r="AM145">
        <v>1.1375789999999999</v>
      </c>
      <c r="AN145" t="s">
        <v>1607</v>
      </c>
      <c r="AO145" t="s">
        <v>1607</v>
      </c>
      <c r="AP145" t="s">
        <v>1607</v>
      </c>
      <c r="AQ145" t="s">
        <v>1607</v>
      </c>
      <c r="AR145" t="s">
        <v>1607</v>
      </c>
      <c r="AS145" t="s">
        <v>1607</v>
      </c>
      <c r="AT145" t="s">
        <v>1607</v>
      </c>
      <c r="AU145" t="s">
        <v>1607</v>
      </c>
      <c r="AV145" t="s">
        <v>1607</v>
      </c>
      <c r="AW145" t="s">
        <v>3240</v>
      </c>
      <c r="AX145" t="s">
        <v>1607</v>
      </c>
      <c r="AY145" t="s">
        <v>1607</v>
      </c>
      <c r="AZ145" t="s">
        <v>1607</v>
      </c>
      <c r="BA145" t="s">
        <v>1607</v>
      </c>
      <c r="BB145" t="s">
        <v>1607</v>
      </c>
      <c r="BC145" t="s">
        <v>3240</v>
      </c>
      <c r="BD145" t="s">
        <v>1607</v>
      </c>
      <c r="BE145" t="s">
        <v>1607</v>
      </c>
      <c r="BF145" t="s">
        <v>1607</v>
      </c>
      <c r="BG145" t="s">
        <v>1607</v>
      </c>
      <c r="BH145" t="s">
        <v>1607</v>
      </c>
      <c r="BI145" t="s">
        <v>3240</v>
      </c>
      <c r="BJ145" t="s">
        <v>1607</v>
      </c>
      <c r="BK145">
        <v>3.1019999999999999</v>
      </c>
      <c r="BL145">
        <v>0.39998499999999998</v>
      </c>
      <c r="BM145">
        <v>543474970.63504505</v>
      </c>
      <c r="BN145">
        <v>1231.3557880000001</v>
      </c>
      <c r="BO145">
        <v>14283727145.876301</v>
      </c>
      <c r="BP145">
        <v>14827202116.511299</v>
      </c>
      <c r="BQ145">
        <v>8.7860000000000004E-3</v>
      </c>
      <c r="BR145">
        <v>5.5999999999999999E-5</v>
      </c>
      <c r="BS145" t="s">
        <v>3239</v>
      </c>
      <c r="BT145">
        <v>1013577.992943</v>
      </c>
      <c r="BU145">
        <v>2.0299999999999999E-2</v>
      </c>
      <c r="BV145">
        <v>235481.92664200001</v>
      </c>
      <c r="BW145">
        <v>1249059.919585</v>
      </c>
      <c r="BX145">
        <v>78.290598000000003</v>
      </c>
      <c r="BY145" t="s">
        <v>3244</v>
      </c>
      <c r="BZ145">
        <v>1.8E-5</v>
      </c>
      <c r="CA145">
        <v>0</v>
      </c>
      <c r="CB145">
        <v>64.102564000000001</v>
      </c>
      <c r="CC145">
        <v>1139377.0064660001</v>
      </c>
      <c r="CD145">
        <v>74.446680000000001</v>
      </c>
      <c r="CE145" t="s">
        <v>3239</v>
      </c>
      <c r="CF145">
        <v>0</v>
      </c>
      <c r="CG145">
        <v>0</v>
      </c>
      <c r="CH145">
        <v>745.39592700000003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3.0000000000000001E-6</v>
      </c>
      <c r="CP145">
        <v>3.0200000000000001E-3</v>
      </c>
      <c r="CQ145" t="s">
        <v>3242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 t="s">
        <v>3243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 t="s">
        <v>3242</v>
      </c>
      <c r="DF145">
        <v>35</v>
      </c>
      <c r="DG145">
        <v>1.453786</v>
      </c>
      <c r="DH145">
        <v>745.39592700000003</v>
      </c>
      <c r="DI145">
        <v>64331152.004354998</v>
      </c>
      <c r="DJ145">
        <v>64331152.004354998</v>
      </c>
      <c r="DK145">
        <v>1.2E-5</v>
      </c>
      <c r="DL145" t="s">
        <v>3241</v>
      </c>
      <c r="DM145">
        <v>1238.3747040000001</v>
      </c>
      <c r="DN145">
        <v>1238.3747040000001</v>
      </c>
      <c r="DO145">
        <v>24.472705000000001</v>
      </c>
      <c r="DP145" t="s">
        <v>3241</v>
      </c>
      <c r="DQ145">
        <v>6.0000000000000002E-6</v>
      </c>
      <c r="DR145">
        <v>19.385856</v>
      </c>
      <c r="DS145">
        <v>1328.3637349999999</v>
      </c>
      <c r="DT145">
        <v>22.653516</v>
      </c>
      <c r="DU145" t="s">
        <v>3241</v>
      </c>
      <c r="DV145" t="s">
        <v>1607</v>
      </c>
      <c r="DW145">
        <v>7.4440000000000001E-3</v>
      </c>
      <c r="DX145">
        <v>745.39592700000003</v>
      </c>
      <c r="DY145">
        <v>57442240000</v>
      </c>
      <c r="DZ145">
        <v>294793</v>
      </c>
      <c r="EA145">
        <v>3419598800000</v>
      </c>
      <c r="EB145">
        <v>3477041040000</v>
      </c>
      <c r="EC145">
        <v>0.15414</v>
      </c>
      <c r="ED145">
        <v>1.1999999999999999E-3</v>
      </c>
      <c r="EE145" t="s">
        <v>1608</v>
      </c>
      <c r="EF145">
        <v>65909531.600000001</v>
      </c>
      <c r="EG145">
        <v>2.6342750000000001</v>
      </c>
      <c r="EH145">
        <v>30557586.604249001</v>
      </c>
      <c r="EI145">
        <v>96467118.204248995</v>
      </c>
      <c r="EJ145">
        <v>98.916743999999994</v>
      </c>
      <c r="EK145" t="s">
        <v>1608</v>
      </c>
      <c r="EL145">
        <v>1.147E-3</v>
      </c>
      <c r="EM145">
        <v>9.0000000000000002E-6</v>
      </c>
      <c r="EN145">
        <v>98.204890000000006</v>
      </c>
      <c r="EO145">
        <v>110554124.83943</v>
      </c>
      <c r="EP145">
        <v>98.886414000000002</v>
      </c>
      <c r="EQ145" t="s">
        <v>1608</v>
      </c>
      <c r="ER145">
        <v>1</v>
      </c>
      <c r="ES145">
        <v>1.7259E-2</v>
      </c>
      <c r="ET145">
        <v>745.39592700000003</v>
      </c>
      <c r="EU145">
        <v>57442987747</v>
      </c>
      <c r="EV145">
        <v>294398</v>
      </c>
      <c r="EW145">
        <v>3415016800000</v>
      </c>
      <c r="EX145">
        <v>201964968</v>
      </c>
      <c r="EY145">
        <v>3472661752715</v>
      </c>
      <c r="EZ145">
        <v>9.9999999999999995E-7</v>
      </c>
      <c r="FA145">
        <v>0</v>
      </c>
      <c r="FB145">
        <v>7.7200000000000001E-4</v>
      </c>
      <c r="FC145" t="s">
        <v>3239</v>
      </c>
      <c r="FD145">
        <v>689.22561599999995</v>
      </c>
      <c r="FE145">
        <v>2.2499999999999999E-4</v>
      </c>
      <c r="FF145">
        <v>2609.9988520000002</v>
      </c>
      <c r="FG145">
        <v>2523.850265</v>
      </c>
      <c r="FH145">
        <v>5823.0747330000004</v>
      </c>
      <c r="FI145">
        <v>10.266749000000001</v>
      </c>
      <c r="FJ145" t="s">
        <v>3241</v>
      </c>
      <c r="FK145">
        <v>0</v>
      </c>
      <c r="FL145">
        <v>0</v>
      </c>
      <c r="FM145">
        <v>1.2E-5</v>
      </c>
      <c r="FN145">
        <v>6.0794040000000003</v>
      </c>
      <c r="FO145">
        <v>6368.1429939999998</v>
      </c>
      <c r="FP145">
        <v>7.50875</v>
      </c>
      <c r="FQ145" t="s">
        <v>3241</v>
      </c>
      <c r="FR145">
        <v>19.552717999999999</v>
      </c>
      <c r="FS145">
        <v>1.2699940000000001</v>
      </c>
      <c r="FT145">
        <v>745.39592700000003</v>
      </c>
      <c r="FU145">
        <v>57442987747</v>
      </c>
      <c r="FV145">
        <v>294398</v>
      </c>
      <c r="FW145">
        <v>3415016800000</v>
      </c>
      <c r="FX145">
        <v>201964968</v>
      </c>
      <c r="FY145">
        <v>3472661752715</v>
      </c>
      <c r="FZ145">
        <v>9.9999999999999995E-7</v>
      </c>
      <c r="GA145">
        <v>0</v>
      </c>
      <c r="GB145">
        <v>5.5000000000000002E-5</v>
      </c>
      <c r="GC145" t="s">
        <v>3241</v>
      </c>
      <c r="GD145">
        <v>38623.497631999999</v>
      </c>
      <c r="GE145">
        <v>1.3787000000000001E-2</v>
      </c>
      <c r="GF145">
        <v>159931.01143399999</v>
      </c>
      <c r="GG145">
        <v>13860.223104999999</v>
      </c>
      <c r="GH145">
        <v>212414.73217</v>
      </c>
      <c r="GI145">
        <v>68.956979000000004</v>
      </c>
      <c r="GJ145" t="s">
        <v>3239</v>
      </c>
      <c r="GK145">
        <v>9.9999999999999995E-7</v>
      </c>
      <c r="GL145">
        <v>0</v>
      </c>
      <c r="GM145">
        <v>6.8999999999999997E-5</v>
      </c>
      <c r="GN145">
        <v>36.923552999999998</v>
      </c>
      <c r="GO145">
        <v>234847.81290399999</v>
      </c>
      <c r="GP145">
        <v>66.560610999999994</v>
      </c>
      <c r="GQ145" t="s">
        <v>3239</v>
      </c>
      <c r="GR145" t="s">
        <v>1607</v>
      </c>
      <c r="GS145" t="s">
        <v>1607</v>
      </c>
      <c r="GT145" t="s">
        <v>1607</v>
      </c>
      <c r="GU145" t="s">
        <v>1607</v>
      </c>
      <c r="GV145" t="s">
        <v>1607</v>
      </c>
      <c r="GW145" t="s">
        <v>1607</v>
      </c>
      <c r="GX145" t="s">
        <v>1607</v>
      </c>
      <c r="GY145" t="s">
        <v>1607</v>
      </c>
      <c r="GZ145" t="s">
        <v>1607</v>
      </c>
      <c r="HA145" t="s">
        <v>1607</v>
      </c>
      <c r="HB145" t="s">
        <v>1607</v>
      </c>
      <c r="HC145" t="s">
        <v>3240</v>
      </c>
      <c r="HD145" t="s">
        <v>1607</v>
      </c>
      <c r="HE145" t="s">
        <v>1607</v>
      </c>
      <c r="HF145" t="s">
        <v>1607</v>
      </c>
      <c r="HG145" t="s">
        <v>1607</v>
      </c>
      <c r="HH145" t="s">
        <v>1607</v>
      </c>
      <c r="HI145" t="s">
        <v>1607</v>
      </c>
      <c r="HJ145" t="s">
        <v>3240</v>
      </c>
      <c r="HK145" t="s">
        <v>1607</v>
      </c>
      <c r="HL145" t="s">
        <v>1607</v>
      </c>
      <c r="HM145" t="s">
        <v>1607</v>
      </c>
      <c r="HN145" t="s">
        <v>1607</v>
      </c>
      <c r="HO145" t="s">
        <v>1607</v>
      </c>
      <c r="HP145" t="s">
        <v>1607</v>
      </c>
      <c r="HQ145" t="s">
        <v>3240</v>
      </c>
      <c r="HR145">
        <v>42</v>
      </c>
      <c r="HS145">
        <v>0.64764299999999997</v>
      </c>
      <c r="HT145">
        <v>745.39592700000003</v>
      </c>
      <c r="HU145">
        <v>57061317819.322601</v>
      </c>
      <c r="HV145">
        <v>292792.63338900002</v>
      </c>
      <c r="HW145">
        <v>3396394547310.96</v>
      </c>
      <c r="HX145">
        <v>3453455865130.2798</v>
      </c>
      <c r="HY145">
        <v>9.9999999999999995E-7</v>
      </c>
      <c r="HZ145">
        <v>0</v>
      </c>
      <c r="IA145" t="s">
        <v>3241</v>
      </c>
      <c r="IB145">
        <v>39184.231700999997</v>
      </c>
      <c r="IC145">
        <v>1.3167E-2</v>
      </c>
      <c r="ID145">
        <v>152738.46902600001</v>
      </c>
      <c r="IE145">
        <v>191922.70072699999</v>
      </c>
      <c r="IF145">
        <v>75.782810999999995</v>
      </c>
      <c r="IG145" t="s">
        <v>3244</v>
      </c>
      <c r="IH145">
        <v>9.9999999999999995E-7</v>
      </c>
      <c r="II145">
        <v>0</v>
      </c>
      <c r="IJ145">
        <v>37.808128000000004</v>
      </c>
      <c r="IK145">
        <v>212734.54538900001</v>
      </c>
      <c r="IL145">
        <v>74.616922000000002</v>
      </c>
      <c r="IM145" t="s">
        <v>3244</v>
      </c>
      <c r="IN145">
        <v>3</v>
      </c>
      <c r="IO145">
        <v>1.6990999999999999E-2</v>
      </c>
      <c r="IP145">
        <v>40.875731000000002</v>
      </c>
      <c r="IQ145">
        <v>28143543687.110298</v>
      </c>
      <c r="IR145">
        <v>137190.25184800001</v>
      </c>
      <c r="IS145">
        <v>1591406921436.6299</v>
      </c>
      <c r="IT145">
        <v>1619550465123.75</v>
      </c>
      <c r="IU145">
        <v>4.8000000000000001E-4</v>
      </c>
      <c r="IV145">
        <v>9.9999999999999995E-7</v>
      </c>
      <c r="IW145" t="s">
        <v>3241</v>
      </c>
      <c r="IX145">
        <v>197616.450059</v>
      </c>
      <c r="IY145">
        <v>2.16E-3</v>
      </c>
      <c r="IZ145">
        <v>25058.604103999998</v>
      </c>
      <c r="JA145">
        <v>222675.054164</v>
      </c>
      <c r="JB145">
        <v>94.390473</v>
      </c>
      <c r="JC145" t="s">
        <v>3244</v>
      </c>
      <c r="JD145">
        <v>3.0000000000000001E-6</v>
      </c>
      <c r="JE145">
        <v>0</v>
      </c>
      <c r="JF145">
        <v>67.533687999999998</v>
      </c>
      <c r="JG145">
        <v>250280.96870999999</v>
      </c>
      <c r="JH145">
        <v>94.442660000000004</v>
      </c>
      <c r="JI145" t="s">
        <v>3244</v>
      </c>
      <c r="JJ145">
        <v>12</v>
      </c>
      <c r="JK145">
        <v>0.56353600000000004</v>
      </c>
      <c r="JL145">
        <v>745.39592700000003</v>
      </c>
      <c r="JM145">
        <v>57442987747</v>
      </c>
      <c r="JN145">
        <v>294398</v>
      </c>
      <c r="JO145">
        <v>3415016800000</v>
      </c>
      <c r="JP145">
        <v>3472459787747</v>
      </c>
      <c r="JQ145">
        <v>0</v>
      </c>
      <c r="JR145">
        <v>0</v>
      </c>
      <c r="JS145" t="s">
        <v>1670</v>
      </c>
      <c r="JT145">
        <v>2693.8891279999998</v>
      </c>
      <c r="JU145">
        <v>8.8459999999999997E-3</v>
      </c>
      <c r="JV145">
        <v>102617.776636</v>
      </c>
      <c r="JW145">
        <v>105311.665765</v>
      </c>
      <c r="JX145">
        <v>55.437579999999997</v>
      </c>
      <c r="JY145" t="s">
        <v>3239</v>
      </c>
      <c r="JZ145">
        <v>0</v>
      </c>
      <c r="KA145">
        <v>0</v>
      </c>
      <c r="KB145">
        <v>2.091377</v>
      </c>
      <c r="KC145">
        <v>117475.453309</v>
      </c>
      <c r="KD145">
        <v>52.702703</v>
      </c>
      <c r="KE145" t="s">
        <v>3239</v>
      </c>
      <c r="KF145">
        <v>2</v>
      </c>
      <c r="KG145">
        <v>8.3333000000000004E-2</v>
      </c>
      <c r="KH145">
        <v>13.625791</v>
      </c>
      <c r="KI145">
        <v>1006159007.94498</v>
      </c>
      <c r="KJ145">
        <v>3967.840205</v>
      </c>
      <c r="KK145">
        <v>46026946378.993202</v>
      </c>
      <c r="KL145">
        <v>32206044.405960001</v>
      </c>
      <c r="KM145">
        <v>47065311431.3442</v>
      </c>
      <c r="KN145">
        <v>2.7799999999999998E-4</v>
      </c>
      <c r="KO145">
        <v>6.9999999999999999E-6</v>
      </c>
      <c r="KP145">
        <v>1.2199999999999999E-3</v>
      </c>
      <c r="KQ145" t="s">
        <v>3241</v>
      </c>
      <c r="KR145">
        <v>23324.456989999999</v>
      </c>
      <c r="KS145">
        <v>2.2620000000000001E-3</v>
      </c>
      <c r="KT145">
        <v>26238.933045000002</v>
      </c>
      <c r="KU145">
        <v>3274.5742559999999</v>
      </c>
      <c r="KV145">
        <v>52837.964290999997</v>
      </c>
      <c r="KW145">
        <v>18.384401</v>
      </c>
      <c r="KX145" t="s">
        <v>3241</v>
      </c>
      <c r="KY145">
        <v>0</v>
      </c>
      <c r="KZ145">
        <v>0</v>
      </c>
      <c r="LA145">
        <v>1.5999999999999999E-5</v>
      </c>
      <c r="LB145">
        <v>3.744971</v>
      </c>
      <c r="LC145">
        <v>58761.458723000003</v>
      </c>
      <c r="LD145">
        <v>17.276486999999999</v>
      </c>
      <c r="LE145" t="s">
        <v>3241</v>
      </c>
      <c r="LF145">
        <v>1</v>
      </c>
      <c r="LG145">
        <v>1.5337999999999999E-2</v>
      </c>
      <c r="LH145">
        <v>745.39592700000003</v>
      </c>
      <c r="LI145">
        <v>57442987747</v>
      </c>
      <c r="LJ145">
        <v>294398</v>
      </c>
      <c r="LK145">
        <v>3415016800000</v>
      </c>
      <c r="LL145">
        <v>201964968</v>
      </c>
      <c r="LM145">
        <v>3472661752715</v>
      </c>
      <c r="LN145">
        <v>1.2E-5</v>
      </c>
      <c r="LO145">
        <v>0</v>
      </c>
      <c r="LP145">
        <v>0</v>
      </c>
      <c r="LQ145" t="s">
        <v>3239</v>
      </c>
      <c r="LR145">
        <v>8254.6301340000009</v>
      </c>
      <c r="LS145">
        <v>5.5000000000000003E-4</v>
      </c>
      <c r="LT145">
        <v>6385.4130379999997</v>
      </c>
      <c r="LU145">
        <v>0.52961899999999995</v>
      </c>
      <c r="LV145">
        <v>14640.572791000001</v>
      </c>
      <c r="LW145">
        <v>7.8473949999999997</v>
      </c>
      <c r="LX145" t="s">
        <v>3241</v>
      </c>
      <c r="LY145">
        <v>0</v>
      </c>
      <c r="LZ145">
        <v>0</v>
      </c>
      <c r="MA145">
        <v>0</v>
      </c>
      <c r="MB145">
        <v>4.3114140000000001</v>
      </c>
      <c r="MC145">
        <v>16153.466479000001</v>
      </c>
      <c r="MD145">
        <v>4.9315939999999996</v>
      </c>
      <c r="ME145" t="s">
        <v>3241</v>
      </c>
      <c r="MF145">
        <v>4</v>
      </c>
      <c r="MG145">
        <v>3.2688000000000002E-2</v>
      </c>
      <c r="MH145">
        <v>781.90499499999999</v>
      </c>
      <c r="MI145">
        <v>57442987747</v>
      </c>
      <c r="MJ145">
        <v>294398</v>
      </c>
      <c r="MK145">
        <v>3415016800000</v>
      </c>
      <c r="ML145">
        <v>201964968</v>
      </c>
      <c r="MM145">
        <v>3472661752715</v>
      </c>
      <c r="MN145">
        <v>8.0000000000000007E-5</v>
      </c>
      <c r="MO145">
        <v>1.9999999999999999E-6</v>
      </c>
      <c r="MP145">
        <v>4.5000000000000003E-5</v>
      </c>
      <c r="MQ145" t="s">
        <v>3239</v>
      </c>
      <c r="MR145">
        <v>150991.57326400001</v>
      </c>
      <c r="MS145">
        <v>2.0382999999999998E-2</v>
      </c>
      <c r="MT145">
        <v>236448.15846100001</v>
      </c>
      <c r="MU145">
        <v>297.351811</v>
      </c>
      <c r="MV145">
        <v>387737.08353599999</v>
      </c>
      <c r="MW145">
        <v>30.924318</v>
      </c>
      <c r="MX145" t="s">
        <v>3239</v>
      </c>
      <c r="MY145">
        <v>3.0000000000000001E-6</v>
      </c>
      <c r="MZ145">
        <v>0</v>
      </c>
      <c r="NA145">
        <v>9.9999999999999995E-7</v>
      </c>
      <c r="NB145">
        <v>9.9875930000000004</v>
      </c>
      <c r="NC145">
        <v>429177.78388599999</v>
      </c>
      <c r="ND145">
        <v>27.903276999999999</v>
      </c>
      <c r="NE145" t="s">
        <v>3239</v>
      </c>
      <c r="NF145">
        <v>1</v>
      </c>
      <c r="NG145">
        <v>2.1999999999999999E-5</v>
      </c>
      <c r="NH145">
        <v>0.19786699999999999</v>
      </c>
      <c r="NI145">
        <v>156715171.95103499</v>
      </c>
      <c r="NJ145">
        <v>415.89655499999998</v>
      </c>
      <c r="NK145">
        <v>4824400038.1322803</v>
      </c>
      <c r="NL145">
        <v>4981115210.0833197</v>
      </c>
      <c r="NM145">
        <v>1.183E-3</v>
      </c>
      <c r="NN145">
        <v>3.0000000000000001E-6</v>
      </c>
      <c r="NO145" t="s">
        <v>3242</v>
      </c>
      <c r="NP145">
        <v>0</v>
      </c>
      <c r="NQ145">
        <v>0</v>
      </c>
      <c r="NR145">
        <v>0</v>
      </c>
      <c r="NS145">
        <v>0</v>
      </c>
      <c r="NT145">
        <v>0</v>
      </c>
      <c r="NU145" t="s">
        <v>3243</v>
      </c>
      <c r="NV145">
        <v>0</v>
      </c>
      <c r="NW145">
        <v>0</v>
      </c>
      <c r="NX145">
        <v>0</v>
      </c>
      <c r="NY145">
        <v>0</v>
      </c>
      <c r="NZ145">
        <v>0</v>
      </c>
      <c r="OA145" t="s">
        <v>3242</v>
      </c>
      <c r="OB145">
        <v>2</v>
      </c>
      <c r="OC145">
        <v>4.3290000000000004E-3</v>
      </c>
      <c r="OD145">
        <v>75.513639999999995</v>
      </c>
      <c r="OE145">
        <v>55516366860.892403</v>
      </c>
      <c r="OF145">
        <v>287002.11349399999</v>
      </c>
      <c r="OG145">
        <v>3329224516525.2598</v>
      </c>
      <c r="OH145">
        <v>3384740883386.1699</v>
      </c>
      <c r="OI145">
        <v>6.8069000000000005E-2</v>
      </c>
      <c r="OJ145">
        <v>1.54E-4</v>
      </c>
      <c r="OK145" t="s">
        <v>3239</v>
      </c>
      <c r="OL145">
        <v>12655098.325509001</v>
      </c>
      <c r="OM145">
        <v>0.14654</v>
      </c>
      <c r="ON145">
        <v>1699865.1055089999</v>
      </c>
      <c r="OO145">
        <v>14354963.431018</v>
      </c>
      <c r="OP145">
        <v>96.226415000000003</v>
      </c>
      <c r="OQ145" t="s">
        <v>1608</v>
      </c>
      <c r="OR145">
        <v>2.2000000000000001E-4</v>
      </c>
      <c r="OS145">
        <v>0</v>
      </c>
      <c r="OT145">
        <v>90.566038000000006</v>
      </c>
      <c r="OU145">
        <v>15832528.497972</v>
      </c>
      <c r="OV145">
        <v>95.505617999999998</v>
      </c>
      <c r="OW145" t="s">
        <v>1608</v>
      </c>
      <c r="OX145" t="s">
        <v>1607</v>
      </c>
      <c r="OY145">
        <v>1.1E-5</v>
      </c>
      <c r="OZ145">
        <v>39.473866000000001</v>
      </c>
      <c r="PA145">
        <v>9091975667.5478401</v>
      </c>
      <c r="PB145">
        <v>46748.369459000001</v>
      </c>
      <c r="PC145">
        <v>542281085724.625</v>
      </c>
      <c r="PD145">
        <v>52264455.004672997</v>
      </c>
      <c r="PE145">
        <v>551425325847.177</v>
      </c>
      <c r="PF145">
        <v>0.4</v>
      </c>
      <c r="PG145">
        <v>3.0000000000000001E-6</v>
      </c>
      <c r="PH145">
        <v>1.7395999999999998E-2</v>
      </c>
      <c r="PI145" t="s">
        <v>3239</v>
      </c>
      <c r="PJ145">
        <v>38858.522244</v>
      </c>
      <c r="PK145">
        <v>1.9999999999999999E-6</v>
      </c>
      <c r="PL145">
        <v>17.521253999999999</v>
      </c>
      <c r="PM145">
        <v>9.6805869999999992</v>
      </c>
      <c r="PN145">
        <v>38885.724085000002</v>
      </c>
      <c r="PO145">
        <v>50.620426000000002</v>
      </c>
      <c r="PP145" t="s">
        <v>3241</v>
      </c>
      <c r="PQ145">
        <v>9.9999999999999995E-7</v>
      </c>
      <c r="PR145">
        <v>0</v>
      </c>
      <c r="PS145">
        <v>0</v>
      </c>
      <c r="PT145">
        <v>11.008590999999999</v>
      </c>
      <c r="PU145">
        <v>40665.36219</v>
      </c>
      <c r="PV145">
        <v>50.270442000000003</v>
      </c>
      <c r="PW145" t="s">
        <v>3241</v>
      </c>
      <c r="PX145">
        <v>16.186782999999998</v>
      </c>
      <c r="PY145">
        <v>1.0513680000000001</v>
      </c>
      <c r="PZ145">
        <v>745.39592700000003</v>
      </c>
      <c r="QA145">
        <v>57442987747</v>
      </c>
      <c r="QB145">
        <v>294398</v>
      </c>
      <c r="QC145">
        <v>3415016800000</v>
      </c>
      <c r="QD145">
        <v>201964968</v>
      </c>
      <c r="QE145">
        <v>3472661752715</v>
      </c>
      <c r="QF145">
        <v>0</v>
      </c>
      <c r="QG145">
        <v>0</v>
      </c>
      <c r="QH145">
        <v>3.0000000000000001E-6</v>
      </c>
      <c r="QI145" t="s">
        <v>3241</v>
      </c>
      <c r="QJ145">
        <v>2379.3326160000001</v>
      </c>
      <c r="QK145">
        <v>2.2959999999999999E-3</v>
      </c>
      <c r="QL145">
        <v>26637.639303</v>
      </c>
      <c r="QM145">
        <v>521.81859299999996</v>
      </c>
      <c r="QN145">
        <v>29538.790512</v>
      </c>
      <c r="QO145">
        <v>39.028165000000001</v>
      </c>
      <c r="QP145" t="s">
        <v>3239</v>
      </c>
      <c r="QQ145">
        <v>0</v>
      </c>
      <c r="QR145">
        <v>0</v>
      </c>
      <c r="QS145">
        <v>3.0000000000000001E-6</v>
      </c>
      <c r="QT145">
        <v>7.4280410000000003</v>
      </c>
      <c r="QU145">
        <v>32745.352914999999</v>
      </c>
      <c r="QV145">
        <v>35.284759999999999</v>
      </c>
      <c r="QW145" t="s">
        <v>3239</v>
      </c>
      <c r="QX145" s="11">
        <v>44986</v>
      </c>
      <c r="QY145" t="s">
        <v>3424</v>
      </c>
      <c r="QZ145">
        <v>587363.99658399995</v>
      </c>
      <c r="RA145">
        <v>4087225226.3740101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F2CF1-8E02-4FD2-AFDD-39F437AA2F29}">
  <dimension ref="A1:K793"/>
  <sheetViews>
    <sheetView tabSelected="1" topLeftCell="A76" zoomScale="96" zoomScaleNormal="70" workbookViewId="0">
      <selection activeCell="K2" sqref="K2:K103"/>
    </sheetView>
  </sheetViews>
  <sheetFormatPr defaultRowHeight="15" customHeight="1" x14ac:dyDescent="0.35"/>
  <cols>
    <col min="1" max="1" width="8.81640625" bestFit="1" customWidth="1"/>
    <col min="2" max="2" width="8.81640625" customWidth="1"/>
    <col min="3" max="3" width="25" bestFit="1" customWidth="1"/>
    <col min="11" max="11" width="8.81640625" bestFit="1" customWidth="1"/>
  </cols>
  <sheetData>
    <row r="1" spans="1:11" x14ac:dyDescent="0.35">
      <c r="C1" t="s">
        <v>3425</v>
      </c>
      <c r="K1" t="s">
        <v>1596</v>
      </c>
    </row>
    <row r="2" spans="1:11" x14ac:dyDescent="0.35">
      <c r="A2" t="s">
        <v>1596</v>
      </c>
      <c r="C2" t="s">
        <v>1137</v>
      </c>
      <c r="D2" t="s">
        <v>3426</v>
      </c>
      <c r="K2" s="6">
        <v>53053</v>
      </c>
    </row>
    <row r="3" spans="1:11" x14ac:dyDescent="0.35">
      <c r="A3" s="6">
        <v>53053</v>
      </c>
      <c r="B3" s="6"/>
      <c r="C3">
        <v>1003</v>
      </c>
      <c r="D3" s="16" t="s">
        <v>1137</v>
      </c>
      <c r="K3" s="6">
        <v>41051</v>
      </c>
    </row>
    <row r="4" spans="1:11" x14ac:dyDescent="0.35">
      <c r="A4" s="6">
        <v>41051</v>
      </c>
      <c r="B4" s="6"/>
      <c r="C4">
        <v>1073</v>
      </c>
      <c r="D4" s="17">
        <v>12083</v>
      </c>
      <c r="K4" s="6">
        <v>6077</v>
      </c>
    </row>
    <row r="5" spans="1:11" x14ac:dyDescent="0.35">
      <c r="A5" s="6">
        <v>6077</v>
      </c>
      <c r="B5" s="6"/>
      <c r="C5">
        <v>1097</v>
      </c>
      <c r="D5">
        <v>22105</v>
      </c>
      <c r="K5" s="6">
        <v>6099</v>
      </c>
    </row>
    <row r="6" spans="1:11" x14ac:dyDescent="0.35">
      <c r="A6" s="6">
        <v>6099</v>
      </c>
      <c r="B6" s="6"/>
      <c r="C6">
        <v>4013</v>
      </c>
      <c r="D6" s="17">
        <v>32003</v>
      </c>
      <c r="K6" s="6">
        <v>6053</v>
      </c>
    </row>
    <row r="7" spans="1:11" x14ac:dyDescent="0.35">
      <c r="A7" s="6">
        <v>6053</v>
      </c>
      <c r="B7" s="6"/>
      <c r="C7">
        <v>6019</v>
      </c>
      <c r="D7" s="15">
        <v>32031</v>
      </c>
      <c r="K7" s="6">
        <v>49035</v>
      </c>
    </row>
    <row r="8" spans="1:11" x14ac:dyDescent="0.35">
      <c r="A8" s="6">
        <v>49035</v>
      </c>
      <c r="B8" s="6"/>
      <c r="C8">
        <v>6023</v>
      </c>
      <c r="D8" s="14">
        <v>40109</v>
      </c>
      <c r="K8" s="6">
        <v>49049</v>
      </c>
    </row>
    <row r="9" spans="1:11" x14ac:dyDescent="0.35">
      <c r="A9" s="6">
        <v>49049</v>
      </c>
      <c r="B9" s="6"/>
      <c r="C9">
        <v>6025</v>
      </c>
      <c r="D9" s="15">
        <v>48029</v>
      </c>
      <c r="K9" s="6">
        <v>6107</v>
      </c>
    </row>
    <row r="10" spans="1:11" x14ac:dyDescent="0.35">
      <c r="A10" s="6">
        <v>6107</v>
      </c>
      <c r="B10" s="6"/>
      <c r="C10">
        <v>6029</v>
      </c>
      <c r="D10" s="14">
        <v>6037</v>
      </c>
      <c r="K10" s="6">
        <v>6029</v>
      </c>
    </row>
    <row r="11" spans="1:11" x14ac:dyDescent="0.35">
      <c r="A11" s="6">
        <v>6029</v>
      </c>
      <c r="B11" s="6"/>
      <c r="C11">
        <v>6037</v>
      </c>
      <c r="D11" s="15">
        <v>12009</v>
      </c>
      <c r="K11" s="6">
        <v>32003</v>
      </c>
    </row>
    <row r="12" spans="1:11" x14ac:dyDescent="0.35">
      <c r="A12" s="6">
        <v>32003</v>
      </c>
      <c r="B12" s="6"/>
      <c r="C12">
        <v>6053</v>
      </c>
      <c r="D12" s="14">
        <v>12015</v>
      </c>
      <c r="K12" s="6">
        <v>31055</v>
      </c>
    </row>
    <row r="13" spans="1:11" x14ac:dyDescent="0.35">
      <c r="A13" s="6">
        <v>31055</v>
      </c>
      <c r="B13" s="6"/>
      <c r="C13">
        <v>6065</v>
      </c>
      <c r="D13" s="15">
        <v>6071</v>
      </c>
      <c r="K13" s="6">
        <v>6071</v>
      </c>
    </row>
    <row r="14" spans="1:11" x14ac:dyDescent="0.35">
      <c r="A14" s="6">
        <v>6071</v>
      </c>
      <c r="B14" s="6"/>
      <c r="C14">
        <v>6067</v>
      </c>
      <c r="D14" s="15">
        <v>12071</v>
      </c>
      <c r="K14" s="6">
        <v>17031</v>
      </c>
    </row>
    <row r="15" spans="1:11" x14ac:dyDescent="0.35">
      <c r="A15" s="6">
        <v>17031</v>
      </c>
      <c r="B15" s="6"/>
      <c r="C15">
        <v>6071</v>
      </c>
      <c r="D15" s="14">
        <v>47037</v>
      </c>
      <c r="J15" t="s">
        <v>3427</v>
      </c>
      <c r="K15" s="6">
        <v>6065</v>
      </c>
    </row>
    <row r="16" spans="1:11" x14ac:dyDescent="0.35">
      <c r="A16" s="6">
        <v>6065</v>
      </c>
      <c r="B16" s="6"/>
      <c r="C16">
        <v>6073</v>
      </c>
      <c r="D16" s="15">
        <v>4013</v>
      </c>
      <c r="K16" s="6">
        <v>6025</v>
      </c>
    </row>
    <row r="17" spans="1:11" x14ac:dyDescent="0.35">
      <c r="A17" s="6">
        <v>6025</v>
      </c>
      <c r="B17" s="6"/>
      <c r="C17">
        <v>6077</v>
      </c>
      <c r="D17" s="15">
        <v>29189</v>
      </c>
      <c r="K17" s="6">
        <v>4013</v>
      </c>
    </row>
    <row r="18" spans="1:11" x14ac:dyDescent="0.35">
      <c r="A18" s="6">
        <v>4013</v>
      </c>
      <c r="B18" s="6"/>
      <c r="C18">
        <v>6081</v>
      </c>
      <c r="D18" s="14">
        <v>49049</v>
      </c>
      <c r="K18" s="6">
        <v>29189</v>
      </c>
    </row>
    <row r="19" spans="1:11" x14ac:dyDescent="0.35">
      <c r="A19" s="6">
        <v>29189</v>
      </c>
      <c r="B19" s="6"/>
      <c r="C19">
        <v>6083</v>
      </c>
      <c r="D19" s="15">
        <v>29095</v>
      </c>
      <c r="K19" s="6">
        <v>40109</v>
      </c>
    </row>
    <row r="20" spans="1:11" x14ac:dyDescent="0.35">
      <c r="A20" s="6">
        <v>40109</v>
      </c>
      <c r="B20" s="6"/>
      <c r="C20">
        <v>6099</v>
      </c>
      <c r="D20" s="14">
        <v>6077</v>
      </c>
      <c r="K20" s="6">
        <v>47037</v>
      </c>
    </row>
    <row r="21" spans="1:11" x14ac:dyDescent="0.35">
      <c r="A21" s="6">
        <v>47037</v>
      </c>
      <c r="B21" s="6"/>
      <c r="C21">
        <v>6107</v>
      </c>
      <c r="D21" s="15">
        <v>12086</v>
      </c>
      <c r="K21" s="6">
        <v>48303</v>
      </c>
    </row>
    <row r="22" spans="1:11" x14ac:dyDescent="0.35">
      <c r="A22" s="6">
        <v>48303</v>
      </c>
      <c r="B22" s="6"/>
      <c r="C22">
        <v>6113</v>
      </c>
      <c r="D22" s="14">
        <v>6067</v>
      </c>
      <c r="K22" s="6">
        <v>47157</v>
      </c>
    </row>
    <row r="23" spans="1:11" x14ac:dyDescent="0.35">
      <c r="A23" s="6">
        <v>47157</v>
      </c>
      <c r="B23" s="6"/>
      <c r="C23">
        <v>9001</v>
      </c>
      <c r="D23" s="14">
        <v>45051</v>
      </c>
      <c r="K23" s="6">
        <v>48121</v>
      </c>
    </row>
    <row r="24" spans="1:11" x14ac:dyDescent="0.35">
      <c r="A24" s="6">
        <v>48121</v>
      </c>
      <c r="B24" s="6"/>
      <c r="C24">
        <v>12009</v>
      </c>
      <c r="D24" s="15">
        <v>6029</v>
      </c>
      <c r="K24" s="6">
        <v>48085</v>
      </c>
    </row>
    <row r="25" spans="1:11" x14ac:dyDescent="0.35">
      <c r="A25" s="6">
        <v>48085</v>
      </c>
      <c r="B25" s="6"/>
      <c r="C25">
        <v>12011</v>
      </c>
      <c r="D25" s="14">
        <v>12111</v>
      </c>
      <c r="K25" s="6">
        <v>48439</v>
      </c>
    </row>
    <row r="26" spans="1:11" x14ac:dyDescent="0.35">
      <c r="A26" s="6">
        <v>48439</v>
      </c>
      <c r="B26" s="6"/>
      <c r="C26">
        <v>12015</v>
      </c>
      <c r="D26" s="15">
        <v>48201</v>
      </c>
      <c r="K26" s="6">
        <v>48113</v>
      </c>
    </row>
    <row r="27" spans="1:11" x14ac:dyDescent="0.35">
      <c r="A27" s="6">
        <v>48113</v>
      </c>
      <c r="B27" s="6"/>
      <c r="C27">
        <v>12021</v>
      </c>
      <c r="D27" s="15">
        <v>49035</v>
      </c>
      <c r="K27" s="6">
        <v>13051</v>
      </c>
    </row>
    <row r="28" spans="1:11" x14ac:dyDescent="0.35">
      <c r="A28" s="6">
        <v>13051</v>
      </c>
      <c r="B28" s="6"/>
      <c r="C28">
        <v>12031</v>
      </c>
      <c r="D28" s="15">
        <v>6065</v>
      </c>
      <c r="K28" s="6">
        <v>48339</v>
      </c>
    </row>
    <row r="29" spans="1:11" x14ac:dyDescent="0.35">
      <c r="A29" s="6">
        <v>48339</v>
      </c>
      <c r="B29" s="6"/>
      <c r="C29">
        <v>12033</v>
      </c>
      <c r="D29" s="15">
        <v>41047</v>
      </c>
      <c r="K29" s="6">
        <v>48029</v>
      </c>
    </row>
    <row r="30" spans="1:11" x14ac:dyDescent="0.35">
      <c r="A30" s="6">
        <v>48029</v>
      </c>
      <c r="B30" s="6"/>
      <c r="C30">
        <v>12057</v>
      </c>
      <c r="D30" s="14">
        <v>41039</v>
      </c>
      <c r="K30" s="6">
        <v>22019</v>
      </c>
    </row>
    <row r="31" spans="1:11" x14ac:dyDescent="0.35">
      <c r="A31" s="6">
        <v>22019</v>
      </c>
      <c r="B31" s="6"/>
      <c r="C31">
        <v>12061</v>
      </c>
      <c r="D31" s="15">
        <v>48121</v>
      </c>
      <c r="K31" s="6">
        <v>48245</v>
      </c>
    </row>
    <row r="32" spans="1:11" x14ac:dyDescent="0.35">
      <c r="A32" s="6">
        <v>48245</v>
      </c>
      <c r="B32" s="6"/>
      <c r="C32">
        <v>12071</v>
      </c>
      <c r="D32" s="15">
        <v>48113</v>
      </c>
      <c r="K32" s="6">
        <v>48201</v>
      </c>
    </row>
    <row r="33" spans="1:11" x14ac:dyDescent="0.35">
      <c r="A33" s="6">
        <v>48201</v>
      </c>
      <c r="B33" s="6"/>
      <c r="C33">
        <v>12081</v>
      </c>
      <c r="D33" s="14">
        <v>48215</v>
      </c>
      <c r="K33" s="6">
        <v>1097</v>
      </c>
    </row>
    <row r="34" spans="1:11" x14ac:dyDescent="0.35">
      <c r="A34" s="6">
        <v>1097</v>
      </c>
      <c r="B34" s="6"/>
      <c r="C34">
        <v>12083</v>
      </c>
      <c r="D34" s="15">
        <v>12057</v>
      </c>
      <c r="K34" s="6">
        <v>1003</v>
      </c>
    </row>
    <row r="35" spans="1:11" x14ac:dyDescent="0.35">
      <c r="A35" s="6">
        <v>1003</v>
      </c>
      <c r="B35" s="6"/>
      <c r="C35">
        <v>12085</v>
      </c>
      <c r="D35" s="15">
        <v>22055</v>
      </c>
      <c r="K35" s="6">
        <v>28047</v>
      </c>
    </row>
    <row r="36" spans="1:11" x14ac:dyDescent="0.35">
      <c r="A36" s="6">
        <v>28047</v>
      </c>
      <c r="B36" s="6"/>
      <c r="C36">
        <v>12086</v>
      </c>
      <c r="D36" s="14">
        <v>22103</v>
      </c>
      <c r="K36" s="6">
        <v>12113</v>
      </c>
    </row>
    <row r="37" spans="1:11" x14ac:dyDescent="0.35">
      <c r="A37" s="6">
        <v>12113</v>
      </c>
      <c r="B37" s="6"/>
      <c r="C37">
        <v>12087</v>
      </c>
      <c r="D37" s="15">
        <v>12061</v>
      </c>
      <c r="K37" s="6">
        <v>48039</v>
      </c>
    </row>
    <row r="38" spans="1:11" x14ac:dyDescent="0.35">
      <c r="A38" s="6">
        <v>48039</v>
      </c>
      <c r="B38" s="6"/>
      <c r="C38">
        <v>12091</v>
      </c>
      <c r="D38" s="14">
        <v>53061</v>
      </c>
      <c r="K38" s="6">
        <v>12031</v>
      </c>
    </row>
    <row r="39" spans="1:11" x14ac:dyDescent="0.35">
      <c r="A39" s="6">
        <v>12031</v>
      </c>
      <c r="B39" s="6"/>
      <c r="C39">
        <v>12095</v>
      </c>
      <c r="D39" s="14">
        <v>53033</v>
      </c>
      <c r="K39" s="6">
        <v>12127</v>
      </c>
    </row>
    <row r="40" spans="1:11" x14ac:dyDescent="0.35">
      <c r="A40" s="6">
        <v>12127</v>
      </c>
      <c r="B40" s="6"/>
      <c r="C40">
        <v>12099</v>
      </c>
      <c r="D40" s="15">
        <v>41051</v>
      </c>
      <c r="K40" s="6">
        <v>12083</v>
      </c>
    </row>
    <row r="41" spans="1:11" x14ac:dyDescent="0.35">
      <c r="A41" s="6">
        <v>12083</v>
      </c>
      <c r="B41" s="6"/>
      <c r="C41">
        <v>12101</v>
      </c>
      <c r="D41" s="14">
        <v>27053</v>
      </c>
      <c r="K41" s="6">
        <v>12009</v>
      </c>
    </row>
    <row r="42" spans="1:11" x14ac:dyDescent="0.35">
      <c r="A42" s="6">
        <v>12009</v>
      </c>
      <c r="B42" s="6"/>
      <c r="C42">
        <v>12105</v>
      </c>
      <c r="D42" s="15">
        <v>26163</v>
      </c>
      <c r="K42" s="6">
        <v>48215</v>
      </c>
    </row>
    <row r="43" spans="1:11" x14ac:dyDescent="0.35">
      <c r="A43" s="6">
        <v>48215</v>
      </c>
      <c r="B43" s="6"/>
      <c r="C43">
        <v>12111</v>
      </c>
      <c r="D43" s="14">
        <v>36103</v>
      </c>
      <c r="K43" s="6">
        <v>12105</v>
      </c>
    </row>
    <row r="44" spans="1:11" x14ac:dyDescent="0.35">
      <c r="A44" s="6">
        <v>12105</v>
      </c>
      <c r="B44" s="6"/>
      <c r="C44">
        <v>12113</v>
      </c>
      <c r="D44" s="15">
        <v>25017</v>
      </c>
      <c r="K44" s="6">
        <v>48061</v>
      </c>
    </row>
    <row r="45" spans="1:11" x14ac:dyDescent="0.35">
      <c r="A45" s="6">
        <v>48061</v>
      </c>
      <c r="B45" s="6"/>
      <c r="C45">
        <v>12117</v>
      </c>
      <c r="D45" s="14">
        <v>34003</v>
      </c>
      <c r="K45" s="6">
        <v>12111</v>
      </c>
    </row>
    <row r="46" spans="1:11" x14ac:dyDescent="0.35">
      <c r="A46" s="6">
        <v>12111</v>
      </c>
      <c r="B46" s="6"/>
      <c r="C46">
        <v>12127</v>
      </c>
      <c r="D46" s="15">
        <v>17031</v>
      </c>
      <c r="K46" s="6">
        <v>12071</v>
      </c>
    </row>
    <row r="47" spans="1:11" x14ac:dyDescent="0.35">
      <c r="A47" s="6">
        <v>12071</v>
      </c>
      <c r="B47" s="6"/>
      <c r="C47">
        <v>13051</v>
      </c>
      <c r="D47" s="15">
        <v>34023</v>
      </c>
      <c r="K47" s="4">
        <v>45035</v>
      </c>
    </row>
    <row r="48" spans="1:11" x14ac:dyDescent="0.35">
      <c r="A48" s="4">
        <v>45035</v>
      </c>
      <c r="B48" s="4"/>
      <c r="C48">
        <v>17031</v>
      </c>
      <c r="D48" s="14">
        <v>6099</v>
      </c>
      <c r="K48" s="4">
        <v>22103</v>
      </c>
    </row>
    <row r="49" spans="1:11" x14ac:dyDescent="0.35">
      <c r="A49" s="4">
        <v>22103</v>
      </c>
      <c r="B49" s="4"/>
      <c r="C49">
        <v>22019</v>
      </c>
      <c r="D49" s="15">
        <v>6085</v>
      </c>
      <c r="K49" s="4">
        <v>53061</v>
      </c>
    </row>
    <row r="50" spans="1:11" x14ac:dyDescent="0.35">
      <c r="A50" s="4">
        <v>53061</v>
      </c>
      <c r="B50" s="4"/>
      <c r="C50">
        <v>22055</v>
      </c>
      <c r="D50" s="14">
        <v>6019</v>
      </c>
      <c r="K50" s="4">
        <v>22105</v>
      </c>
    </row>
    <row r="51" spans="1:11" x14ac:dyDescent="0.35">
      <c r="A51" s="4">
        <v>22105</v>
      </c>
      <c r="B51" s="4"/>
      <c r="C51">
        <v>22063</v>
      </c>
      <c r="D51" s="14">
        <v>6053</v>
      </c>
      <c r="K51" s="4">
        <v>6019</v>
      </c>
    </row>
    <row r="52" spans="1:11" x14ac:dyDescent="0.35">
      <c r="A52" s="4">
        <v>6019</v>
      </c>
      <c r="B52" s="4"/>
      <c r="C52">
        <v>22103</v>
      </c>
      <c r="D52" s="14">
        <v>6107</v>
      </c>
      <c r="K52" s="4">
        <v>6037</v>
      </c>
    </row>
    <row r="53" spans="1:11" x14ac:dyDescent="0.35">
      <c r="A53" s="4">
        <v>6037</v>
      </c>
      <c r="B53" s="4"/>
      <c r="C53">
        <v>22105</v>
      </c>
      <c r="D53" s="15">
        <v>34001</v>
      </c>
      <c r="K53" s="4">
        <v>53067</v>
      </c>
    </row>
    <row r="54" spans="1:11" x14ac:dyDescent="0.35">
      <c r="A54" s="4">
        <v>53067</v>
      </c>
      <c r="B54" s="4"/>
      <c r="C54">
        <v>25017</v>
      </c>
      <c r="D54" s="15">
        <v>6083</v>
      </c>
      <c r="K54" s="4">
        <v>45019</v>
      </c>
    </row>
    <row r="55" spans="1:11" x14ac:dyDescent="0.35">
      <c r="A55" s="4">
        <v>45019</v>
      </c>
      <c r="B55" s="4"/>
      <c r="C55">
        <v>26125</v>
      </c>
      <c r="D55" s="15">
        <v>40143</v>
      </c>
      <c r="K55" s="4">
        <v>45015</v>
      </c>
    </row>
    <row r="56" spans="1:11" x14ac:dyDescent="0.35">
      <c r="A56" s="4">
        <v>45015</v>
      </c>
      <c r="B56" s="4"/>
      <c r="C56">
        <v>26163</v>
      </c>
      <c r="D56" s="14">
        <v>6073</v>
      </c>
      <c r="K56" s="4">
        <v>12099</v>
      </c>
    </row>
    <row r="57" spans="1:11" x14ac:dyDescent="0.35">
      <c r="A57" s="4">
        <v>12099</v>
      </c>
      <c r="B57" s="4"/>
      <c r="C57">
        <v>27053</v>
      </c>
      <c r="D57" s="14">
        <v>6025</v>
      </c>
      <c r="K57" s="4">
        <v>12086</v>
      </c>
    </row>
    <row r="58" spans="1:11" x14ac:dyDescent="0.35">
      <c r="A58" s="4">
        <v>12086</v>
      </c>
      <c r="B58" s="4"/>
      <c r="C58">
        <v>28047</v>
      </c>
      <c r="D58" s="15">
        <v>48303</v>
      </c>
      <c r="K58" s="4">
        <v>26163</v>
      </c>
    </row>
    <row r="59" spans="1:11" x14ac:dyDescent="0.35">
      <c r="A59" s="4">
        <v>26163</v>
      </c>
      <c r="B59" s="4"/>
      <c r="C59">
        <v>28059</v>
      </c>
      <c r="D59" s="15">
        <v>37133</v>
      </c>
      <c r="K59" s="4">
        <v>6067</v>
      </c>
    </row>
    <row r="60" spans="1:11" x14ac:dyDescent="0.35">
      <c r="A60" s="4">
        <v>6067</v>
      </c>
      <c r="B60" s="4"/>
      <c r="C60">
        <v>29095</v>
      </c>
      <c r="D60" s="14">
        <v>48439</v>
      </c>
      <c r="K60" s="4">
        <v>49053</v>
      </c>
    </row>
    <row r="61" spans="1:11" x14ac:dyDescent="0.35">
      <c r="A61" s="4">
        <v>49053</v>
      </c>
      <c r="B61" s="4"/>
      <c r="C61">
        <v>29189</v>
      </c>
      <c r="D61" s="15">
        <v>1073</v>
      </c>
      <c r="K61" s="4">
        <v>29095</v>
      </c>
    </row>
    <row r="62" spans="1:11" x14ac:dyDescent="0.35">
      <c r="A62" s="4">
        <v>29095</v>
      </c>
      <c r="B62" s="4"/>
      <c r="C62">
        <v>31055</v>
      </c>
      <c r="D62" s="14">
        <v>45019</v>
      </c>
      <c r="K62" s="4">
        <v>48361</v>
      </c>
    </row>
    <row r="63" spans="1:11" x14ac:dyDescent="0.35">
      <c r="A63" s="4">
        <v>48361</v>
      </c>
      <c r="B63" s="4"/>
      <c r="C63">
        <v>32003</v>
      </c>
      <c r="D63" s="15">
        <v>13051</v>
      </c>
      <c r="K63" s="4">
        <v>40143</v>
      </c>
    </row>
    <row r="64" spans="1:11" x14ac:dyDescent="0.35">
      <c r="A64" s="4">
        <v>40143</v>
      </c>
      <c r="B64" s="4"/>
      <c r="C64">
        <v>32031</v>
      </c>
      <c r="D64" s="15">
        <v>48453</v>
      </c>
      <c r="K64" s="4">
        <v>12057</v>
      </c>
    </row>
    <row r="65" spans="1:11" x14ac:dyDescent="0.35">
      <c r="A65" s="4">
        <v>12057</v>
      </c>
      <c r="B65" s="4"/>
      <c r="C65">
        <v>34001</v>
      </c>
      <c r="D65" s="15">
        <v>1097</v>
      </c>
      <c r="K65" s="4">
        <v>12101</v>
      </c>
    </row>
    <row r="66" spans="1:11" x14ac:dyDescent="0.35">
      <c r="A66" s="4">
        <v>12101</v>
      </c>
      <c r="B66" s="4"/>
      <c r="C66">
        <v>34003</v>
      </c>
      <c r="D66" s="14">
        <v>12031</v>
      </c>
      <c r="K66" s="4">
        <v>1073</v>
      </c>
    </row>
    <row r="67" spans="1:11" x14ac:dyDescent="0.35">
      <c r="A67" s="4">
        <v>1073</v>
      </c>
      <c r="B67" s="4"/>
      <c r="C67">
        <v>34023</v>
      </c>
      <c r="D67" s="15">
        <v>48339</v>
      </c>
      <c r="K67" s="4">
        <v>28059</v>
      </c>
    </row>
    <row r="68" spans="1:11" x14ac:dyDescent="0.35">
      <c r="A68" s="4">
        <v>28059</v>
      </c>
      <c r="B68" s="4"/>
      <c r="C68">
        <v>36103</v>
      </c>
      <c r="D68" s="15">
        <v>1003</v>
      </c>
      <c r="K68" s="4">
        <v>41047</v>
      </c>
    </row>
    <row r="69" spans="1:11" x14ac:dyDescent="0.35">
      <c r="A69" s="4">
        <v>41047</v>
      </c>
      <c r="B69" s="4"/>
      <c r="C69">
        <v>37019</v>
      </c>
      <c r="D69" s="14">
        <v>48361</v>
      </c>
      <c r="K69" s="4">
        <v>48157</v>
      </c>
    </row>
    <row r="70" spans="1:11" x14ac:dyDescent="0.35">
      <c r="A70" s="4">
        <v>48157</v>
      </c>
      <c r="B70" s="4"/>
      <c r="C70">
        <v>37049</v>
      </c>
      <c r="D70" s="15">
        <v>6059</v>
      </c>
      <c r="K70" s="4">
        <v>6073</v>
      </c>
    </row>
    <row r="71" spans="1:11" x14ac:dyDescent="0.35">
      <c r="A71" s="4">
        <v>6073</v>
      </c>
      <c r="B71" s="4"/>
      <c r="C71">
        <v>40109</v>
      </c>
      <c r="D71" s="14">
        <v>12105</v>
      </c>
      <c r="K71" s="4">
        <v>34003</v>
      </c>
    </row>
    <row r="72" spans="1:11" x14ac:dyDescent="0.35">
      <c r="A72" s="4">
        <v>34003</v>
      </c>
      <c r="B72" s="4"/>
      <c r="C72">
        <v>40143</v>
      </c>
      <c r="D72" s="15">
        <v>12011</v>
      </c>
      <c r="K72" s="4">
        <v>6113</v>
      </c>
    </row>
    <row r="73" spans="1:11" x14ac:dyDescent="0.35">
      <c r="A73" s="4">
        <v>6113</v>
      </c>
      <c r="B73" s="4"/>
      <c r="C73">
        <v>41005</v>
      </c>
      <c r="D73" s="15">
        <v>12095</v>
      </c>
      <c r="K73" s="4">
        <v>12015</v>
      </c>
    </row>
    <row r="74" spans="1:11" x14ac:dyDescent="0.35">
      <c r="A74" s="4">
        <v>12015</v>
      </c>
      <c r="B74" s="4"/>
      <c r="C74">
        <v>41039</v>
      </c>
      <c r="D74" s="14">
        <v>12113</v>
      </c>
      <c r="K74" s="4">
        <v>12081</v>
      </c>
    </row>
    <row r="75" spans="1:11" x14ac:dyDescent="0.35">
      <c r="A75" s="4">
        <v>12081</v>
      </c>
      <c r="B75" s="4"/>
      <c r="C75">
        <v>41047</v>
      </c>
      <c r="D75" s="14">
        <v>12033</v>
      </c>
      <c r="K75" s="4">
        <v>22063</v>
      </c>
    </row>
    <row r="76" spans="1:11" x14ac:dyDescent="0.35">
      <c r="A76" s="4">
        <v>22063</v>
      </c>
      <c r="B76" s="4"/>
      <c r="C76">
        <v>41051</v>
      </c>
      <c r="D76" s="14">
        <v>12099</v>
      </c>
      <c r="K76" s="2">
        <v>12085</v>
      </c>
    </row>
    <row r="77" spans="1:11" x14ac:dyDescent="0.35">
      <c r="A77" s="2">
        <v>12085</v>
      </c>
      <c r="B77" s="2"/>
      <c r="C77">
        <v>45015</v>
      </c>
      <c r="D77" s="14">
        <v>12005</v>
      </c>
      <c r="K77" s="2">
        <v>34023</v>
      </c>
    </row>
    <row r="78" spans="1:11" x14ac:dyDescent="0.35">
      <c r="A78" s="2">
        <v>34023</v>
      </c>
      <c r="B78" s="2"/>
      <c r="C78">
        <v>45019</v>
      </c>
      <c r="D78" s="15">
        <v>22033</v>
      </c>
      <c r="K78" s="2">
        <v>9001</v>
      </c>
    </row>
    <row r="79" spans="1:11" x14ac:dyDescent="0.35">
      <c r="A79" s="2">
        <v>9001</v>
      </c>
      <c r="B79" s="2"/>
      <c r="C79">
        <v>45035</v>
      </c>
      <c r="D79" s="15">
        <v>22063</v>
      </c>
      <c r="K79" s="2">
        <v>12011</v>
      </c>
    </row>
    <row r="80" spans="1:11" x14ac:dyDescent="0.35">
      <c r="A80" s="2">
        <v>12011</v>
      </c>
      <c r="B80" s="2"/>
      <c r="C80">
        <v>45051</v>
      </c>
      <c r="D80" s="14">
        <v>22109</v>
      </c>
      <c r="K80" s="2">
        <v>41005</v>
      </c>
    </row>
    <row r="81" spans="1:11" x14ac:dyDescent="0.35">
      <c r="A81" s="2">
        <v>41005</v>
      </c>
      <c r="B81" s="2"/>
      <c r="C81">
        <v>47037</v>
      </c>
      <c r="D81" s="15">
        <v>22019</v>
      </c>
      <c r="K81" s="2">
        <v>12091</v>
      </c>
    </row>
    <row r="82" spans="1:11" x14ac:dyDescent="0.35">
      <c r="A82" s="2">
        <v>12091</v>
      </c>
      <c r="B82" s="2"/>
      <c r="C82">
        <v>47157</v>
      </c>
      <c r="D82" s="15">
        <v>22071</v>
      </c>
      <c r="K82" s="2">
        <v>12033</v>
      </c>
    </row>
    <row r="83" spans="1:11" x14ac:dyDescent="0.35">
      <c r="A83" s="2">
        <v>12033</v>
      </c>
      <c r="B83" s="2"/>
      <c r="C83">
        <v>48029</v>
      </c>
      <c r="D83" s="15">
        <v>22005</v>
      </c>
      <c r="K83" s="2">
        <v>25017</v>
      </c>
    </row>
    <row r="84" spans="1:11" x14ac:dyDescent="0.35">
      <c r="A84" s="2">
        <v>25017</v>
      </c>
      <c r="B84" s="2"/>
      <c r="C84">
        <v>48039</v>
      </c>
      <c r="D84" s="15">
        <v>26125</v>
      </c>
      <c r="K84" s="2">
        <v>12021</v>
      </c>
    </row>
    <row r="85" spans="1:11" x14ac:dyDescent="0.35">
      <c r="A85" s="2">
        <v>12021</v>
      </c>
      <c r="B85" s="2"/>
      <c r="C85">
        <v>48061</v>
      </c>
      <c r="D85" s="14">
        <v>28047</v>
      </c>
      <c r="K85" s="2">
        <v>53011</v>
      </c>
    </row>
    <row r="86" spans="1:11" x14ac:dyDescent="0.35">
      <c r="A86" s="2">
        <v>53011</v>
      </c>
      <c r="B86" s="2"/>
      <c r="C86">
        <v>48085</v>
      </c>
      <c r="D86" s="15">
        <v>28059</v>
      </c>
      <c r="K86" s="2">
        <v>12095</v>
      </c>
    </row>
    <row r="87" spans="1:11" x14ac:dyDescent="0.35">
      <c r="A87" s="2">
        <v>12095</v>
      </c>
      <c r="B87" s="2"/>
      <c r="C87">
        <v>48113</v>
      </c>
      <c r="D87" s="15">
        <v>37129</v>
      </c>
      <c r="K87" s="2">
        <v>26125</v>
      </c>
    </row>
    <row r="88" spans="1:11" x14ac:dyDescent="0.35">
      <c r="A88" s="2">
        <v>26125</v>
      </c>
      <c r="B88" s="2"/>
      <c r="C88">
        <v>48121</v>
      </c>
      <c r="D88" s="14">
        <v>47157</v>
      </c>
      <c r="K88" s="2">
        <v>36103</v>
      </c>
    </row>
    <row r="89" spans="1:11" x14ac:dyDescent="0.35">
      <c r="A89" s="2">
        <v>36103</v>
      </c>
      <c r="B89" s="2"/>
      <c r="C89">
        <v>48157</v>
      </c>
      <c r="D89" s="14">
        <v>48157</v>
      </c>
      <c r="K89" s="2">
        <v>53033</v>
      </c>
    </row>
    <row r="90" spans="1:11" x14ac:dyDescent="0.35">
      <c r="A90" s="2">
        <v>53033</v>
      </c>
      <c r="B90" s="2"/>
      <c r="C90">
        <v>48201</v>
      </c>
      <c r="D90" s="15">
        <v>48355</v>
      </c>
      <c r="K90" s="2">
        <v>12117</v>
      </c>
    </row>
    <row r="91" spans="1:11" x14ac:dyDescent="0.35">
      <c r="A91" s="2">
        <v>12117</v>
      </c>
      <c r="B91" s="2"/>
      <c r="C91">
        <v>48215</v>
      </c>
      <c r="D91" s="14">
        <v>48061</v>
      </c>
      <c r="K91" s="2">
        <v>27053</v>
      </c>
    </row>
    <row r="92" spans="1:11" x14ac:dyDescent="0.35">
      <c r="A92" s="2">
        <v>27053</v>
      </c>
      <c r="B92" s="2"/>
      <c r="C92">
        <v>48245</v>
      </c>
      <c r="D92" s="14">
        <v>49053</v>
      </c>
      <c r="K92" s="2">
        <v>34001</v>
      </c>
    </row>
    <row r="93" spans="1:11" x14ac:dyDescent="0.35">
      <c r="A93" s="2">
        <v>34001</v>
      </c>
      <c r="B93" s="2"/>
      <c r="C93">
        <v>48303</v>
      </c>
      <c r="D93" s="15">
        <v>53053</v>
      </c>
      <c r="K93" s="2">
        <v>41039</v>
      </c>
    </row>
    <row r="94" spans="1:11" x14ac:dyDescent="0.35">
      <c r="A94" s="2">
        <v>41039</v>
      </c>
      <c r="B94" s="2"/>
      <c r="C94">
        <v>48339</v>
      </c>
      <c r="D94" s="15">
        <v>6113</v>
      </c>
      <c r="K94" s="2">
        <v>37049</v>
      </c>
    </row>
    <row r="95" spans="1:11" x14ac:dyDescent="0.35">
      <c r="A95" s="2">
        <v>37049</v>
      </c>
      <c r="B95" s="2"/>
      <c r="C95">
        <v>48361</v>
      </c>
      <c r="D95" s="14">
        <v>9001</v>
      </c>
      <c r="K95" s="2">
        <v>6023</v>
      </c>
    </row>
    <row r="96" spans="1:11" x14ac:dyDescent="0.35">
      <c r="A96" s="2">
        <v>6023</v>
      </c>
      <c r="B96" s="2"/>
      <c r="C96">
        <v>48439</v>
      </c>
      <c r="D96" s="14">
        <v>12081</v>
      </c>
      <c r="K96" s="2">
        <v>37019</v>
      </c>
    </row>
    <row r="97" spans="1:11" x14ac:dyDescent="0.35">
      <c r="A97" s="2">
        <v>37019</v>
      </c>
      <c r="B97" s="2"/>
      <c r="C97">
        <v>49035</v>
      </c>
      <c r="D97" s="14">
        <v>45035</v>
      </c>
      <c r="K97" s="2">
        <v>32031</v>
      </c>
    </row>
    <row r="98" spans="1:11" x14ac:dyDescent="0.35">
      <c r="A98" s="2">
        <v>32031</v>
      </c>
      <c r="B98" s="2"/>
      <c r="C98">
        <v>49049</v>
      </c>
      <c r="D98" s="14">
        <v>6111</v>
      </c>
      <c r="K98" s="2">
        <v>45051</v>
      </c>
    </row>
    <row r="99" spans="1:11" x14ac:dyDescent="0.35">
      <c r="A99" s="2">
        <v>45051</v>
      </c>
      <c r="B99" s="2"/>
      <c r="C99">
        <v>49053</v>
      </c>
      <c r="D99" s="15">
        <v>48039</v>
      </c>
      <c r="K99" s="2">
        <v>6083</v>
      </c>
    </row>
    <row r="100" spans="1:11" x14ac:dyDescent="0.35">
      <c r="A100" s="2">
        <v>6083</v>
      </c>
      <c r="B100" s="2"/>
      <c r="C100">
        <v>53011</v>
      </c>
      <c r="D100" s="15">
        <v>6095</v>
      </c>
      <c r="K100" s="2">
        <v>6081</v>
      </c>
    </row>
    <row r="101" spans="1:11" x14ac:dyDescent="0.35">
      <c r="A101" s="2">
        <v>6081</v>
      </c>
      <c r="B101" s="2"/>
      <c r="C101">
        <v>53033</v>
      </c>
      <c r="D101" s="14">
        <v>6101</v>
      </c>
      <c r="K101" s="2">
        <v>12087</v>
      </c>
    </row>
    <row r="102" spans="1:11" x14ac:dyDescent="0.35">
      <c r="A102" s="2">
        <v>12087</v>
      </c>
      <c r="B102" s="2"/>
      <c r="C102">
        <v>53053</v>
      </c>
      <c r="D102" s="15">
        <v>48245</v>
      </c>
      <c r="K102" s="1">
        <v>22055</v>
      </c>
    </row>
    <row r="103" spans="1:11" x14ac:dyDescent="0.35">
      <c r="A103" s="1">
        <v>22055</v>
      </c>
      <c r="B103" s="1"/>
      <c r="C103">
        <v>53061</v>
      </c>
      <c r="D103" s="15">
        <v>45015</v>
      </c>
      <c r="K103" s="1">
        <v>12061</v>
      </c>
    </row>
    <row r="104" spans="1:11" x14ac:dyDescent="0.35">
      <c r="A104" s="1">
        <v>12061</v>
      </c>
      <c r="B104" s="1"/>
      <c r="C104">
        <v>53067</v>
      </c>
      <c r="D104" s="15">
        <v>22051</v>
      </c>
    </row>
    <row r="105" spans="1:11" x14ac:dyDescent="0.35">
      <c r="C105">
        <v>6007</v>
      </c>
      <c r="D105" s="15">
        <v>48167</v>
      </c>
    </row>
    <row r="106" spans="1:11" x14ac:dyDescent="0.35">
      <c r="C106">
        <v>6013</v>
      </c>
      <c r="D106" s="14">
        <v>6001</v>
      </c>
    </row>
    <row r="107" spans="1:11" x14ac:dyDescent="0.35">
      <c r="C107">
        <v>6041</v>
      </c>
      <c r="D107" s="14">
        <v>37019</v>
      </c>
    </row>
    <row r="108" spans="1:11" x14ac:dyDescent="0.35">
      <c r="C108">
        <v>6055</v>
      </c>
      <c r="D108" s="14">
        <v>48085</v>
      </c>
    </row>
    <row r="109" spans="1:11" x14ac:dyDescent="0.35">
      <c r="C109">
        <v>6075</v>
      </c>
      <c r="D109" s="15">
        <v>6097</v>
      </c>
    </row>
    <row r="110" spans="1:11" x14ac:dyDescent="0.35">
      <c r="C110">
        <v>6087</v>
      </c>
      <c r="D110" s="14">
        <v>21111</v>
      </c>
    </row>
    <row r="111" spans="1:11" x14ac:dyDescent="0.35">
      <c r="C111">
        <v>12017</v>
      </c>
      <c r="D111" s="14">
        <v>12103</v>
      </c>
    </row>
    <row r="112" spans="1:11" x14ac:dyDescent="0.35">
      <c r="C112">
        <v>12115</v>
      </c>
      <c r="D112" s="14">
        <v>12053</v>
      </c>
    </row>
    <row r="113" spans="3:4" x14ac:dyDescent="0.35">
      <c r="C113">
        <v>15001</v>
      </c>
      <c r="D113" s="15">
        <v>34025</v>
      </c>
    </row>
    <row r="114" spans="3:4" x14ac:dyDescent="0.35">
      <c r="C114">
        <v>34029</v>
      </c>
      <c r="D114" s="15">
        <v>36047</v>
      </c>
    </row>
    <row r="115" spans="3:4" x14ac:dyDescent="0.35">
      <c r="C115">
        <v>36005</v>
      </c>
      <c r="D115" s="15">
        <v>12101</v>
      </c>
    </row>
    <row r="116" spans="3:4" x14ac:dyDescent="0.35">
      <c r="C116">
        <v>36059</v>
      </c>
      <c r="D116" s="15">
        <v>12127</v>
      </c>
    </row>
    <row r="117" spans="3:4" x14ac:dyDescent="0.35">
      <c r="C117">
        <v>36061</v>
      </c>
      <c r="D117" s="14">
        <v>53067</v>
      </c>
    </row>
    <row r="118" spans="3:4" x14ac:dyDescent="0.35">
      <c r="C118">
        <v>36081</v>
      </c>
      <c r="D118" s="14">
        <v>31055</v>
      </c>
    </row>
    <row r="119" spans="3:4" x14ac:dyDescent="0.35">
      <c r="C119">
        <v>37031</v>
      </c>
    </row>
    <row r="120" spans="3:4" x14ac:dyDescent="0.35">
      <c r="C120">
        <v>37055</v>
      </c>
    </row>
    <row r="121" spans="3:4" x14ac:dyDescent="0.35">
      <c r="C121">
        <v>41067</v>
      </c>
    </row>
    <row r="122" spans="3:4" x14ac:dyDescent="0.35">
      <c r="C122">
        <v>42101</v>
      </c>
    </row>
    <row r="123" spans="3:4" x14ac:dyDescent="0.35">
      <c r="C123">
        <v>45013</v>
      </c>
    </row>
    <row r="124" spans="3:4" x14ac:dyDescent="0.35">
      <c r="C124">
        <v>6001</v>
      </c>
    </row>
    <row r="125" spans="3:4" x14ac:dyDescent="0.35">
      <c r="C125">
        <v>6059</v>
      </c>
    </row>
    <row r="126" spans="3:4" x14ac:dyDescent="0.35">
      <c r="C126">
        <v>6085</v>
      </c>
    </row>
    <row r="127" spans="3:4" x14ac:dyDescent="0.35">
      <c r="C127">
        <v>6095</v>
      </c>
    </row>
    <row r="128" spans="3:4" x14ac:dyDescent="0.35">
      <c r="C128">
        <v>6097</v>
      </c>
    </row>
    <row r="129" spans="3:3" x14ac:dyDescent="0.35">
      <c r="C129">
        <v>6101</v>
      </c>
    </row>
    <row r="130" spans="3:3" x14ac:dyDescent="0.35">
      <c r="C130">
        <v>6111</v>
      </c>
    </row>
    <row r="131" spans="3:3" x14ac:dyDescent="0.35">
      <c r="C131">
        <v>12005</v>
      </c>
    </row>
    <row r="132" spans="3:3" x14ac:dyDescent="0.35">
      <c r="C132">
        <v>12053</v>
      </c>
    </row>
    <row r="133" spans="3:3" x14ac:dyDescent="0.35">
      <c r="C133">
        <v>12103</v>
      </c>
    </row>
    <row r="134" spans="3:3" x14ac:dyDescent="0.35">
      <c r="C134">
        <v>21111</v>
      </c>
    </row>
    <row r="135" spans="3:3" x14ac:dyDescent="0.35">
      <c r="C135">
        <v>22005</v>
      </c>
    </row>
    <row r="136" spans="3:3" x14ac:dyDescent="0.35">
      <c r="C136">
        <v>22033</v>
      </c>
    </row>
    <row r="137" spans="3:3" x14ac:dyDescent="0.35">
      <c r="C137">
        <v>22051</v>
      </c>
    </row>
    <row r="138" spans="3:3" x14ac:dyDescent="0.35">
      <c r="C138">
        <v>22071</v>
      </c>
    </row>
    <row r="139" spans="3:3" x14ac:dyDescent="0.35">
      <c r="C139">
        <v>22109</v>
      </c>
    </row>
    <row r="140" spans="3:3" x14ac:dyDescent="0.35">
      <c r="C140">
        <v>34025</v>
      </c>
    </row>
    <row r="141" spans="3:3" x14ac:dyDescent="0.35">
      <c r="C141">
        <v>36047</v>
      </c>
    </row>
    <row r="142" spans="3:3" x14ac:dyDescent="0.35">
      <c r="C142">
        <v>37129</v>
      </c>
    </row>
    <row r="143" spans="3:3" x14ac:dyDescent="0.35">
      <c r="C143">
        <v>37133</v>
      </c>
    </row>
    <row r="144" spans="3:3" x14ac:dyDescent="0.35">
      <c r="C144">
        <v>48167</v>
      </c>
    </row>
    <row r="145" spans="3:3" x14ac:dyDescent="0.35">
      <c r="C145">
        <v>48355</v>
      </c>
    </row>
    <row r="146" spans="3:3" x14ac:dyDescent="0.35">
      <c r="C146">
        <v>48453</v>
      </c>
    </row>
    <row r="147" spans="3:3" x14ac:dyDescent="0.35"/>
    <row r="148" spans="3:3" x14ac:dyDescent="0.35"/>
    <row r="149" spans="3:3" x14ac:dyDescent="0.35"/>
    <row r="150" spans="3:3" x14ac:dyDescent="0.35"/>
    <row r="151" spans="3:3" x14ac:dyDescent="0.35"/>
    <row r="152" spans="3:3" x14ac:dyDescent="0.35"/>
    <row r="153" spans="3:3" x14ac:dyDescent="0.35"/>
    <row r="154" spans="3:3" x14ac:dyDescent="0.35"/>
    <row r="155" spans="3:3" x14ac:dyDescent="0.35"/>
    <row r="156" spans="3:3" x14ac:dyDescent="0.35"/>
    <row r="157" spans="3:3" x14ac:dyDescent="0.35"/>
    <row r="158" spans="3:3" x14ac:dyDescent="0.35"/>
    <row r="159" spans="3:3" x14ac:dyDescent="0.35"/>
    <row r="160" spans="3:3" x14ac:dyDescent="0.35"/>
    <row r="161" x14ac:dyDescent="0.35"/>
    <row r="162" x14ac:dyDescent="0.35"/>
    <row r="163" x14ac:dyDescent="0.35"/>
    <row r="164" x14ac:dyDescent="0.35"/>
    <row r="165" x14ac:dyDescent="0.35"/>
    <row r="166" x14ac:dyDescent="0.35"/>
    <row r="167" x14ac:dyDescent="0.35"/>
    <row r="168" x14ac:dyDescent="0.35"/>
    <row r="169" x14ac:dyDescent="0.35"/>
    <row r="170" x14ac:dyDescent="0.35"/>
    <row r="171" x14ac:dyDescent="0.35"/>
    <row r="172" x14ac:dyDescent="0.35"/>
    <row r="173" x14ac:dyDescent="0.35"/>
    <row r="174" x14ac:dyDescent="0.35"/>
    <row r="175" x14ac:dyDescent="0.35"/>
    <row r="176" x14ac:dyDescent="0.35"/>
    <row r="177" x14ac:dyDescent="0.35"/>
    <row r="178" x14ac:dyDescent="0.35"/>
    <row r="179" x14ac:dyDescent="0.35"/>
    <row r="180" x14ac:dyDescent="0.35"/>
    <row r="181" x14ac:dyDescent="0.35"/>
    <row r="182" x14ac:dyDescent="0.35"/>
    <row r="183" x14ac:dyDescent="0.35"/>
    <row r="184" x14ac:dyDescent="0.35"/>
    <row r="185" x14ac:dyDescent="0.35"/>
    <row r="186" x14ac:dyDescent="0.35"/>
    <row r="187" x14ac:dyDescent="0.35"/>
    <row r="188" x14ac:dyDescent="0.35"/>
    <row r="189" x14ac:dyDescent="0.35"/>
    <row r="190" x14ac:dyDescent="0.35"/>
    <row r="191" x14ac:dyDescent="0.35"/>
    <row r="192" x14ac:dyDescent="0.35"/>
    <row r="193" x14ac:dyDescent="0.35"/>
    <row r="194" x14ac:dyDescent="0.35"/>
    <row r="195" x14ac:dyDescent="0.35"/>
    <row r="196" x14ac:dyDescent="0.35"/>
    <row r="197" x14ac:dyDescent="0.35"/>
    <row r="198" x14ac:dyDescent="0.35"/>
    <row r="199" x14ac:dyDescent="0.35"/>
    <row r="200" x14ac:dyDescent="0.35"/>
    <row r="201" x14ac:dyDescent="0.35"/>
    <row r="202" x14ac:dyDescent="0.35"/>
    <row r="203" x14ac:dyDescent="0.35"/>
    <row r="204" x14ac:dyDescent="0.35"/>
    <row r="205" x14ac:dyDescent="0.35"/>
    <row r="206" x14ac:dyDescent="0.35"/>
    <row r="207" x14ac:dyDescent="0.35"/>
    <row r="208" x14ac:dyDescent="0.35"/>
    <row r="209" x14ac:dyDescent="0.35"/>
    <row r="210" x14ac:dyDescent="0.35"/>
    <row r="211" x14ac:dyDescent="0.35"/>
    <row r="212" x14ac:dyDescent="0.35"/>
    <row r="213" x14ac:dyDescent="0.35"/>
    <row r="214" x14ac:dyDescent="0.35"/>
    <row r="215" x14ac:dyDescent="0.35"/>
    <row r="216" x14ac:dyDescent="0.35"/>
    <row r="217" x14ac:dyDescent="0.35"/>
    <row r="218" x14ac:dyDescent="0.35"/>
    <row r="219" x14ac:dyDescent="0.35"/>
    <row r="220" x14ac:dyDescent="0.35"/>
    <row r="221" x14ac:dyDescent="0.35"/>
    <row r="222" x14ac:dyDescent="0.35"/>
    <row r="223" x14ac:dyDescent="0.35"/>
    <row r="224" x14ac:dyDescent="0.35"/>
    <row r="225" x14ac:dyDescent="0.35"/>
    <row r="226" x14ac:dyDescent="0.35"/>
    <row r="227" x14ac:dyDescent="0.35"/>
    <row r="228" x14ac:dyDescent="0.35"/>
    <row r="229" x14ac:dyDescent="0.35"/>
    <row r="230" x14ac:dyDescent="0.35"/>
    <row r="231" x14ac:dyDescent="0.35"/>
    <row r="232" x14ac:dyDescent="0.35"/>
    <row r="233" x14ac:dyDescent="0.35"/>
    <row r="234" x14ac:dyDescent="0.35"/>
    <row r="235" x14ac:dyDescent="0.35"/>
    <row r="236" x14ac:dyDescent="0.35"/>
    <row r="237" x14ac:dyDescent="0.35"/>
    <row r="238" x14ac:dyDescent="0.35"/>
    <row r="239" x14ac:dyDescent="0.35"/>
    <row r="240" x14ac:dyDescent="0.35"/>
    <row r="241" x14ac:dyDescent="0.35"/>
    <row r="242" x14ac:dyDescent="0.35"/>
    <row r="243" x14ac:dyDescent="0.35"/>
    <row r="244" x14ac:dyDescent="0.35"/>
    <row r="245" x14ac:dyDescent="0.35"/>
    <row r="246" x14ac:dyDescent="0.35"/>
    <row r="247" x14ac:dyDescent="0.35"/>
    <row r="248" x14ac:dyDescent="0.35"/>
    <row r="249" x14ac:dyDescent="0.35"/>
    <row r="250" x14ac:dyDescent="0.35"/>
    <row r="251" x14ac:dyDescent="0.35"/>
    <row r="252" x14ac:dyDescent="0.35"/>
    <row r="253" x14ac:dyDescent="0.35"/>
    <row r="254" x14ac:dyDescent="0.35"/>
    <row r="255" x14ac:dyDescent="0.35"/>
    <row r="256" x14ac:dyDescent="0.35"/>
    <row r="257" x14ac:dyDescent="0.35"/>
    <row r="258" x14ac:dyDescent="0.35"/>
    <row r="259" x14ac:dyDescent="0.35"/>
    <row r="260" x14ac:dyDescent="0.35"/>
    <row r="261" x14ac:dyDescent="0.35"/>
    <row r="262" x14ac:dyDescent="0.35"/>
    <row r="263" x14ac:dyDescent="0.35"/>
    <row r="264" x14ac:dyDescent="0.35"/>
    <row r="265" x14ac:dyDescent="0.35"/>
    <row r="266" x14ac:dyDescent="0.35"/>
    <row r="267" x14ac:dyDescent="0.35"/>
    <row r="268" x14ac:dyDescent="0.35"/>
    <row r="269" x14ac:dyDescent="0.35"/>
    <row r="270" x14ac:dyDescent="0.35"/>
    <row r="271" x14ac:dyDescent="0.35"/>
    <row r="272" x14ac:dyDescent="0.35"/>
    <row r="273" x14ac:dyDescent="0.35"/>
    <row r="274" x14ac:dyDescent="0.35"/>
    <row r="275" x14ac:dyDescent="0.35"/>
    <row r="276" x14ac:dyDescent="0.35"/>
    <row r="277" x14ac:dyDescent="0.35"/>
    <row r="278" x14ac:dyDescent="0.35"/>
    <row r="279" x14ac:dyDescent="0.35"/>
    <row r="280" x14ac:dyDescent="0.35"/>
    <row r="281" x14ac:dyDescent="0.35"/>
    <row r="282" x14ac:dyDescent="0.35"/>
    <row r="283" x14ac:dyDescent="0.35"/>
    <row r="284" x14ac:dyDescent="0.35"/>
    <row r="285" x14ac:dyDescent="0.35"/>
    <row r="286" x14ac:dyDescent="0.35"/>
    <row r="287" x14ac:dyDescent="0.35"/>
    <row r="288" x14ac:dyDescent="0.35"/>
    <row r="289" x14ac:dyDescent="0.35"/>
    <row r="290" x14ac:dyDescent="0.35"/>
    <row r="291" x14ac:dyDescent="0.35"/>
    <row r="292" x14ac:dyDescent="0.35"/>
    <row r="293" x14ac:dyDescent="0.35"/>
    <row r="294" x14ac:dyDescent="0.35"/>
    <row r="295" x14ac:dyDescent="0.35"/>
    <row r="296" x14ac:dyDescent="0.35"/>
    <row r="297" x14ac:dyDescent="0.35"/>
    <row r="298" x14ac:dyDescent="0.35"/>
    <row r="299" x14ac:dyDescent="0.35"/>
    <row r="300" x14ac:dyDescent="0.35"/>
    <row r="301" x14ac:dyDescent="0.35"/>
    <row r="302" x14ac:dyDescent="0.35"/>
    <row r="303" x14ac:dyDescent="0.35"/>
    <row r="304" x14ac:dyDescent="0.35"/>
    <row r="305" x14ac:dyDescent="0.35"/>
    <row r="306" x14ac:dyDescent="0.35"/>
    <row r="307" x14ac:dyDescent="0.35"/>
    <row r="308" x14ac:dyDescent="0.35"/>
    <row r="309" x14ac:dyDescent="0.35"/>
    <row r="310" x14ac:dyDescent="0.35"/>
    <row r="311" x14ac:dyDescent="0.35"/>
    <row r="312" x14ac:dyDescent="0.35"/>
    <row r="313" x14ac:dyDescent="0.35"/>
    <row r="314" x14ac:dyDescent="0.35"/>
    <row r="315" x14ac:dyDescent="0.35"/>
    <row r="316" x14ac:dyDescent="0.35"/>
    <row r="317" x14ac:dyDescent="0.35"/>
    <row r="318" x14ac:dyDescent="0.35"/>
    <row r="319" x14ac:dyDescent="0.35"/>
    <row r="320" x14ac:dyDescent="0.35"/>
    <row r="321" x14ac:dyDescent="0.35"/>
    <row r="322" x14ac:dyDescent="0.35"/>
    <row r="323" x14ac:dyDescent="0.35"/>
    <row r="324" x14ac:dyDescent="0.35"/>
    <row r="325" x14ac:dyDescent="0.35"/>
    <row r="326" x14ac:dyDescent="0.35"/>
    <row r="327" x14ac:dyDescent="0.35"/>
    <row r="328" x14ac:dyDescent="0.35"/>
    <row r="329" x14ac:dyDescent="0.35"/>
    <row r="330" x14ac:dyDescent="0.35"/>
    <row r="331" x14ac:dyDescent="0.35"/>
    <row r="332" x14ac:dyDescent="0.35"/>
    <row r="333" x14ac:dyDescent="0.35"/>
    <row r="334" x14ac:dyDescent="0.35"/>
    <row r="335" x14ac:dyDescent="0.35"/>
    <row r="336" x14ac:dyDescent="0.35"/>
    <row r="337" x14ac:dyDescent="0.35"/>
    <row r="338" x14ac:dyDescent="0.35"/>
    <row r="339" x14ac:dyDescent="0.35"/>
    <row r="340" x14ac:dyDescent="0.35"/>
    <row r="341" x14ac:dyDescent="0.35"/>
    <row r="342" x14ac:dyDescent="0.35"/>
    <row r="343" x14ac:dyDescent="0.35"/>
    <row r="344" x14ac:dyDescent="0.35"/>
    <row r="345" x14ac:dyDescent="0.35"/>
    <row r="346" x14ac:dyDescent="0.35"/>
    <row r="347" x14ac:dyDescent="0.35"/>
    <row r="348" x14ac:dyDescent="0.35"/>
    <row r="349" x14ac:dyDescent="0.35"/>
    <row r="350" x14ac:dyDescent="0.35"/>
    <row r="351" x14ac:dyDescent="0.35"/>
    <row r="352" x14ac:dyDescent="0.35"/>
    <row r="353" x14ac:dyDescent="0.35"/>
    <row r="354" x14ac:dyDescent="0.35"/>
    <row r="355" x14ac:dyDescent="0.35"/>
    <row r="356" x14ac:dyDescent="0.35"/>
    <row r="357" x14ac:dyDescent="0.35"/>
    <row r="358" x14ac:dyDescent="0.35"/>
    <row r="359" x14ac:dyDescent="0.35"/>
    <row r="360" x14ac:dyDescent="0.35"/>
    <row r="361" x14ac:dyDescent="0.35"/>
    <row r="362" x14ac:dyDescent="0.35"/>
    <row r="363" x14ac:dyDescent="0.35"/>
    <row r="364" x14ac:dyDescent="0.35"/>
    <row r="365" x14ac:dyDescent="0.35"/>
    <row r="366" x14ac:dyDescent="0.35"/>
    <row r="367" x14ac:dyDescent="0.35"/>
    <row r="368" x14ac:dyDescent="0.35"/>
    <row r="369" x14ac:dyDescent="0.35"/>
    <row r="370" x14ac:dyDescent="0.35"/>
    <row r="371" x14ac:dyDescent="0.35"/>
    <row r="372" x14ac:dyDescent="0.35"/>
    <row r="373" x14ac:dyDescent="0.35"/>
    <row r="374" x14ac:dyDescent="0.35"/>
    <row r="375" x14ac:dyDescent="0.35"/>
    <row r="376" x14ac:dyDescent="0.35"/>
    <row r="377" x14ac:dyDescent="0.35"/>
    <row r="378" x14ac:dyDescent="0.35"/>
    <row r="379" x14ac:dyDescent="0.35"/>
    <row r="380" x14ac:dyDescent="0.35"/>
    <row r="381" x14ac:dyDescent="0.35"/>
    <row r="382" x14ac:dyDescent="0.35"/>
    <row r="383" x14ac:dyDescent="0.35"/>
    <row r="384" x14ac:dyDescent="0.35"/>
    <row r="385" x14ac:dyDescent="0.35"/>
    <row r="386" x14ac:dyDescent="0.35"/>
    <row r="387" x14ac:dyDescent="0.35"/>
    <row r="388" x14ac:dyDescent="0.35"/>
    <row r="389" x14ac:dyDescent="0.35"/>
    <row r="390" x14ac:dyDescent="0.35"/>
    <row r="391" x14ac:dyDescent="0.35"/>
    <row r="392" x14ac:dyDescent="0.35"/>
    <row r="393" x14ac:dyDescent="0.35"/>
    <row r="394" x14ac:dyDescent="0.35"/>
    <row r="395" x14ac:dyDescent="0.35"/>
    <row r="396" x14ac:dyDescent="0.35"/>
    <row r="397" x14ac:dyDescent="0.35"/>
    <row r="398" x14ac:dyDescent="0.35"/>
    <row r="399" x14ac:dyDescent="0.35"/>
    <row r="400" x14ac:dyDescent="0.35"/>
    <row r="401" x14ac:dyDescent="0.35"/>
    <row r="402" x14ac:dyDescent="0.35"/>
    <row r="403" x14ac:dyDescent="0.35"/>
    <row r="404" x14ac:dyDescent="0.35"/>
    <row r="405" x14ac:dyDescent="0.35"/>
    <row r="406" x14ac:dyDescent="0.35"/>
    <row r="407" x14ac:dyDescent="0.35"/>
    <row r="408" x14ac:dyDescent="0.35"/>
    <row r="409" x14ac:dyDescent="0.35"/>
    <row r="410" x14ac:dyDescent="0.35"/>
    <row r="411" x14ac:dyDescent="0.35"/>
    <row r="412" x14ac:dyDescent="0.35"/>
    <row r="413" x14ac:dyDescent="0.35"/>
    <row r="414" x14ac:dyDescent="0.35"/>
    <row r="415" x14ac:dyDescent="0.35"/>
    <row r="416" x14ac:dyDescent="0.35"/>
    <row r="417" x14ac:dyDescent="0.35"/>
    <row r="418" x14ac:dyDescent="0.35"/>
    <row r="419" x14ac:dyDescent="0.35"/>
    <row r="420" x14ac:dyDescent="0.35"/>
    <row r="421" x14ac:dyDescent="0.35"/>
    <row r="422" x14ac:dyDescent="0.35"/>
    <row r="423" x14ac:dyDescent="0.35"/>
    <row r="424" x14ac:dyDescent="0.35"/>
    <row r="425" x14ac:dyDescent="0.35"/>
    <row r="426" x14ac:dyDescent="0.35"/>
    <row r="427" x14ac:dyDescent="0.35"/>
    <row r="428" x14ac:dyDescent="0.35"/>
    <row r="429" x14ac:dyDescent="0.35"/>
    <row r="430" x14ac:dyDescent="0.35"/>
    <row r="431" x14ac:dyDescent="0.35"/>
    <row r="432" x14ac:dyDescent="0.35"/>
    <row r="433" x14ac:dyDescent="0.35"/>
    <row r="434" x14ac:dyDescent="0.35"/>
    <row r="435" x14ac:dyDescent="0.35"/>
    <row r="436" x14ac:dyDescent="0.35"/>
    <row r="437" x14ac:dyDescent="0.35"/>
    <row r="438" x14ac:dyDescent="0.35"/>
    <row r="439" x14ac:dyDescent="0.35"/>
    <row r="440" x14ac:dyDescent="0.35"/>
    <row r="441" x14ac:dyDescent="0.35"/>
    <row r="442" x14ac:dyDescent="0.35"/>
    <row r="443" x14ac:dyDescent="0.35"/>
    <row r="444" x14ac:dyDescent="0.35"/>
    <row r="445" x14ac:dyDescent="0.35"/>
    <row r="446" x14ac:dyDescent="0.35"/>
    <row r="447" x14ac:dyDescent="0.35"/>
    <row r="448" x14ac:dyDescent="0.35"/>
    <row r="449" x14ac:dyDescent="0.35"/>
    <row r="450" x14ac:dyDescent="0.35"/>
    <row r="451" x14ac:dyDescent="0.35"/>
    <row r="452" x14ac:dyDescent="0.35"/>
    <row r="453" x14ac:dyDescent="0.35"/>
    <row r="454" x14ac:dyDescent="0.35"/>
    <row r="455" x14ac:dyDescent="0.35"/>
    <row r="456" x14ac:dyDescent="0.35"/>
    <row r="457" x14ac:dyDescent="0.35"/>
    <row r="458" x14ac:dyDescent="0.35"/>
    <row r="459" x14ac:dyDescent="0.35"/>
    <row r="460" x14ac:dyDescent="0.35"/>
    <row r="461" x14ac:dyDescent="0.35"/>
    <row r="462" x14ac:dyDescent="0.35"/>
    <row r="463" x14ac:dyDescent="0.35"/>
    <row r="464" x14ac:dyDescent="0.35"/>
    <row r="465" x14ac:dyDescent="0.35"/>
    <row r="466" x14ac:dyDescent="0.35"/>
    <row r="467" x14ac:dyDescent="0.35"/>
    <row r="468" x14ac:dyDescent="0.35"/>
    <row r="469" x14ac:dyDescent="0.35"/>
    <row r="470" x14ac:dyDescent="0.35"/>
    <row r="471" x14ac:dyDescent="0.35"/>
    <row r="472" x14ac:dyDescent="0.35"/>
    <row r="473" x14ac:dyDescent="0.35"/>
    <row r="474" x14ac:dyDescent="0.35"/>
    <row r="475" x14ac:dyDescent="0.35"/>
    <row r="476" x14ac:dyDescent="0.35"/>
    <row r="477" x14ac:dyDescent="0.35"/>
    <row r="478" x14ac:dyDescent="0.35"/>
    <row r="479" x14ac:dyDescent="0.35"/>
    <row r="480" x14ac:dyDescent="0.35"/>
    <row r="481" x14ac:dyDescent="0.35"/>
    <row r="482" x14ac:dyDescent="0.35"/>
    <row r="483" x14ac:dyDescent="0.35"/>
    <row r="484" x14ac:dyDescent="0.35"/>
    <row r="485" x14ac:dyDescent="0.35"/>
    <row r="486" x14ac:dyDescent="0.35"/>
    <row r="487" x14ac:dyDescent="0.35"/>
    <row r="488" x14ac:dyDescent="0.35"/>
    <row r="489" x14ac:dyDescent="0.35"/>
    <row r="490" x14ac:dyDescent="0.35"/>
    <row r="491" x14ac:dyDescent="0.35"/>
    <row r="492" x14ac:dyDescent="0.35"/>
    <row r="493" x14ac:dyDescent="0.35"/>
    <row r="494" x14ac:dyDescent="0.35"/>
    <row r="495" x14ac:dyDescent="0.35"/>
    <row r="496" x14ac:dyDescent="0.35"/>
    <row r="497" x14ac:dyDescent="0.35"/>
    <row r="498" x14ac:dyDescent="0.35"/>
    <row r="499" x14ac:dyDescent="0.35"/>
    <row r="500" x14ac:dyDescent="0.35"/>
    <row r="501" x14ac:dyDescent="0.35"/>
    <row r="502" x14ac:dyDescent="0.35"/>
    <row r="503" x14ac:dyDescent="0.35"/>
    <row r="504" x14ac:dyDescent="0.35"/>
    <row r="505" x14ac:dyDescent="0.35"/>
    <row r="506" x14ac:dyDescent="0.35"/>
    <row r="507" x14ac:dyDescent="0.35"/>
    <row r="508" x14ac:dyDescent="0.35"/>
    <row r="509" x14ac:dyDescent="0.35"/>
    <row r="510" x14ac:dyDescent="0.35"/>
    <row r="511" x14ac:dyDescent="0.35"/>
    <row r="512" x14ac:dyDescent="0.35"/>
    <row r="513" x14ac:dyDescent="0.35"/>
    <row r="514" x14ac:dyDescent="0.35"/>
    <row r="515" x14ac:dyDescent="0.35"/>
    <row r="516" x14ac:dyDescent="0.35"/>
    <row r="517" x14ac:dyDescent="0.35"/>
    <row r="518" x14ac:dyDescent="0.35"/>
    <row r="519" x14ac:dyDescent="0.35"/>
    <row r="520" x14ac:dyDescent="0.35"/>
    <row r="521" x14ac:dyDescent="0.35"/>
    <row r="522" x14ac:dyDescent="0.35"/>
    <row r="523" x14ac:dyDescent="0.35"/>
    <row r="524" x14ac:dyDescent="0.35"/>
    <row r="525" x14ac:dyDescent="0.35"/>
    <row r="526" x14ac:dyDescent="0.35"/>
    <row r="527" x14ac:dyDescent="0.35"/>
    <row r="528" x14ac:dyDescent="0.35"/>
    <row r="529" x14ac:dyDescent="0.35"/>
    <row r="530" x14ac:dyDescent="0.35"/>
    <row r="531" x14ac:dyDescent="0.35"/>
    <row r="532" x14ac:dyDescent="0.35"/>
    <row r="533" x14ac:dyDescent="0.35"/>
    <row r="534" x14ac:dyDescent="0.35"/>
    <row r="535" x14ac:dyDescent="0.35"/>
    <row r="536" x14ac:dyDescent="0.35"/>
    <row r="537" x14ac:dyDescent="0.35"/>
    <row r="538" x14ac:dyDescent="0.35"/>
    <row r="539" x14ac:dyDescent="0.35"/>
    <row r="540" x14ac:dyDescent="0.35"/>
    <row r="541" x14ac:dyDescent="0.35"/>
    <row r="542" x14ac:dyDescent="0.35"/>
    <row r="543" x14ac:dyDescent="0.35"/>
    <row r="544" x14ac:dyDescent="0.35"/>
    <row r="545" x14ac:dyDescent="0.35"/>
    <row r="546" x14ac:dyDescent="0.35"/>
    <row r="547" x14ac:dyDescent="0.35"/>
    <row r="548" x14ac:dyDescent="0.35"/>
    <row r="549" x14ac:dyDescent="0.35"/>
    <row r="550" x14ac:dyDescent="0.35"/>
    <row r="551" x14ac:dyDescent="0.35"/>
    <row r="552" x14ac:dyDescent="0.35"/>
    <row r="553" x14ac:dyDescent="0.35"/>
    <row r="554" x14ac:dyDescent="0.35"/>
    <row r="555" x14ac:dyDescent="0.35"/>
    <row r="556" x14ac:dyDescent="0.35"/>
    <row r="557" x14ac:dyDescent="0.35"/>
    <row r="558" x14ac:dyDescent="0.35"/>
    <row r="559" x14ac:dyDescent="0.35"/>
    <row r="560" x14ac:dyDescent="0.35"/>
    <row r="561" x14ac:dyDescent="0.35"/>
    <row r="562" x14ac:dyDescent="0.35"/>
    <row r="563" x14ac:dyDescent="0.35"/>
    <row r="564" x14ac:dyDescent="0.35"/>
    <row r="565" x14ac:dyDescent="0.35"/>
    <row r="566" x14ac:dyDescent="0.35"/>
    <row r="567" x14ac:dyDescent="0.35"/>
    <row r="568" x14ac:dyDescent="0.35"/>
    <row r="569" x14ac:dyDescent="0.35"/>
    <row r="570" x14ac:dyDescent="0.35"/>
    <row r="571" x14ac:dyDescent="0.35"/>
    <row r="572" x14ac:dyDescent="0.35"/>
    <row r="573" x14ac:dyDescent="0.35"/>
    <row r="574" x14ac:dyDescent="0.35"/>
    <row r="575" x14ac:dyDescent="0.35"/>
    <row r="576" x14ac:dyDescent="0.35"/>
    <row r="577" x14ac:dyDescent="0.35"/>
    <row r="578" x14ac:dyDescent="0.35"/>
    <row r="579" x14ac:dyDescent="0.35"/>
    <row r="580" x14ac:dyDescent="0.35"/>
    <row r="581" x14ac:dyDescent="0.35"/>
    <row r="582" x14ac:dyDescent="0.35"/>
    <row r="583" x14ac:dyDescent="0.35"/>
    <row r="584" x14ac:dyDescent="0.35"/>
    <row r="585" x14ac:dyDescent="0.35"/>
    <row r="586" x14ac:dyDescent="0.35"/>
    <row r="587" x14ac:dyDescent="0.35"/>
    <row r="588" x14ac:dyDescent="0.35"/>
    <row r="589" x14ac:dyDescent="0.35"/>
    <row r="590" x14ac:dyDescent="0.35"/>
    <row r="591" x14ac:dyDescent="0.35"/>
    <row r="592" x14ac:dyDescent="0.35"/>
    <row r="593" x14ac:dyDescent="0.35"/>
    <row r="594" x14ac:dyDescent="0.35"/>
    <row r="595" x14ac:dyDescent="0.35"/>
    <row r="596" x14ac:dyDescent="0.35"/>
    <row r="597" x14ac:dyDescent="0.35"/>
    <row r="598" x14ac:dyDescent="0.35"/>
    <row r="599" x14ac:dyDescent="0.35"/>
    <row r="600" x14ac:dyDescent="0.35"/>
    <row r="601" x14ac:dyDescent="0.35"/>
    <row r="602" x14ac:dyDescent="0.35"/>
    <row r="603" x14ac:dyDescent="0.35"/>
    <row r="604" x14ac:dyDescent="0.35"/>
    <row r="605" x14ac:dyDescent="0.35"/>
    <row r="606" x14ac:dyDescent="0.35"/>
    <row r="607" x14ac:dyDescent="0.35"/>
    <row r="608" x14ac:dyDescent="0.35"/>
    <row r="609" x14ac:dyDescent="0.35"/>
    <row r="610" x14ac:dyDescent="0.35"/>
    <row r="611" x14ac:dyDescent="0.35"/>
    <row r="612" x14ac:dyDescent="0.35"/>
    <row r="613" x14ac:dyDescent="0.35"/>
    <row r="614" x14ac:dyDescent="0.35"/>
    <row r="615" x14ac:dyDescent="0.35"/>
    <row r="616" x14ac:dyDescent="0.35"/>
    <row r="617" x14ac:dyDescent="0.35"/>
    <row r="618" x14ac:dyDescent="0.35"/>
    <row r="619" x14ac:dyDescent="0.35"/>
    <row r="620" x14ac:dyDescent="0.35"/>
    <row r="621" x14ac:dyDescent="0.35"/>
    <row r="622" x14ac:dyDescent="0.35"/>
    <row r="623" x14ac:dyDescent="0.35"/>
    <row r="624" x14ac:dyDescent="0.35"/>
    <row r="625" x14ac:dyDescent="0.35"/>
    <row r="626" x14ac:dyDescent="0.35"/>
    <row r="627" x14ac:dyDescent="0.35"/>
    <row r="628" x14ac:dyDescent="0.35"/>
    <row r="629" x14ac:dyDescent="0.35"/>
    <row r="630" x14ac:dyDescent="0.35"/>
    <row r="631" x14ac:dyDescent="0.35"/>
    <row r="632" x14ac:dyDescent="0.35"/>
    <row r="633" x14ac:dyDescent="0.35"/>
    <row r="634" x14ac:dyDescent="0.35"/>
    <row r="635" x14ac:dyDescent="0.35"/>
    <row r="636" x14ac:dyDescent="0.35"/>
    <row r="637" x14ac:dyDescent="0.35"/>
    <row r="638" x14ac:dyDescent="0.35"/>
    <row r="639" x14ac:dyDescent="0.35"/>
    <row r="640" x14ac:dyDescent="0.35"/>
    <row r="641" x14ac:dyDescent="0.35"/>
    <row r="642" x14ac:dyDescent="0.35"/>
    <row r="643" x14ac:dyDescent="0.35"/>
    <row r="644" x14ac:dyDescent="0.35"/>
    <row r="645" x14ac:dyDescent="0.35"/>
    <row r="646" x14ac:dyDescent="0.35"/>
    <row r="647" x14ac:dyDescent="0.35"/>
    <row r="648" x14ac:dyDescent="0.35"/>
    <row r="649" x14ac:dyDescent="0.35"/>
    <row r="650" x14ac:dyDescent="0.35"/>
    <row r="651" x14ac:dyDescent="0.35"/>
    <row r="652" x14ac:dyDescent="0.35"/>
    <row r="653" x14ac:dyDescent="0.35"/>
    <row r="654" x14ac:dyDescent="0.35"/>
    <row r="655" x14ac:dyDescent="0.35"/>
    <row r="656" x14ac:dyDescent="0.35"/>
    <row r="657" x14ac:dyDescent="0.35"/>
    <row r="658" x14ac:dyDescent="0.35"/>
    <row r="659" x14ac:dyDescent="0.35"/>
    <row r="660" x14ac:dyDescent="0.35"/>
    <row r="661" x14ac:dyDescent="0.35"/>
    <row r="662" x14ac:dyDescent="0.35"/>
    <row r="663" x14ac:dyDescent="0.35"/>
    <row r="664" x14ac:dyDescent="0.35"/>
    <row r="665" x14ac:dyDescent="0.35"/>
    <row r="666" x14ac:dyDescent="0.35"/>
    <row r="667" x14ac:dyDescent="0.35"/>
    <row r="668" x14ac:dyDescent="0.35"/>
    <row r="669" x14ac:dyDescent="0.35"/>
    <row r="670" x14ac:dyDescent="0.35"/>
    <row r="671" x14ac:dyDescent="0.35"/>
    <row r="672" x14ac:dyDescent="0.35"/>
    <row r="673" x14ac:dyDescent="0.35"/>
    <row r="674" x14ac:dyDescent="0.35"/>
    <row r="675" x14ac:dyDescent="0.35"/>
    <row r="676" x14ac:dyDescent="0.35"/>
    <row r="677" x14ac:dyDescent="0.35"/>
    <row r="678" x14ac:dyDescent="0.35"/>
    <row r="679" x14ac:dyDescent="0.35"/>
    <row r="680" x14ac:dyDescent="0.35"/>
    <row r="681" x14ac:dyDescent="0.35"/>
    <row r="682" x14ac:dyDescent="0.35"/>
    <row r="683" x14ac:dyDescent="0.35"/>
    <row r="684" x14ac:dyDescent="0.35"/>
    <row r="685" x14ac:dyDescent="0.35"/>
    <row r="686" x14ac:dyDescent="0.35"/>
    <row r="687" x14ac:dyDescent="0.35"/>
    <row r="688" x14ac:dyDescent="0.35"/>
    <row r="689" x14ac:dyDescent="0.35"/>
    <row r="690" x14ac:dyDescent="0.35"/>
    <row r="691" x14ac:dyDescent="0.35"/>
    <row r="692" x14ac:dyDescent="0.35"/>
    <row r="693" x14ac:dyDescent="0.35"/>
    <row r="694" x14ac:dyDescent="0.35"/>
    <row r="695" x14ac:dyDescent="0.35"/>
    <row r="696" x14ac:dyDescent="0.35"/>
    <row r="697" x14ac:dyDescent="0.35"/>
    <row r="698" x14ac:dyDescent="0.35"/>
    <row r="699" x14ac:dyDescent="0.35"/>
    <row r="700" x14ac:dyDescent="0.35"/>
    <row r="701" x14ac:dyDescent="0.35"/>
    <row r="702" x14ac:dyDescent="0.35"/>
    <row r="703" x14ac:dyDescent="0.35"/>
    <row r="704" x14ac:dyDescent="0.35"/>
    <row r="705" x14ac:dyDescent="0.35"/>
    <row r="706" x14ac:dyDescent="0.35"/>
    <row r="707" x14ac:dyDescent="0.35"/>
    <row r="708" x14ac:dyDescent="0.35"/>
    <row r="709" x14ac:dyDescent="0.35"/>
    <row r="710" x14ac:dyDescent="0.35"/>
    <row r="711" x14ac:dyDescent="0.35"/>
    <row r="712" x14ac:dyDescent="0.35"/>
    <row r="713" x14ac:dyDescent="0.35"/>
    <row r="714" x14ac:dyDescent="0.35"/>
    <row r="715" x14ac:dyDescent="0.35"/>
    <row r="716" x14ac:dyDescent="0.35"/>
    <row r="717" x14ac:dyDescent="0.35"/>
    <row r="718" x14ac:dyDescent="0.35"/>
    <row r="719" x14ac:dyDescent="0.35"/>
    <row r="720" x14ac:dyDescent="0.35"/>
    <row r="721" x14ac:dyDescent="0.35"/>
    <row r="722" x14ac:dyDescent="0.35"/>
    <row r="723" x14ac:dyDescent="0.35"/>
    <row r="724" x14ac:dyDescent="0.35"/>
    <row r="725" x14ac:dyDescent="0.35"/>
    <row r="726" x14ac:dyDescent="0.35"/>
    <row r="727" x14ac:dyDescent="0.35"/>
    <row r="728" x14ac:dyDescent="0.35"/>
    <row r="729" x14ac:dyDescent="0.35"/>
    <row r="730" x14ac:dyDescent="0.35"/>
    <row r="731" x14ac:dyDescent="0.35"/>
    <row r="732" x14ac:dyDescent="0.35"/>
    <row r="733" x14ac:dyDescent="0.35"/>
    <row r="734" x14ac:dyDescent="0.35"/>
    <row r="735" x14ac:dyDescent="0.35"/>
    <row r="736" x14ac:dyDescent="0.35"/>
    <row r="737" x14ac:dyDescent="0.35"/>
    <row r="738" x14ac:dyDescent="0.35"/>
    <row r="739" x14ac:dyDescent="0.35"/>
    <row r="740" x14ac:dyDescent="0.35"/>
    <row r="741" x14ac:dyDescent="0.35"/>
    <row r="742" x14ac:dyDescent="0.35"/>
    <row r="743" x14ac:dyDescent="0.35"/>
    <row r="744" x14ac:dyDescent="0.35"/>
    <row r="745" x14ac:dyDescent="0.35"/>
    <row r="746" x14ac:dyDescent="0.35"/>
    <row r="747" x14ac:dyDescent="0.35"/>
    <row r="748" x14ac:dyDescent="0.35"/>
    <row r="749" x14ac:dyDescent="0.35"/>
    <row r="750" x14ac:dyDescent="0.35"/>
    <row r="751" x14ac:dyDescent="0.35"/>
    <row r="752" x14ac:dyDescent="0.35"/>
    <row r="753" x14ac:dyDescent="0.35"/>
    <row r="754" x14ac:dyDescent="0.35"/>
    <row r="755" x14ac:dyDescent="0.35"/>
    <row r="756" x14ac:dyDescent="0.35"/>
    <row r="757" x14ac:dyDescent="0.35"/>
    <row r="758" x14ac:dyDescent="0.35"/>
    <row r="759" x14ac:dyDescent="0.35"/>
    <row r="760" x14ac:dyDescent="0.35"/>
    <row r="761" x14ac:dyDescent="0.35"/>
    <row r="762" x14ac:dyDescent="0.35"/>
    <row r="763" x14ac:dyDescent="0.35"/>
    <row r="764" x14ac:dyDescent="0.35"/>
    <row r="765" x14ac:dyDescent="0.35"/>
    <row r="766" x14ac:dyDescent="0.35"/>
    <row r="767" x14ac:dyDescent="0.35"/>
    <row r="768" x14ac:dyDescent="0.35"/>
    <row r="769" x14ac:dyDescent="0.35"/>
    <row r="770" x14ac:dyDescent="0.35"/>
    <row r="771" x14ac:dyDescent="0.35"/>
    <row r="772" x14ac:dyDescent="0.35"/>
    <row r="773" x14ac:dyDescent="0.35"/>
    <row r="774" x14ac:dyDescent="0.35"/>
    <row r="775" x14ac:dyDescent="0.35"/>
    <row r="776" x14ac:dyDescent="0.35"/>
    <row r="777" x14ac:dyDescent="0.35"/>
    <row r="778" x14ac:dyDescent="0.35"/>
    <row r="779" x14ac:dyDescent="0.35"/>
    <row r="780" x14ac:dyDescent="0.35"/>
    <row r="781" x14ac:dyDescent="0.35"/>
    <row r="782" x14ac:dyDescent="0.35"/>
    <row r="783" x14ac:dyDescent="0.35"/>
    <row r="784" x14ac:dyDescent="0.35"/>
    <row r="785" x14ac:dyDescent="0.35"/>
    <row r="786" x14ac:dyDescent="0.35"/>
    <row r="787" x14ac:dyDescent="0.35"/>
    <row r="788" x14ac:dyDescent="0.35"/>
    <row r="789" x14ac:dyDescent="0.35"/>
    <row r="790" x14ac:dyDescent="0.35"/>
    <row r="791" x14ac:dyDescent="0.35"/>
    <row r="792" x14ac:dyDescent="0.35"/>
    <row r="793" x14ac:dyDescent="0.35"/>
  </sheetData>
  <conditionalFormatting sqref="A3:C146">
    <cfRule type="duplicateValues" dxfId="0" priority="2"/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234A4-DA36-43D4-AA0A-76AEFF488D3D}">
  <dimension ref="A1:A103"/>
  <sheetViews>
    <sheetView topLeftCell="A81" workbookViewId="0"/>
  </sheetViews>
  <sheetFormatPr defaultRowHeight="14.5" x14ac:dyDescent="0.35"/>
  <cols>
    <col min="1" max="1" width="8.81640625" bestFit="1" customWidth="1"/>
  </cols>
  <sheetData>
    <row r="1" spans="1:1" x14ac:dyDescent="0.35">
      <c r="A1" t="s">
        <v>1596</v>
      </c>
    </row>
    <row r="2" spans="1:1" x14ac:dyDescent="0.35">
      <c r="A2" s="6">
        <v>53053</v>
      </c>
    </row>
    <row r="3" spans="1:1" x14ac:dyDescent="0.35">
      <c r="A3" s="6">
        <v>41051</v>
      </c>
    </row>
    <row r="4" spans="1:1" x14ac:dyDescent="0.35">
      <c r="A4" s="6">
        <v>6077</v>
      </c>
    </row>
    <row r="5" spans="1:1" x14ac:dyDescent="0.35">
      <c r="A5" s="6">
        <v>6099</v>
      </c>
    </row>
    <row r="6" spans="1:1" x14ac:dyDescent="0.35">
      <c r="A6" s="6">
        <v>6053</v>
      </c>
    </row>
    <row r="7" spans="1:1" x14ac:dyDescent="0.35">
      <c r="A7" s="6">
        <v>49035</v>
      </c>
    </row>
    <row r="8" spans="1:1" x14ac:dyDescent="0.35">
      <c r="A8" s="6">
        <v>49049</v>
      </c>
    </row>
    <row r="9" spans="1:1" x14ac:dyDescent="0.35">
      <c r="A9" s="6">
        <v>6107</v>
      </c>
    </row>
    <row r="10" spans="1:1" x14ac:dyDescent="0.35">
      <c r="A10" s="6">
        <v>6029</v>
      </c>
    </row>
    <row r="11" spans="1:1" x14ac:dyDescent="0.35">
      <c r="A11" s="6">
        <v>32003</v>
      </c>
    </row>
    <row r="12" spans="1:1" x14ac:dyDescent="0.35">
      <c r="A12" s="6">
        <v>31055</v>
      </c>
    </row>
    <row r="13" spans="1:1" x14ac:dyDescent="0.35">
      <c r="A13" s="6">
        <v>6071</v>
      </c>
    </row>
    <row r="14" spans="1:1" x14ac:dyDescent="0.35">
      <c r="A14" s="6">
        <v>17031</v>
      </c>
    </row>
    <row r="15" spans="1:1" x14ac:dyDescent="0.35">
      <c r="A15" s="6">
        <v>6065</v>
      </c>
    </row>
    <row r="16" spans="1:1" x14ac:dyDescent="0.35">
      <c r="A16" s="6">
        <v>6025</v>
      </c>
    </row>
    <row r="17" spans="1:1" x14ac:dyDescent="0.35">
      <c r="A17" s="6">
        <v>4013</v>
      </c>
    </row>
    <row r="18" spans="1:1" x14ac:dyDescent="0.35">
      <c r="A18" s="6">
        <v>29189</v>
      </c>
    </row>
    <row r="19" spans="1:1" x14ac:dyDescent="0.35">
      <c r="A19" s="6">
        <v>40109</v>
      </c>
    </row>
    <row r="20" spans="1:1" x14ac:dyDescent="0.35">
      <c r="A20" s="6">
        <v>47037</v>
      </c>
    </row>
    <row r="21" spans="1:1" x14ac:dyDescent="0.35">
      <c r="A21" s="6">
        <v>48303</v>
      </c>
    </row>
    <row r="22" spans="1:1" x14ac:dyDescent="0.35">
      <c r="A22" s="6">
        <v>47157</v>
      </c>
    </row>
    <row r="23" spans="1:1" x14ac:dyDescent="0.35">
      <c r="A23" s="6">
        <v>48121</v>
      </c>
    </row>
    <row r="24" spans="1:1" x14ac:dyDescent="0.35">
      <c r="A24" s="6">
        <v>48085</v>
      </c>
    </row>
    <row r="25" spans="1:1" x14ac:dyDescent="0.35">
      <c r="A25" s="6">
        <v>48439</v>
      </c>
    </row>
    <row r="26" spans="1:1" x14ac:dyDescent="0.35">
      <c r="A26" s="6">
        <v>48113</v>
      </c>
    </row>
    <row r="27" spans="1:1" x14ac:dyDescent="0.35">
      <c r="A27" s="6">
        <v>13051</v>
      </c>
    </row>
    <row r="28" spans="1:1" x14ac:dyDescent="0.35">
      <c r="A28" s="6">
        <v>48339</v>
      </c>
    </row>
    <row r="29" spans="1:1" x14ac:dyDescent="0.35">
      <c r="A29" s="6">
        <v>48029</v>
      </c>
    </row>
    <row r="30" spans="1:1" x14ac:dyDescent="0.35">
      <c r="A30" s="6">
        <v>22019</v>
      </c>
    </row>
    <row r="31" spans="1:1" x14ac:dyDescent="0.35">
      <c r="A31" s="6">
        <v>48245</v>
      </c>
    </row>
    <row r="32" spans="1:1" x14ac:dyDescent="0.35">
      <c r="A32" s="6">
        <v>48201</v>
      </c>
    </row>
    <row r="33" spans="1:1" x14ac:dyDescent="0.35">
      <c r="A33" s="6">
        <v>1097</v>
      </c>
    </row>
    <row r="34" spans="1:1" x14ac:dyDescent="0.35">
      <c r="A34" s="6">
        <v>1003</v>
      </c>
    </row>
    <row r="35" spans="1:1" x14ac:dyDescent="0.35">
      <c r="A35" s="6">
        <v>28047</v>
      </c>
    </row>
    <row r="36" spans="1:1" x14ac:dyDescent="0.35">
      <c r="A36" s="6">
        <v>12113</v>
      </c>
    </row>
    <row r="37" spans="1:1" x14ac:dyDescent="0.35">
      <c r="A37" s="6">
        <v>48039</v>
      </c>
    </row>
    <row r="38" spans="1:1" x14ac:dyDescent="0.35">
      <c r="A38" s="6">
        <v>12031</v>
      </c>
    </row>
    <row r="39" spans="1:1" x14ac:dyDescent="0.35">
      <c r="A39" s="6">
        <v>12127</v>
      </c>
    </row>
    <row r="40" spans="1:1" x14ac:dyDescent="0.35">
      <c r="A40" s="6">
        <v>12083</v>
      </c>
    </row>
    <row r="41" spans="1:1" x14ac:dyDescent="0.35">
      <c r="A41" s="6">
        <v>12009</v>
      </c>
    </row>
    <row r="42" spans="1:1" x14ac:dyDescent="0.35">
      <c r="A42" s="6">
        <v>48215</v>
      </c>
    </row>
    <row r="43" spans="1:1" x14ac:dyDescent="0.35">
      <c r="A43" s="6">
        <v>12105</v>
      </c>
    </row>
    <row r="44" spans="1:1" x14ac:dyDescent="0.35">
      <c r="A44" s="6">
        <v>48061</v>
      </c>
    </row>
    <row r="45" spans="1:1" x14ac:dyDescent="0.35">
      <c r="A45" s="6">
        <v>12111</v>
      </c>
    </row>
    <row r="46" spans="1:1" x14ac:dyDescent="0.35">
      <c r="A46" s="6">
        <v>12071</v>
      </c>
    </row>
    <row r="47" spans="1:1" x14ac:dyDescent="0.35">
      <c r="A47" s="4">
        <v>45035</v>
      </c>
    </row>
    <row r="48" spans="1:1" x14ac:dyDescent="0.35">
      <c r="A48" s="4">
        <v>22103</v>
      </c>
    </row>
    <row r="49" spans="1:1" x14ac:dyDescent="0.35">
      <c r="A49" s="4">
        <v>53061</v>
      </c>
    </row>
    <row r="50" spans="1:1" x14ac:dyDescent="0.35">
      <c r="A50" s="4">
        <v>22105</v>
      </c>
    </row>
    <row r="51" spans="1:1" x14ac:dyDescent="0.35">
      <c r="A51" s="4">
        <v>6019</v>
      </c>
    </row>
    <row r="52" spans="1:1" x14ac:dyDescent="0.35">
      <c r="A52" s="4">
        <v>6037</v>
      </c>
    </row>
    <row r="53" spans="1:1" x14ac:dyDescent="0.35">
      <c r="A53" s="4">
        <v>53067</v>
      </c>
    </row>
    <row r="54" spans="1:1" x14ac:dyDescent="0.35">
      <c r="A54" s="4">
        <v>45019</v>
      </c>
    </row>
    <row r="55" spans="1:1" x14ac:dyDescent="0.35">
      <c r="A55" s="4">
        <v>45015</v>
      </c>
    </row>
    <row r="56" spans="1:1" x14ac:dyDescent="0.35">
      <c r="A56" s="4">
        <v>12099</v>
      </c>
    </row>
    <row r="57" spans="1:1" x14ac:dyDescent="0.35">
      <c r="A57" s="4">
        <v>12086</v>
      </c>
    </row>
    <row r="58" spans="1:1" x14ac:dyDescent="0.35">
      <c r="A58" s="4">
        <v>26163</v>
      </c>
    </row>
    <row r="59" spans="1:1" x14ac:dyDescent="0.35">
      <c r="A59" s="4">
        <v>6067</v>
      </c>
    </row>
    <row r="60" spans="1:1" x14ac:dyDescent="0.35">
      <c r="A60" s="4">
        <v>49053</v>
      </c>
    </row>
    <row r="61" spans="1:1" x14ac:dyDescent="0.35">
      <c r="A61" s="4">
        <v>29095</v>
      </c>
    </row>
    <row r="62" spans="1:1" x14ac:dyDescent="0.35">
      <c r="A62" s="4">
        <v>48361</v>
      </c>
    </row>
    <row r="63" spans="1:1" x14ac:dyDescent="0.35">
      <c r="A63" s="4">
        <v>40143</v>
      </c>
    </row>
    <row r="64" spans="1:1" x14ac:dyDescent="0.35">
      <c r="A64" s="4">
        <v>12057</v>
      </c>
    </row>
    <row r="65" spans="1:1" x14ac:dyDescent="0.35">
      <c r="A65" s="4">
        <v>12101</v>
      </c>
    </row>
    <row r="66" spans="1:1" x14ac:dyDescent="0.35">
      <c r="A66" s="4">
        <v>1073</v>
      </c>
    </row>
    <row r="67" spans="1:1" x14ac:dyDescent="0.35">
      <c r="A67" s="4">
        <v>28059</v>
      </c>
    </row>
    <row r="68" spans="1:1" x14ac:dyDescent="0.35">
      <c r="A68" s="4">
        <v>41047</v>
      </c>
    </row>
    <row r="69" spans="1:1" x14ac:dyDescent="0.35">
      <c r="A69" s="4">
        <v>48157</v>
      </c>
    </row>
    <row r="70" spans="1:1" x14ac:dyDescent="0.35">
      <c r="A70" s="4">
        <v>6073</v>
      </c>
    </row>
    <row r="71" spans="1:1" x14ac:dyDescent="0.35">
      <c r="A71" s="4">
        <v>34003</v>
      </c>
    </row>
    <row r="72" spans="1:1" x14ac:dyDescent="0.35">
      <c r="A72" s="4">
        <v>6113</v>
      </c>
    </row>
    <row r="73" spans="1:1" x14ac:dyDescent="0.35">
      <c r="A73" s="4">
        <v>12015</v>
      </c>
    </row>
    <row r="74" spans="1:1" x14ac:dyDescent="0.35">
      <c r="A74" s="4">
        <v>12081</v>
      </c>
    </row>
    <row r="75" spans="1:1" x14ac:dyDescent="0.35">
      <c r="A75" s="4">
        <v>22063</v>
      </c>
    </row>
    <row r="76" spans="1:1" x14ac:dyDescent="0.35">
      <c r="A76" s="2">
        <v>12085</v>
      </c>
    </row>
    <row r="77" spans="1:1" x14ac:dyDescent="0.35">
      <c r="A77" s="2">
        <v>34023</v>
      </c>
    </row>
    <row r="78" spans="1:1" x14ac:dyDescent="0.35">
      <c r="A78" s="2">
        <v>9001</v>
      </c>
    </row>
    <row r="79" spans="1:1" x14ac:dyDescent="0.35">
      <c r="A79" s="2">
        <v>12011</v>
      </c>
    </row>
    <row r="80" spans="1:1" x14ac:dyDescent="0.35">
      <c r="A80" s="2">
        <v>41005</v>
      </c>
    </row>
    <row r="81" spans="1:1" x14ac:dyDescent="0.35">
      <c r="A81" s="2">
        <v>12091</v>
      </c>
    </row>
    <row r="82" spans="1:1" x14ac:dyDescent="0.35">
      <c r="A82" s="2">
        <v>12033</v>
      </c>
    </row>
    <row r="83" spans="1:1" x14ac:dyDescent="0.35">
      <c r="A83" s="2">
        <v>25017</v>
      </c>
    </row>
    <row r="84" spans="1:1" x14ac:dyDescent="0.35">
      <c r="A84" s="2">
        <v>12021</v>
      </c>
    </row>
    <row r="85" spans="1:1" x14ac:dyDescent="0.35">
      <c r="A85" s="2">
        <v>53011</v>
      </c>
    </row>
    <row r="86" spans="1:1" x14ac:dyDescent="0.35">
      <c r="A86" s="2">
        <v>12095</v>
      </c>
    </row>
    <row r="87" spans="1:1" x14ac:dyDescent="0.35">
      <c r="A87" s="2">
        <v>26125</v>
      </c>
    </row>
    <row r="88" spans="1:1" x14ac:dyDescent="0.35">
      <c r="A88" s="2">
        <v>36103</v>
      </c>
    </row>
    <row r="89" spans="1:1" x14ac:dyDescent="0.35">
      <c r="A89" s="2">
        <v>53033</v>
      </c>
    </row>
    <row r="90" spans="1:1" x14ac:dyDescent="0.35">
      <c r="A90" s="2">
        <v>12117</v>
      </c>
    </row>
    <row r="91" spans="1:1" x14ac:dyDescent="0.35">
      <c r="A91" s="2">
        <v>27053</v>
      </c>
    </row>
    <row r="92" spans="1:1" x14ac:dyDescent="0.35">
      <c r="A92" s="2">
        <v>34001</v>
      </c>
    </row>
    <row r="93" spans="1:1" x14ac:dyDescent="0.35">
      <c r="A93" s="2">
        <v>41039</v>
      </c>
    </row>
    <row r="94" spans="1:1" x14ac:dyDescent="0.35">
      <c r="A94" s="2">
        <v>37049</v>
      </c>
    </row>
    <row r="95" spans="1:1" x14ac:dyDescent="0.35">
      <c r="A95" s="2">
        <v>6023</v>
      </c>
    </row>
    <row r="96" spans="1:1" x14ac:dyDescent="0.35">
      <c r="A96" s="2">
        <v>37019</v>
      </c>
    </row>
    <row r="97" spans="1:1" x14ac:dyDescent="0.35">
      <c r="A97" s="2">
        <v>32031</v>
      </c>
    </row>
    <row r="98" spans="1:1" x14ac:dyDescent="0.35">
      <c r="A98" s="2">
        <v>45051</v>
      </c>
    </row>
    <row r="99" spans="1:1" x14ac:dyDescent="0.35">
      <c r="A99" s="2">
        <v>6083</v>
      </c>
    </row>
    <row r="100" spans="1:1" x14ac:dyDescent="0.35">
      <c r="A100" s="2">
        <v>6081</v>
      </c>
    </row>
    <row r="101" spans="1:1" x14ac:dyDescent="0.35">
      <c r="A101" s="2">
        <v>12087</v>
      </c>
    </row>
    <row r="102" spans="1:1" x14ac:dyDescent="0.35">
      <c r="A102" s="1">
        <v>22055</v>
      </c>
    </row>
    <row r="103" spans="1:1" x14ac:dyDescent="0.35">
      <c r="A103" s="1">
        <v>12061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FFD6DB98C1CE4196B3AC2DA6E2D4C7" ma:contentTypeVersion="4" ma:contentTypeDescription="Create a new document." ma:contentTypeScope="" ma:versionID="dfd530626cab04ec1a8eff339ab8bd58">
  <xsd:schema xmlns:xsd="http://www.w3.org/2001/XMLSchema" xmlns:xs="http://www.w3.org/2001/XMLSchema" xmlns:p="http://schemas.microsoft.com/office/2006/metadata/properties" xmlns:ns2="4898b0a9-3481-439a-9cc3-2b0f754773de" targetNamespace="http://schemas.microsoft.com/office/2006/metadata/properties" ma:root="true" ma:fieldsID="b259f2ce390146e7890d84842ef65b94" ns2:_="">
    <xsd:import namespace="4898b0a9-3481-439a-9cc3-2b0f754773d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98b0a9-3481-439a-9cc3-2b0f754773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2CFEA47-6394-4BA5-AA88-63DA4A651B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98b0a9-3481-439a-9cc3-2b0f754773d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B41A97A-7088-48BF-BA36-ED6D7301D7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14C0A97-381C-45A3-89E8-DB068901B6A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Merged_Truck_Stop_Redzone_Data</vt:lpstr>
      <vt:lpstr>High Risk Truck Stop Locations</vt:lpstr>
      <vt:lpstr>TruckerPathRedZone (2)</vt:lpstr>
      <vt:lpstr>TruckerPathRedZone</vt:lpstr>
      <vt:lpstr>ParkingDensityDivison</vt:lpstr>
      <vt:lpstr>Census_Bureau_Regions_and_Divis</vt:lpstr>
      <vt:lpstr>confirmation</vt:lpstr>
      <vt:lpstr>Sheet2</vt:lpstr>
      <vt:lpstr>RedZone FIPS</vt:lpstr>
      <vt:lpstr>TruckStopsFIPS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Christina Cafaro</cp:lastModifiedBy>
  <cp:revision/>
  <dcterms:created xsi:type="dcterms:W3CDTF">2025-04-06T15:56:28Z</dcterms:created>
  <dcterms:modified xsi:type="dcterms:W3CDTF">2025-05-02T15:45:20Z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0x010100EDFFD6DB98C1CE4196B3AC2DA6E2D4C7</vt:lpwstr>
  </property>
</Properties>
</file>