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7" i="1" l="1"/>
  <c r="D47" i="1"/>
  <c r="D46" i="1"/>
  <c r="D45" i="1"/>
  <c r="D44" i="1"/>
  <c r="D43" i="1"/>
  <c r="C47" i="1"/>
  <c r="B40" i="1"/>
  <c r="B39" i="1"/>
  <c r="D36" i="1"/>
  <c r="D35" i="1"/>
  <c r="D34" i="1"/>
  <c r="D33" i="1"/>
  <c r="D32" i="1"/>
  <c r="D31" i="1"/>
  <c r="D30" i="1"/>
  <c r="D29" i="1"/>
  <c r="D28" i="1"/>
  <c r="D27" i="1"/>
  <c r="C37" i="1"/>
  <c r="D21" i="1" l="1"/>
  <c r="C23" i="1"/>
  <c r="D20" i="1" s="1"/>
  <c r="D22" i="1" l="1"/>
  <c r="D19" i="1"/>
  <c r="D23" i="1" s="1"/>
  <c r="C16" i="1"/>
  <c r="C15" i="1"/>
  <c r="D11" i="1"/>
  <c r="D10" i="1"/>
  <c r="D8" i="1"/>
  <c r="D7" i="1"/>
  <c r="D6" i="1"/>
  <c r="D4" i="1"/>
  <c r="D3" i="1"/>
  <c r="D2" i="1"/>
  <c r="C12" i="1"/>
  <c r="D9" i="1" s="1"/>
  <c r="D12" i="1" l="1"/>
  <c r="D5" i="1"/>
</calcChain>
</file>

<file path=xl/sharedStrings.xml><?xml version="1.0" encoding="utf-8"?>
<sst xmlns="http://schemas.openxmlformats.org/spreadsheetml/2006/main" count="31" uniqueCount="18">
  <si>
    <t>Pulmonary Edema</t>
  </si>
  <si>
    <t>Peripheral Edema</t>
  </si>
  <si>
    <t>Total</t>
  </si>
  <si>
    <t>Percent of total</t>
  </si>
  <si>
    <t>Missing Info</t>
  </si>
  <si>
    <t>All info</t>
  </si>
  <si>
    <t>Addendums (approx)</t>
  </si>
  <si>
    <t>Of pts with all info:</t>
  </si>
  <si>
    <t>Percent</t>
  </si>
  <si>
    <t>No Exam Found</t>
  </si>
  <si>
    <t># of pts</t>
  </si>
  <si>
    <t>Percent of all info pts</t>
  </si>
  <si>
    <t>REVISED: NEONATES REMOVED.</t>
  </si>
  <si>
    <t>#patients</t>
  </si>
  <si>
    <t>No Exam</t>
  </si>
  <si>
    <t>Percent total</t>
  </si>
  <si>
    <t>All Info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</si>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</sst>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17" workbookViewId="0">
      <selection activeCell="D38" sqref="D38"/>
    </sheetView>
  </sheetViews>
  <sheetFormatPr defaultRowHeight="15" x14ac:dyDescent="0.25"/>
  <cols>
    <col min="1" max="1" width="19.85546875" customWidth="1"/>
    <col min="2" max="2" width="18.85546875" customWidth="1"/>
    <col min="4" max="4" width="18.28515625" customWidth="1"/>
  </cols>
  <sheetData>
    <row r="1" spans="1:6" x14ac:dyDescent="0.25">
      <c r="A1" t="s">
        <v>0</v>
      </c>
      <c r="B1" t="s">
        <v>1</v>
      </c>
      <c r="C1" t="s">
        <v>10</v>
      </c>
      <c r="D1" t="s">
        <v>3</v>
      </c>
    </row>
    <row r="2" spans="1:6" x14ac:dyDescent="0.25">
      <c r="A2">
        <v>0</v>
      </c>
      <c r="B2">
        <v>0</v>
      </c>
      <c r="C2" s="1">
        <v>12705</v>
      </c>
      <c r="D2">
        <f>C2/C12</f>
        <v>0.48824071939128427</v>
      </c>
    </row>
    <row r="3" spans="1:6" x14ac:dyDescent="0.25">
      <c r="A3">
        <v>0</v>
      </c>
      <c r="B3">
        <v>1</v>
      </c>
      <c r="C3" s="1">
        <v>2011</v>
      </c>
      <c r="D3">
        <f>C3/C12</f>
        <v>7.7280762431788483E-2</v>
      </c>
    </row>
    <row r="4" spans="1:6" x14ac:dyDescent="0.25">
      <c r="A4">
        <v>0</v>
      </c>
      <c r="B4">
        <v>-1</v>
      </c>
      <c r="C4" s="1">
        <v>1512</v>
      </c>
      <c r="D4">
        <f>C4/C12</f>
        <v>5.8104680654830529E-2</v>
      </c>
    </row>
    <row r="5" spans="1:6" x14ac:dyDescent="0.25">
      <c r="A5">
        <v>1</v>
      </c>
      <c r="B5">
        <v>0</v>
      </c>
      <c r="C5" s="1">
        <v>1904</v>
      </c>
      <c r="D5">
        <f>C5/C12</f>
        <v>7.3168857120897698E-2</v>
      </c>
    </row>
    <row r="6" spans="1:6" x14ac:dyDescent="0.25">
      <c r="A6">
        <v>1</v>
      </c>
      <c r="B6">
        <v>1</v>
      </c>
      <c r="C6">
        <v>838</v>
      </c>
      <c r="D6">
        <f>C6/C12</f>
        <v>3.2203520098378298E-2</v>
      </c>
    </row>
    <row r="7" spans="1:6" x14ac:dyDescent="0.25">
      <c r="A7">
        <v>1</v>
      </c>
      <c r="B7">
        <v>-1</v>
      </c>
      <c r="C7" s="1">
        <v>137</v>
      </c>
      <c r="D7">
        <f>C7/C12</f>
        <v>5.2647759588040893E-3</v>
      </c>
    </row>
    <row r="8" spans="1:6" x14ac:dyDescent="0.25">
      <c r="A8">
        <v>-1</v>
      </c>
      <c r="B8">
        <v>0</v>
      </c>
      <c r="C8" s="1">
        <v>762</v>
      </c>
      <c r="D8">
        <f>C8/C12</f>
        <v>2.9282914456997926E-2</v>
      </c>
    </row>
    <row r="9" spans="1:6" x14ac:dyDescent="0.25">
      <c r="A9">
        <v>-1</v>
      </c>
      <c r="B9">
        <v>1</v>
      </c>
      <c r="C9" s="1">
        <v>52</v>
      </c>
      <c r="D9">
        <f>C9/C12</f>
        <v>1.9983091230497273E-3</v>
      </c>
    </row>
    <row r="10" spans="1:6" x14ac:dyDescent="0.25">
      <c r="A10">
        <v>-1</v>
      </c>
      <c r="B10">
        <v>-1</v>
      </c>
      <c r="C10" s="1">
        <v>724</v>
      </c>
      <c r="D10">
        <f>C10/C12</f>
        <v>2.782261163630774E-2</v>
      </c>
    </row>
    <row r="11" spans="1:6" x14ac:dyDescent="0.25">
      <c r="A11" t="s">
        <v>9</v>
      </c>
      <c r="C11" s="1">
        <v>5377</v>
      </c>
      <c r="D11">
        <f>C11/C12</f>
        <v>0.20663284912766122</v>
      </c>
    </row>
    <row r="12" spans="1:6" x14ac:dyDescent="0.25">
      <c r="A12" t="s">
        <v>2</v>
      </c>
      <c r="C12" s="1">
        <f>SUM(C2:C11)</f>
        <v>26022</v>
      </c>
      <c r="D12">
        <f>SUM(D2:D11)</f>
        <v>1</v>
      </c>
    </row>
    <row r="14" spans="1:6" x14ac:dyDescent="0.25">
      <c r="C14" t="s">
        <v>8</v>
      </c>
    </row>
    <row r="15" spans="1:6" x14ac:dyDescent="0.25">
      <c r="A15" t="s">
        <v>4</v>
      </c>
      <c r="C15">
        <f>(C4+C7+C8+C9+C10+C11)/C12</f>
        <v>0.32910614095765123</v>
      </c>
      <c r="D15" t="s">
        <v>6</v>
      </c>
      <c r="F15" s="1">
        <v>2301</v>
      </c>
    </row>
    <row r="16" spans="1:6" x14ac:dyDescent="0.25">
      <c r="A16" t="s">
        <v>5</v>
      </c>
      <c r="C16">
        <f>(C2+C3+C5+C6)/C12</f>
        <v>0.67089385904234877</v>
      </c>
    </row>
    <row r="17" spans="1:4" x14ac:dyDescent="0.25">
      <c r="A17" t="s">
        <v>7</v>
      </c>
    </row>
    <row r="18" spans="1:4" x14ac:dyDescent="0.25">
      <c r="A18" t="s">
        <v>0</v>
      </c>
      <c r="B18" t="s">
        <v>1</v>
      </c>
      <c r="D18" t="s">
        <v>11</v>
      </c>
    </row>
    <row r="19" spans="1:4" x14ac:dyDescent="0.25">
      <c r="A19">
        <v>0</v>
      </c>
      <c r="B19">
        <v>0</v>
      </c>
      <c r="C19" s="1">
        <v>12705</v>
      </c>
      <c r="D19">
        <f>C19/C23</f>
        <v>0.72774659182036894</v>
      </c>
    </row>
    <row r="20" spans="1:4" x14ac:dyDescent="0.25">
      <c r="A20">
        <v>0</v>
      </c>
      <c r="B20">
        <v>1</v>
      </c>
      <c r="C20" s="1">
        <v>2011</v>
      </c>
      <c r="D20">
        <f>C20/C23</f>
        <v>0.11519074349868255</v>
      </c>
    </row>
    <row r="21" spans="1:4" x14ac:dyDescent="0.25">
      <c r="A21">
        <v>1</v>
      </c>
      <c r="B21">
        <v>0</v>
      </c>
      <c r="C21" s="1">
        <v>1904</v>
      </c>
      <c r="D21">
        <f>C21/C23</f>
        <v>0.10906174819566961</v>
      </c>
    </row>
    <row r="22" spans="1:4" x14ac:dyDescent="0.25">
      <c r="A22">
        <v>1</v>
      </c>
      <c r="B22">
        <v>1</v>
      </c>
      <c r="C22" s="1">
        <v>838</v>
      </c>
      <c r="D22">
        <f>C22/C23</f>
        <v>4.8000916485278954E-2</v>
      </c>
    </row>
    <row r="23" spans="1:4" x14ac:dyDescent="0.25">
      <c r="A23" t="s">
        <v>2</v>
      </c>
      <c r="C23" s="1">
        <f>SUM(C19:C22)</f>
        <v>17458</v>
      </c>
      <c r="D23">
        <f>SUM(D19:D22)</f>
        <v>1</v>
      </c>
    </row>
    <row r="25" spans="1:4" x14ac:dyDescent="0.25">
      <c r="A25" t="s">
        <v>12</v>
      </c>
    </row>
    <row r="26" spans="1:4" x14ac:dyDescent="0.25">
      <c r="A26" t="s">
        <v>0</v>
      </c>
      <c r="B26" t="s">
        <v>1</v>
      </c>
      <c r="C26" t="s">
        <v>13</v>
      </c>
      <c r="D26" t="s">
        <v>15</v>
      </c>
    </row>
    <row r="27" spans="1:4" x14ac:dyDescent="0.25">
      <c r="A27">
        <v>1</v>
      </c>
      <c r="B27">
        <v>1</v>
      </c>
      <c r="C27">
        <v>838</v>
      </c>
      <c r="D27">
        <f>C27/C37</f>
        <v>3.7120708748615727E-2</v>
      </c>
    </row>
    <row r="28" spans="1:4" x14ac:dyDescent="0.25">
      <c r="A28">
        <v>1</v>
      </c>
      <c r="B28">
        <v>0</v>
      </c>
      <c r="C28">
        <v>1751</v>
      </c>
      <c r="D28">
        <f>C28/C37</f>
        <v>7.7563676633444073E-2</v>
      </c>
    </row>
    <row r="29" spans="1:4" x14ac:dyDescent="0.25">
      <c r="A29">
        <v>1</v>
      </c>
      <c r="B29">
        <v>-1</v>
      </c>
      <c r="C29">
        <v>96</v>
      </c>
      <c r="D29">
        <f>C29/C37</f>
        <v>4.2524916943521597E-3</v>
      </c>
    </row>
    <row r="30" spans="1:4" x14ac:dyDescent="0.25">
      <c r="A30">
        <v>0</v>
      </c>
      <c r="B30">
        <v>1</v>
      </c>
      <c r="C30">
        <v>2009</v>
      </c>
      <c r="D30">
        <f>C30/C37</f>
        <v>8.89922480620155E-2</v>
      </c>
    </row>
    <row r="31" spans="1:4" x14ac:dyDescent="0.25">
      <c r="A31">
        <v>0</v>
      </c>
      <c r="B31">
        <v>0</v>
      </c>
      <c r="C31">
        <v>11308</v>
      </c>
      <c r="D31">
        <f>C31/C37</f>
        <v>0.50090808416389809</v>
      </c>
    </row>
    <row r="32" spans="1:4" x14ac:dyDescent="0.25">
      <c r="A32">
        <v>0</v>
      </c>
      <c r="B32">
        <v>-1</v>
      </c>
      <c r="C32">
        <v>1145</v>
      </c>
      <c r="D32">
        <f>C32/C37</f>
        <v>5.0719822812846066E-2</v>
      </c>
    </row>
    <row r="33" spans="1:4" x14ac:dyDescent="0.25">
      <c r="A33">
        <v>-1</v>
      </c>
      <c r="B33">
        <v>1</v>
      </c>
      <c r="C33">
        <v>52</v>
      </c>
      <c r="D33">
        <f>C33/C37</f>
        <v>2.3034330011074198E-3</v>
      </c>
    </row>
    <row r="34" spans="1:4" x14ac:dyDescent="0.25">
      <c r="A34">
        <v>-1</v>
      </c>
      <c r="B34">
        <v>0</v>
      </c>
      <c r="C34">
        <v>539</v>
      </c>
      <c r="D34">
        <f>C34/C37</f>
        <v>2.3875968992248062E-2</v>
      </c>
    </row>
    <row r="35" spans="1:4" x14ac:dyDescent="0.25">
      <c r="A35">
        <v>-1</v>
      </c>
      <c r="B35">
        <v>-1</v>
      </c>
      <c r="C35">
        <v>557</v>
      </c>
      <c r="D35">
        <f>C35/C37</f>
        <v>2.4673311184939092E-2</v>
      </c>
    </row>
    <row r="36" spans="1:4" x14ac:dyDescent="0.25">
      <c r="A36" t="s">
        <v>14</v>
      </c>
      <c r="C36">
        <v>4280</v>
      </c>
      <c r="D36">
        <f>C36/C37</f>
        <v>0.18959025470653379</v>
      </c>
    </row>
    <row r="37" spans="1:4" x14ac:dyDescent="0.25">
      <c r="A37" t="s">
        <v>2</v>
      </c>
      <c r="C37">
        <f>SUM(C27:C36)</f>
        <v>22575</v>
      </c>
      <c r="D37">
        <f>SUM(D27:D36)</f>
        <v>1</v>
      </c>
    </row>
    <row r="38" spans="1:4" x14ac:dyDescent="0.25">
      <c r="B38" t="s">
        <v>8</v>
      </c>
    </row>
    <row r="39" spans="1:4" x14ac:dyDescent="0.25">
      <c r="A39" t="s">
        <v>4</v>
      </c>
      <c r="B39">
        <f>(C29+C32+C33+C34+C35+C36)/C37</f>
        <v>0.29541528239202658</v>
      </c>
    </row>
    <row r="40" spans="1:4" x14ac:dyDescent="0.25">
      <c r="A40" t="s">
        <v>16</v>
      </c>
      <c r="B40">
        <f>1-B39</f>
        <v>0.70458471760797337</v>
      </c>
    </row>
    <row r="41" spans="1:4" x14ac:dyDescent="0.25">
      <c r="A41" t="s">
        <v>7</v>
      </c>
    </row>
    <row r="42" spans="1:4" x14ac:dyDescent="0.25">
      <c r="A42" t="s">
        <v>0</v>
      </c>
      <c r="B42" t="s">
        <v>1</v>
      </c>
      <c r="C42" t="s">
        <v>17</v>
      </c>
      <c r="D42" t="s">
        <v>15</v>
      </c>
    </row>
    <row r="43" spans="1:4" x14ac:dyDescent="0.25">
      <c r="A43">
        <v>1</v>
      </c>
      <c r="B43">
        <v>1</v>
      </c>
      <c r="C43">
        <v>838</v>
      </c>
      <c r="D43">
        <f>C43/C47</f>
        <v>5.2684521564189617E-2</v>
      </c>
    </row>
    <row r="44" spans="1:4" x14ac:dyDescent="0.25">
      <c r="A44">
        <v>1</v>
      </c>
      <c r="B44">
        <v>0</v>
      </c>
      <c r="C44">
        <v>1751</v>
      </c>
      <c r="D44">
        <f>C44/C47</f>
        <v>0.11008424493901672</v>
      </c>
    </row>
    <row r="45" spans="1:4" x14ac:dyDescent="0.25">
      <c r="A45">
        <v>0</v>
      </c>
      <c r="B45">
        <v>1</v>
      </c>
      <c r="C45">
        <v>2009</v>
      </c>
      <c r="D45">
        <f>C45/C47</f>
        <v>0.1263045391676097</v>
      </c>
    </row>
    <row r="46" spans="1:4" x14ac:dyDescent="0.25">
      <c r="A46">
        <v>0</v>
      </c>
      <c r="B46">
        <v>0</v>
      </c>
      <c r="C46">
        <v>11308</v>
      </c>
      <c r="D46">
        <f>C46/C47</f>
        <v>0.71092669432918398</v>
      </c>
    </row>
    <row r="47" spans="1:4" x14ac:dyDescent="0.25">
      <c r="A47" t="s">
        <v>2</v>
      </c>
      <c r="C47">
        <f>SUM(C43:C46)</f>
        <v>15906</v>
      </c>
      <c r="D47">
        <f>SUM(D43:D46)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Susan</cp:lastModifiedBy>
  <dcterms:created xsi:type="dcterms:W3CDTF">2014-07-11T16:56:48Z</dcterms:created>
  <dcterms:modified xsi:type="dcterms:W3CDTF">2014-07-16T17:01:23Z</dcterms:modified>
</cp:coreProperties>
</file>