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rydahl\projects\SPRINT\scripts\tools\case_generator\"/>
    </mc:Choice>
  </mc:AlternateContent>
  <xr:revisionPtr revIDLastSave="0" documentId="13_ncr:1_{E74BF330-C3F7-4B58-B358-C4FEC7C2187C}" xr6:coauthVersionLast="36" xr6:coauthVersionMax="36" xr10:uidLastSave="{00000000-0000-0000-0000-000000000000}"/>
  <bookViews>
    <workbookView xWindow="0" yWindow="0" windowWidth="19008" windowHeight="9060" xr2:uid="{87C99818-2EE9-4C6E-B8CD-BB02AE1BC6AD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3" i="1"/>
  <c r="D62" i="1"/>
  <c r="C60" i="1"/>
  <c r="C59" i="1"/>
  <c r="D58" i="1"/>
  <c r="C56" i="1"/>
  <c r="C55" i="1"/>
  <c r="E53" i="1"/>
  <c r="E51" i="1"/>
  <c r="E52" i="1"/>
  <c r="E50" i="1"/>
  <c r="G46" i="1"/>
  <c r="G47" i="1"/>
  <c r="G48" i="1"/>
  <c r="G49" i="1"/>
  <c r="G45" i="1"/>
  <c r="F44" i="1"/>
  <c r="D42" i="1"/>
  <c r="D43" i="1"/>
  <c r="D41" i="1"/>
  <c r="F40" i="1"/>
  <c r="F39" i="1"/>
  <c r="E22" i="1"/>
  <c r="E21" i="1"/>
  <c r="E20" i="1"/>
  <c r="F19" i="1"/>
  <c r="F17" i="1"/>
  <c r="F18" i="1"/>
  <c r="F16" i="1"/>
  <c r="F15" i="1"/>
  <c r="F12" i="1"/>
  <c r="F13" i="1"/>
  <c r="F14" i="1"/>
  <c r="F11" i="1"/>
  <c r="G10" i="1"/>
  <c r="G9" i="1"/>
  <c r="G8" i="1"/>
  <c r="F7" i="1"/>
  <c r="F6" i="1"/>
  <c r="E5" i="1"/>
  <c r="E4" i="1"/>
  <c r="E5" i="2"/>
  <c r="C3" i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<sst xmlns="http://schemas.openxmlformats.org/spreadsheetml/2006/main" count="347" uniqueCount="114">
  <si>
    <t>LIST</t>
  </si>
  <si>
    <t>name</t>
  </si>
  <si>
    <t>config_title</t>
  </si>
  <si>
    <t>0.0.1</t>
  </si>
  <si>
    <t>time_epsilon_s</t>
  </si>
  <si>
    <t>replan_interval_s</t>
  </si>
  <si>
    <t>replan_release_wait_time_s</t>
  </si>
  <si>
    <t>comm_type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</si>
  <si>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Fill out parameters on this sheet. Do not edit Sheet 2 directly; it will be automatically populated.</t>
    </r>
  </si>
  <si>
    <t>SPRINT CubeSat Generator Tool</t>
  </si>
  <si>
    <t>base</t>
  </si>
  <si>
    <t>dlnk</t>
  </si>
  <si>
    <t>xlnk_tx</t>
  </si>
  <si>
    <t>xlnk_rx</t>
  </si>
  <si>
    <t>orbit avg charging (sun)</t>
  </si>
  <si>
    <t>base consumption</t>
  </si>
  <si>
    <t>POWER [W]</t>
  </si>
  <si>
    <t>BATTERY [Wh]</t>
  </si>
  <si>
    <t>min energy</t>
  </si>
  <si>
    <t>max energy</t>
  </si>
  <si>
    <t>charge efficiency</t>
  </si>
  <si>
    <t>discharge efficiency</t>
  </si>
  <si>
    <t>DATA [GB]</t>
  </si>
  <si>
    <t>d_min</t>
  </si>
  <si>
    <t>d_max</t>
  </si>
  <si>
    <t>LINK PARAMS</t>
  </si>
  <si>
    <t>HPBW_rad</t>
  </si>
  <si>
    <t>P_tx_W</t>
  </si>
  <si>
    <t>xlnk</t>
  </si>
  <si>
    <t>pointing error [deg]</t>
  </si>
  <si>
    <t>dlnk_disallowed</t>
  </si>
  <si>
    <t>initial state</t>
  </si>
  <si>
    <t>Transition Time</t>
  </si>
  <si>
    <t xml:space="preserve">All 0? </t>
  </si>
  <si>
    <t>Yes</t>
  </si>
  <si>
    <t>stuf if they say no</t>
  </si>
  <si>
    <t>min duration (sec)</t>
  </si>
  <si>
    <t>SIM PARAMS</t>
  </si>
  <si>
    <t>xlnk new plans only during BDT</t>
  </si>
  <si>
    <t>dv_epsilon_Mb</t>
  </si>
  <si>
    <t>add noise</t>
  </si>
  <si>
    <t>noise type</t>
  </si>
  <si>
    <t>avg</t>
  </si>
  <si>
    <t>sd</t>
  </si>
  <si>
    <t>max</t>
  </si>
  <si>
    <t>replan release wait time [s]</t>
  </si>
  <si>
    <t>allow lp execution</t>
  </si>
  <si>
    <t>replan interval [s]</t>
  </si>
  <si>
    <t>frac_dv_lost_for_activity_fail_thresh</t>
  </si>
  <si>
    <t>sat_model_def</t>
  </si>
  <si>
    <t>version-sat_def</t>
  </si>
  <si>
    <t>sat_model_definition</t>
  </si>
  <si>
    <t>sat_type_name</t>
  </si>
  <si>
    <t>payload name</t>
  </si>
  <si>
    <t>payload def location</t>
  </si>
  <si>
    <t>local</t>
  </si>
  <si>
    <t>sat name</t>
  </si>
  <si>
    <t>GENERAL INFO</t>
  </si>
  <si>
    <t>sat_model_params</t>
  </si>
  <si>
    <t>payload_def</t>
  </si>
  <si>
    <t>definition</t>
  </si>
  <si>
    <t>payload_params</t>
  </si>
  <si>
    <t>payload_data_rate_Mbps</t>
  </si>
  <si>
    <t>power_consumption_W</t>
  </si>
  <si>
    <t>obs</t>
  </si>
  <si>
    <t>min_duration_s</t>
  </si>
  <si>
    <t>power_params</t>
  </si>
  <si>
    <t>orbit_insunlight_average_charging</t>
  </si>
  <si>
    <t>battery_storage_Wh</t>
  </si>
  <si>
    <t>e_min</t>
  </si>
  <si>
    <t>e_max</t>
  </si>
  <si>
    <t>charge_efficiency</t>
  </si>
  <si>
    <t>discharge_efficiency</t>
  </si>
  <si>
    <t>data_storage_params</t>
  </si>
  <si>
    <t>sat_link_params</t>
  </si>
  <si>
    <t>initial_state</t>
  </si>
  <si>
    <t>batt_e_Wh</t>
  </si>
  <si>
    <t>activity_params</t>
  </si>
  <si>
    <t>transition_time_s</t>
  </si>
  <si>
    <t>inter-sat</t>
  </si>
  <si>
    <t>dlnk-dlnk</t>
  </si>
  <si>
    <t>intra-sat</t>
  </si>
  <si>
    <t>obs-obs</t>
  </si>
  <si>
    <t>obs-xlnk</t>
  </si>
  <si>
    <t>obs-dlnk</t>
  </si>
  <si>
    <t>dlnk-obs</t>
  </si>
  <si>
    <t>dlnk-xlnk</t>
  </si>
  <si>
    <t>xlnk-obs</t>
  </si>
  <si>
    <t>xlnk-xlnk</t>
  </si>
  <si>
    <t>intra-orbit+same direction</t>
  </si>
  <si>
    <t>intra-orbit+different direction</t>
  </si>
  <si>
    <t>intra to inter-orbit/inter to intra-orbit</t>
  </si>
  <si>
    <t>inter-orbit+same orbit+same satellite</t>
  </si>
  <si>
    <t>inter-orbit+different orbit</t>
  </si>
  <si>
    <t>xlnk-dlnk</t>
  </si>
  <si>
    <t>sim_satellite_params</t>
  </si>
  <si>
    <t>crosslink_new_plans_only_during_BDT</t>
  </si>
  <si>
    <t>state_simulator</t>
  </si>
  <si>
    <t>es_state_update</t>
  </si>
  <si>
    <t>add_noise</t>
  </si>
  <si>
    <t>noise_params</t>
  </si>
  <si>
    <t>noise_type</t>
  </si>
  <si>
    <t>average</t>
  </si>
  <si>
    <t>std</t>
  </si>
  <si>
    <t>min</t>
  </si>
  <si>
    <t>sat_schedule_arbiter_params</t>
  </si>
  <si>
    <t>allow_lp_execution</t>
  </si>
  <si>
    <t>frac_dv_lost_for_activity_failure_threshold</t>
  </si>
  <si>
    <t>dlnk_params</t>
  </si>
  <si>
    <t>built_in</t>
  </si>
  <si>
    <t>xlnk_params</t>
  </si>
  <si>
    <t>pointing_error_deg</t>
  </si>
  <si>
    <t>inter-orbit+same orbit+different satellite</t>
  </si>
  <si>
    <t>Note: For anything that consumes power, denote with a negative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</si>
</sst>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2" xfId="0" applyFill="1" applyBorder="1"/>
    <xf numFmtId="0" fontId="3" fillId="3" borderId="1" xfId="2" applyFill="1"/>
    <xf numFmtId="0" fontId="0" fillId="2" borderId="2" xfId="0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Fill="1" applyBorder="1"/>
    <xf numFmtId="0" fontId="6" fillId="0" borderId="0" xfId="1" applyFont="1" applyAlignment="1">
      <alignment vertical="center"/>
    </xf>
    <xf numFmtId="0" fontId="3" fillId="0" borderId="0" xfId="2" applyBorder="1"/>
    <xf numFmtId="0" fontId="0" fillId="0" borderId="0" xfId="0" applyBorder="1"/>
    <xf numFmtId="0" fontId="4" fillId="0" borderId="0" xfId="3" applyBorder="1"/>
    <xf numFmtId="0" fontId="1" fillId="0" borderId="0" xfId="0" applyFont="1" applyBorder="1"/>
    <xf numFmtId="0" fontId="0" fillId="0" borderId="0" xfId="0" applyFont="1" applyBorder="1"/>
    <xf numFmtId="0" fontId="0" fillId="2" borderId="3" xfId="0" applyFill="1" applyBorder="1"/>
    <xf numFmtId="0" fontId="5" fillId="3" borderId="4" xfId="0" applyFont="1" applyFill="1" applyBorder="1" applyAlignment="1">
      <alignment horizontal="right"/>
    </xf>
    <xf numFmtId="0" fontId="4" fillId="2" borderId="2" xfId="3" applyFill="1" applyBorder="1"/>
    <xf numFmtId="0" fontId="1" fillId="3" borderId="0" xfId="0" applyFont="1" applyFill="1" applyBorder="1"/>
    <xf numFmtId="0" fontId="0" fillId="3" borderId="0" xfId="0" applyFill="1" applyBorder="1"/>
    <xf numFmtId="0" fontId="1" fillId="3" borderId="4" xfId="0" applyFont="1" applyFill="1" applyBorder="1"/>
    <xf numFmtId="0" fontId="0" fillId="3" borderId="4" xfId="0" applyFill="1" applyBorder="1"/>
    <xf numFmtId="0" fontId="1" fillId="0" borderId="4" xfId="0" applyFont="1" applyBorder="1"/>
    <xf numFmtId="0" fontId="1" fillId="0" borderId="0" xfId="0" applyFont="1" applyFill="1" applyBorder="1"/>
    <xf numFmtId="0" fontId="0" fillId="2" borderId="2" xfId="0" applyFont="1" applyFill="1" applyBorder="1"/>
    <xf numFmtId="0" fontId="0" fillId="0" borderId="0" xfId="0" applyFill="1" applyBorder="1"/>
    <xf numFmtId="0" fontId="6" fillId="2" borderId="2" xfId="0" applyFont="1" applyFill="1" applyBorder="1" applyAlignment="1">
      <alignment horizontal="right"/>
    </xf>
  </cellXfs>
  <cellStyles count="4">
    <cellStyle name="Heading 1" xfId="2" builtinId="16"/>
    <cellStyle name="Heading 4" xfId="3" builtinId="19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AEDF-8D49-4939-946A-B29D7C6C3619}">
  <sheetPr codeName="Sheet1"/>
  <dimension ref="A1:N51"/>
  <sheetViews>
    <sheetView tabSelected="1" zoomScale="85" zoomScaleNormal="85" workbookViewId="0">
      <selection activeCell="F9" sqref="F9"/>
    </sheetView>
  </sheetViews>
  <sheetFormatPr defaultRowHeight="14.4" x14ac:dyDescent="0.3"/>
  <cols>
    <col min="1" max="1" width="39" customWidth="1"/>
    <col min="2" max="2" width="19.109375" customWidth="1"/>
    <col min="3" max="3" width="18.109375" customWidth="1"/>
    <col min="4" max="4" width="23.6640625" customWidth="1"/>
    <col min="5" max="5" width="17.21875" customWidth="1"/>
    <col min="6" max="6" width="14.109375" customWidth="1"/>
    <col min="7" max="7" width="18.44140625" customWidth="1"/>
    <col min="8" max="8" width="15" customWidth="1"/>
    <col min="9" max="9" width="19.6640625" customWidth="1"/>
    <col min="10" max="10" width="14.44140625" customWidth="1"/>
    <col min="11" max="11" width="17.21875" customWidth="1"/>
    <col min="12" max="12" width="13.77734375" customWidth="1"/>
    <col min="13" max="13" width="16.88671875" customWidth="1"/>
    <col min="14" max="14" width="16.44140625" customWidth="1"/>
  </cols>
  <sheetData>
    <row r="1" spans="1:14" ht="20.399999999999999" thickBot="1" x14ac:dyDescent="0.45">
      <c r="A1" s="3" t="s">
        <v>9</v>
      </c>
    </row>
    <row r="2" spans="1:14" ht="15" thickTop="1" x14ac:dyDescent="0.3">
      <c r="A2" s="14" t="s">
        <v>8</v>
      </c>
      <c r="B2" s="11"/>
    </row>
    <row r="3" spans="1:14" ht="16.2" customHeight="1" x14ac:dyDescent="0.4">
      <c r="D3" s="10"/>
      <c r="E3" s="11"/>
    </row>
    <row r="4" spans="1:14" x14ac:dyDescent="0.3">
      <c r="A4" s="1" t="s">
        <v>57</v>
      </c>
      <c r="D4" s="1" t="str">
        <f>IF($B$7="local","PAYLOAD PARAMS","")</f>
        <v>PAYLOAD PARAMS</v>
      </c>
      <c r="E4" s="11"/>
    </row>
    <row r="5" spans="1:14" x14ac:dyDescent="0.3">
      <c r="A5" s="6" t="s">
        <v>56</v>
      </c>
      <c r="B5" s="2"/>
      <c r="D5" s="6" t="str">
        <f>IF($B$7="local","name","")</f>
        <v>name</v>
      </c>
      <c r="E5" s="2">
        <f>B6</f>
        <v>0</v>
      </c>
    </row>
    <row r="6" spans="1:14" x14ac:dyDescent="0.3">
      <c r="A6" s="6" t="s">
        <v>53</v>
      </c>
      <c r="B6" s="2"/>
      <c r="D6" s="6" t="str">
        <f>IF($B$7="local","data rate Mbps","")</f>
        <v>data rate Mbps</v>
      </c>
      <c r="E6" s="2"/>
      <c r="H6" s="11"/>
    </row>
    <row r="7" spans="1:14" x14ac:dyDescent="0.3">
      <c r="A7" s="6" t="s">
        <v>54</v>
      </c>
      <c r="B7" s="2" t="s">
        <v>55</v>
      </c>
      <c r="D7" s="6" t="str">
        <f>IF($B$7="local","power consumption base","")</f>
        <v>power consumption base</v>
      </c>
      <c r="E7" s="2"/>
      <c r="H7" s="11"/>
    </row>
    <row r="8" spans="1:14" x14ac:dyDescent="0.3">
      <c r="D8" s="6" t="str">
        <f>IF($B$7="local","power consumption obs","")</f>
        <v>power consumption obs</v>
      </c>
      <c r="E8" s="2"/>
      <c r="H8" s="25"/>
    </row>
    <row r="9" spans="1:14" x14ac:dyDescent="0.3">
      <c r="D9" s="6" t="str">
        <f>IF($B$7="local","min duration obs","")</f>
        <v>min duration obs</v>
      </c>
      <c r="E9" s="2"/>
      <c r="H9" s="25"/>
    </row>
    <row r="10" spans="1:14" x14ac:dyDescent="0.3">
      <c r="A10" s="1" t="s">
        <v>113</v>
      </c>
      <c r="H10" s="25"/>
    </row>
    <row r="11" spans="1:14" x14ac:dyDescent="0.3">
      <c r="A11" s="1" t="s">
        <v>16</v>
      </c>
      <c r="B11" s="16"/>
    </row>
    <row r="12" spans="1:14" x14ac:dyDescent="0.3">
      <c r="A12" s="8" t="s">
        <v>15</v>
      </c>
      <c r="B12" s="15"/>
    </row>
    <row r="13" spans="1:14" x14ac:dyDescent="0.3">
      <c r="A13" s="6" t="s">
        <v>11</v>
      </c>
      <c r="B13" s="2"/>
      <c r="G13" s="11"/>
      <c r="H13" s="11"/>
      <c r="I13" s="11"/>
      <c r="J13" s="11"/>
      <c r="K13" s="11"/>
      <c r="L13" s="11"/>
    </row>
    <row r="14" spans="1:14" x14ac:dyDescent="0.3">
      <c r="A14" s="6" t="s">
        <v>12</v>
      </c>
      <c r="B14" s="4"/>
      <c r="D14" s="11"/>
      <c r="E14" s="11"/>
      <c r="F14" s="11"/>
      <c r="G14" s="12"/>
      <c r="H14" s="12"/>
      <c r="I14" s="12"/>
      <c r="J14" s="12"/>
      <c r="K14" s="12"/>
      <c r="L14" s="11"/>
      <c r="M14" s="12"/>
      <c r="N14" s="11"/>
    </row>
    <row r="15" spans="1:14" x14ac:dyDescent="0.3">
      <c r="A15" s="8" t="s">
        <v>13</v>
      </c>
      <c r="B15" s="2"/>
      <c r="D15" s="12"/>
      <c r="E15" s="12"/>
      <c r="F15" s="12"/>
      <c r="G15" s="13"/>
      <c r="H15" s="11"/>
      <c r="I15" s="13"/>
      <c r="J15" s="11"/>
      <c r="K15" s="13"/>
      <c r="L15" s="11"/>
      <c r="M15" s="13"/>
      <c r="N15" s="11"/>
    </row>
    <row r="16" spans="1:14" x14ac:dyDescent="0.3">
      <c r="A16" s="8" t="s">
        <v>14</v>
      </c>
      <c r="B16" s="2"/>
      <c r="D16" s="11"/>
      <c r="E16" s="13"/>
      <c r="F16" s="11"/>
      <c r="G16" s="13"/>
      <c r="H16" s="11"/>
      <c r="I16" s="13"/>
      <c r="J16" s="11"/>
      <c r="K16" s="13"/>
      <c r="L16" s="11"/>
      <c r="M16" s="13"/>
      <c r="N16" s="11"/>
    </row>
    <row r="17" spans="1:14" x14ac:dyDescent="0.3">
      <c r="D17" s="11"/>
      <c r="E17" s="13"/>
      <c r="F17" s="11"/>
      <c r="G17" s="13"/>
      <c r="H17" s="11"/>
      <c r="I17" s="13"/>
      <c r="J17" s="11"/>
      <c r="K17" s="13"/>
      <c r="L17" s="11"/>
      <c r="M17" s="13"/>
      <c r="N17" s="11"/>
    </row>
    <row r="18" spans="1:14" x14ac:dyDescent="0.3">
      <c r="A18" s="18" t="s">
        <v>17</v>
      </c>
      <c r="B18" s="5"/>
      <c r="D18" s="11"/>
      <c r="E18" s="13"/>
      <c r="F18" s="11"/>
      <c r="G18" s="13"/>
      <c r="H18" s="11"/>
      <c r="I18" s="13"/>
      <c r="J18" s="11"/>
      <c r="K18" s="13"/>
      <c r="L18" s="11"/>
      <c r="M18" s="13"/>
      <c r="N18" s="11"/>
    </row>
    <row r="19" spans="1:14" x14ac:dyDescent="0.3">
      <c r="A19" s="6" t="s">
        <v>18</v>
      </c>
      <c r="B19" s="26"/>
      <c r="D19" s="11"/>
      <c r="E19" s="13"/>
      <c r="F19" s="11"/>
      <c r="G19" s="13"/>
      <c r="H19" s="11"/>
      <c r="I19" s="13"/>
      <c r="J19" s="11"/>
      <c r="K19" s="13"/>
      <c r="L19" s="11"/>
      <c r="M19" s="13"/>
      <c r="N19" s="11"/>
    </row>
    <row r="20" spans="1:14" x14ac:dyDescent="0.3">
      <c r="A20" s="6" t="s">
        <v>19</v>
      </c>
      <c r="B20" s="2"/>
      <c r="C20" s="11"/>
      <c r="D20" s="11"/>
      <c r="E20" s="13"/>
      <c r="F20" s="11"/>
      <c r="G20" s="13"/>
      <c r="H20" s="11"/>
      <c r="I20" s="13"/>
      <c r="J20" s="11"/>
      <c r="K20" s="13"/>
      <c r="L20" s="11"/>
      <c r="M20" s="13"/>
      <c r="N20" s="11"/>
    </row>
    <row r="21" spans="1:14" x14ac:dyDescent="0.3">
      <c r="A21" s="6" t="s">
        <v>20</v>
      </c>
      <c r="B21" s="17"/>
      <c r="C21" s="12"/>
      <c r="D21" s="11"/>
      <c r="E21" s="13"/>
      <c r="F21" s="11"/>
      <c r="G21" s="13"/>
      <c r="H21" s="11"/>
      <c r="I21" s="13"/>
      <c r="J21" s="11"/>
      <c r="K21" s="13"/>
      <c r="L21" s="11"/>
      <c r="M21" s="13"/>
      <c r="N21" s="11"/>
    </row>
    <row r="22" spans="1:14" x14ac:dyDescent="0.3">
      <c r="A22" s="6" t="s">
        <v>21</v>
      </c>
      <c r="B22" s="2"/>
      <c r="C22" s="13"/>
      <c r="D22" s="11"/>
      <c r="E22" s="13"/>
      <c r="F22" s="11"/>
      <c r="G22" s="13"/>
      <c r="H22" s="11"/>
      <c r="I22" s="13"/>
      <c r="J22" s="11"/>
      <c r="K22" s="13"/>
      <c r="L22" s="11"/>
    </row>
    <row r="23" spans="1:14" x14ac:dyDescent="0.3">
      <c r="A23" s="8" t="s">
        <v>31</v>
      </c>
      <c r="B23" s="2"/>
      <c r="D23" s="11"/>
      <c r="E23" s="13"/>
      <c r="F23" s="11"/>
      <c r="G23" s="12"/>
      <c r="H23" s="12"/>
      <c r="I23" s="12"/>
      <c r="J23" s="12"/>
      <c r="K23" s="12"/>
      <c r="L23" s="11"/>
    </row>
    <row r="24" spans="1:14" x14ac:dyDescent="0.3">
      <c r="D24" s="12"/>
      <c r="E24" s="13" t="s">
        <v>32</v>
      </c>
      <c r="F24" s="12"/>
      <c r="G24" s="13"/>
      <c r="H24" s="11"/>
      <c r="I24" s="13"/>
      <c r="J24" s="11"/>
      <c r="K24" s="13"/>
      <c r="L24" s="11"/>
    </row>
    <row r="25" spans="1:14" x14ac:dyDescent="0.3">
      <c r="A25" s="20" t="s">
        <v>22</v>
      </c>
      <c r="B25" s="21"/>
      <c r="D25" s="11"/>
      <c r="E25" s="11" t="s">
        <v>33</v>
      </c>
      <c r="F25" t="s">
        <v>34</v>
      </c>
      <c r="G25" s="13"/>
      <c r="H25" s="11"/>
      <c r="I25" s="13"/>
      <c r="J25" s="11"/>
      <c r="K25" s="13"/>
      <c r="L25" s="11"/>
    </row>
    <row r="26" spans="1:14" x14ac:dyDescent="0.3">
      <c r="A26" s="7" t="s">
        <v>23</v>
      </c>
      <c r="B26" s="15"/>
      <c r="D26" s="11"/>
      <c r="E26" s="11" t="s">
        <v>35</v>
      </c>
      <c r="F26" s="11"/>
      <c r="G26" s="13"/>
      <c r="H26" s="11"/>
      <c r="I26" s="13"/>
      <c r="J26" s="11"/>
      <c r="K26" s="13"/>
      <c r="L26" s="11"/>
    </row>
    <row r="27" spans="1:14" x14ac:dyDescent="0.3">
      <c r="A27" s="6" t="s">
        <v>24</v>
      </c>
      <c r="B27" s="2"/>
      <c r="D27" s="11"/>
      <c r="E27" s="13"/>
      <c r="F27" s="11"/>
      <c r="G27" s="13"/>
      <c r="H27" s="11"/>
      <c r="I27" s="13"/>
      <c r="J27" s="11"/>
      <c r="K27" s="13"/>
      <c r="L27" s="11"/>
    </row>
    <row r="28" spans="1:14" x14ac:dyDescent="0.3">
      <c r="A28" s="1"/>
      <c r="D28" s="11"/>
      <c r="E28" s="13"/>
      <c r="F28" s="11"/>
      <c r="G28" s="13"/>
      <c r="H28" s="11"/>
      <c r="I28" s="13"/>
      <c r="J28" s="11"/>
      <c r="K28" s="13"/>
      <c r="L28" s="11"/>
    </row>
    <row r="29" spans="1:14" x14ac:dyDescent="0.3">
      <c r="A29" s="18" t="s">
        <v>25</v>
      </c>
      <c r="B29" s="19"/>
      <c r="D29" s="11"/>
      <c r="E29" s="13"/>
      <c r="F29" s="11"/>
      <c r="G29" s="13"/>
      <c r="H29" s="11"/>
      <c r="I29" s="13"/>
      <c r="J29" s="11"/>
      <c r="K29" s="13"/>
      <c r="L29" s="11"/>
    </row>
    <row r="30" spans="1:14" x14ac:dyDescent="0.3">
      <c r="A30" s="6" t="s">
        <v>29</v>
      </c>
      <c r="B30" s="2"/>
      <c r="D30" s="11"/>
      <c r="E30" s="13"/>
      <c r="F30" s="11"/>
      <c r="G30" s="13"/>
      <c r="H30" s="11"/>
      <c r="I30" s="13"/>
      <c r="J30" s="11"/>
      <c r="K30" s="13"/>
      <c r="L30" s="11"/>
    </row>
    <row r="31" spans="1:14" x14ac:dyDescent="0.3">
      <c r="A31" s="6" t="s">
        <v>30</v>
      </c>
      <c r="B31" s="2"/>
      <c r="D31" s="11"/>
      <c r="E31" s="13"/>
      <c r="F31" s="11"/>
      <c r="G31" s="11"/>
      <c r="H31" s="11"/>
      <c r="I31" s="11"/>
      <c r="J31" s="11"/>
      <c r="K31" s="11"/>
      <c r="L31" s="11"/>
    </row>
    <row r="32" spans="1:14" x14ac:dyDescent="0.3">
      <c r="B32" s="22" t="s">
        <v>11</v>
      </c>
      <c r="C32" s="1" t="s">
        <v>28</v>
      </c>
      <c r="D32" s="11"/>
      <c r="E32" s="11"/>
      <c r="F32" s="11"/>
      <c r="G32" s="12"/>
      <c r="H32" s="12"/>
      <c r="I32" s="12"/>
      <c r="J32" s="12"/>
      <c r="K32" s="12"/>
      <c r="L32" s="11"/>
    </row>
    <row r="33" spans="1:12" x14ac:dyDescent="0.3">
      <c r="A33" s="6" t="s">
        <v>26</v>
      </c>
      <c r="B33" s="15"/>
      <c r="C33" s="2"/>
      <c r="D33" s="12"/>
      <c r="E33" s="12"/>
      <c r="F33" s="12"/>
      <c r="G33" s="13"/>
      <c r="H33" s="11"/>
      <c r="I33" s="13"/>
      <c r="J33" s="11"/>
      <c r="K33" s="13"/>
      <c r="L33" s="11"/>
    </row>
    <row r="34" spans="1:12" x14ac:dyDescent="0.3">
      <c r="A34" s="6" t="s">
        <v>27</v>
      </c>
      <c r="B34" s="2"/>
      <c r="C34" s="2"/>
      <c r="D34" s="11"/>
      <c r="E34" s="13"/>
      <c r="F34" s="11"/>
      <c r="G34" s="13"/>
      <c r="H34" s="11"/>
      <c r="I34" s="13"/>
      <c r="J34" s="11"/>
      <c r="K34" s="13"/>
      <c r="L34" s="11"/>
    </row>
    <row r="35" spans="1:12" x14ac:dyDescent="0.3">
      <c r="A35" s="6" t="s">
        <v>1</v>
      </c>
      <c r="B35" s="2"/>
      <c r="C35" s="2"/>
      <c r="D35" s="11"/>
      <c r="E35" s="13"/>
      <c r="F35" s="11"/>
      <c r="G35" s="13"/>
      <c r="H35" s="11"/>
      <c r="I35" s="13"/>
      <c r="J35" s="11"/>
      <c r="K35" s="13"/>
      <c r="L35" s="11"/>
    </row>
    <row r="36" spans="1:12" x14ac:dyDescent="0.3">
      <c r="A36" s="8" t="s">
        <v>36</v>
      </c>
      <c r="B36" s="2"/>
      <c r="C36" s="2"/>
      <c r="D36" s="11"/>
      <c r="E36" s="13"/>
      <c r="F36" s="11"/>
      <c r="G36" s="13"/>
      <c r="H36" s="11"/>
      <c r="I36" s="13"/>
      <c r="J36" s="11"/>
      <c r="K36" s="13"/>
      <c r="L36" s="11"/>
    </row>
    <row r="37" spans="1:12" x14ac:dyDescent="0.3">
      <c r="D37" s="11"/>
      <c r="E37" s="13"/>
      <c r="F37" s="11"/>
      <c r="G37" s="13"/>
      <c r="H37" s="11"/>
      <c r="I37" s="13"/>
      <c r="J37" s="11"/>
      <c r="K37" s="13"/>
      <c r="L37" s="11"/>
    </row>
    <row r="38" spans="1:12" x14ac:dyDescent="0.3">
      <c r="A38" s="23" t="s">
        <v>37</v>
      </c>
      <c r="D38" s="11"/>
      <c r="E38" s="13"/>
      <c r="F38" s="11"/>
      <c r="G38" s="13"/>
      <c r="H38" s="11"/>
      <c r="I38" s="13"/>
      <c r="J38" s="11"/>
      <c r="K38" s="13"/>
      <c r="L38" s="11"/>
    </row>
    <row r="39" spans="1:12" x14ac:dyDescent="0.3">
      <c r="A39" s="8" t="s">
        <v>38</v>
      </c>
      <c r="B39" s="24"/>
      <c r="D39" s="11"/>
      <c r="E39" s="13"/>
      <c r="F39" s="11"/>
      <c r="G39" s="13"/>
      <c r="H39" s="11"/>
      <c r="I39" s="13"/>
      <c r="J39" s="11"/>
      <c r="K39" s="13"/>
      <c r="L39" s="13"/>
    </row>
    <row r="40" spans="1:12" x14ac:dyDescent="0.3">
      <c r="A40" s="8" t="s">
        <v>39</v>
      </c>
      <c r="B40" s="24"/>
      <c r="D40" s="11"/>
      <c r="E40" s="13"/>
      <c r="F40" s="11"/>
      <c r="G40" s="11"/>
      <c r="H40" s="11"/>
      <c r="I40" s="11"/>
      <c r="J40" s="11"/>
      <c r="K40" s="11"/>
      <c r="L40" s="11"/>
    </row>
    <row r="41" spans="1:12" x14ac:dyDescent="0.3">
      <c r="A41" s="8" t="s">
        <v>4</v>
      </c>
      <c r="B41" s="24"/>
      <c r="D41" s="11"/>
      <c r="E41" s="11"/>
      <c r="F41" s="11"/>
    </row>
    <row r="42" spans="1:12" x14ac:dyDescent="0.3">
      <c r="A42" s="8" t="s">
        <v>40</v>
      </c>
      <c r="B42" s="24"/>
    </row>
    <row r="43" spans="1:12" x14ac:dyDescent="0.3">
      <c r="A43" s="6" t="s">
        <v>41</v>
      </c>
      <c r="B43" s="24"/>
      <c r="C43" s="13"/>
    </row>
    <row r="44" spans="1:12" x14ac:dyDescent="0.3">
      <c r="A44" s="6" t="s">
        <v>42</v>
      </c>
      <c r="B44" s="24"/>
      <c r="C44" s="13"/>
    </row>
    <row r="45" spans="1:12" x14ac:dyDescent="0.3">
      <c r="A45" s="6" t="s">
        <v>43</v>
      </c>
      <c r="B45" s="24"/>
      <c r="C45" s="13"/>
    </row>
    <row r="46" spans="1:12" x14ac:dyDescent="0.3">
      <c r="A46" s="6" t="s">
        <v>104</v>
      </c>
      <c r="B46" s="24"/>
      <c r="C46" s="13"/>
    </row>
    <row r="47" spans="1:12" x14ac:dyDescent="0.3">
      <c r="A47" s="8" t="s">
        <v>44</v>
      </c>
      <c r="B47" s="24"/>
      <c r="C47" s="11"/>
    </row>
    <row r="48" spans="1:12" x14ac:dyDescent="0.3">
      <c r="A48" s="8" t="s">
        <v>45</v>
      </c>
      <c r="B48" s="24"/>
    </row>
    <row r="49" spans="1:2" x14ac:dyDescent="0.3">
      <c r="A49" s="8" t="s">
        <v>46</v>
      </c>
      <c r="B49" s="24"/>
    </row>
    <row r="50" spans="1:2" x14ac:dyDescent="0.3">
      <c r="A50" s="8" t="s">
        <v>47</v>
      </c>
      <c r="B50" s="24"/>
    </row>
    <row r="51" spans="1:2" x14ac:dyDescent="0.3">
      <c r="A51" s="8" t="s">
        <v>48</v>
      </c>
      <c r="B51" s="24"/>
    </row>
  </sheetData>
  <dataConsolidate link="1"/>
  <conditionalFormatting sqref="G5">
    <cfRule type="containsText" dxfId="0" priority="1" operator="containsText" text=" ">
      <formula>NOT(ISERROR(SEARCH(" ",G5)))</formula>
    </cfRule>
  </conditionalFormatting>
  <dataValidations count="1">
    <dataValidation type="list" allowBlank="1" showInputMessage="1" showErrorMessage="1" sqref="B7" xr:uid="{B1DAF76B-4D87-4FAB-A02C-88F7E5CF99E2}">
      <formula1>"local, external"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C036-9D3C-4A9D-852F-288770C74BA5}">
  <sheetPr codeName="Sheet2"/>
  <dimension ref="A1:H64"/>
  <sheetViews>
    <sheetView topLeftCell="A24" workbookViewId="0">
      <selection activeCell="G37" sqref="G37"/>
    </sheetView>
  </sheetViews>
  <sheetFormatPr defaultRowHeight="14.4" x14ac:dyDescent="0.3"/>
  <cols>
    <col min="1" max="1" width="20" bestFit="1" customWidth="1"/>
    <col min="2" max="2" width="27.5546875" bestFit="1" customWidth="1"/>
    <col min="3" max="3" width="33" bestFit="1" customWidth="1"/>
    <col min="4" max="4" width="24.109375" customWidth="1"/>
    <col min="5" max="5" width="29.21875" bestFit="1" customWidth="1"/>
    <col min="6" max="6" width="22.21875" bestFit="1" customWidth="1"/>
    <col min="7" max="7" width="35.109375" bestFit="1" customWidth="1"/>
  </cols>
  <sheetData>
    <row r="1" spans="1:7" x14ac:dyDescent="0.3">
      <c r="A1" t="s">
        <v>2</v>
      </c>
      <c r="B1" t="s">
        <v>49</v>
      </c>
    </row>
    <row r="2" spans="1:7" x14ac:dyDescent="0.3">
      <c r="A2" t="s">
        <v>50</v>
      </c>
      <c r="B2" s="9" t="s">
        <v>3</v>
      </c>
    </row>
    <row r="3" spans="1:7" x14ac:dyDescent="0.3">
      <c r="A3" t="s">
        <v>51</v>
      </c>
      <c r="B3" t="s">
        <v>52</v>
      </c>
      <c r="C3">
        <f>Sheet1!B5</f>
        <v>0</v>
      </c>
    </row>
    <row r="4" spans="1:7" x14ac:dyDescent="0.3">
      <c r="A4" t="s">
        <v>51</v>
      </c>
      <c r="B4" t="s">
        <v>58</v>
      </c>
      <c r="C4" t="s">
        <v>59</v>
      </c>
      <c r="D4" t="s">
        <v>60</v>
      </c>
      <c r="E4" t="str">
        <f>Sheet1!B7</f>
        <v>local</v>
      </c>
    </row>
    <row r="5" spans="1:7" x14ac:dyDescent="0.3">
      <c r="A5" t="s">
        <v>51</v>
      </c>
      <c r="B5" t="s">
        <v>58</v>
      </c>
      <c r="C5" t="s">
        <v>59</v>
      </c>
      <c r="D5" t="s">
        <v>1</v>
      </c>
      <c r="E5">
        <f>Sheet1!B6</f>
        <v>0</v>
      </c>
    </row>
    <row r="6" spans="1:7" x14ac:dyDescent="0.3">
      <c r="A6" t="s">
        <v>51</v>
      </c>
      <c r="B6" t="s">
        <v>58</v>
      </c>
      <c r="C6" t="s">
        <v>59</v>
      </c>
      <c r="D6" t="s">
        <v>61</v>
      </c>
      <c r="E6" t="s">
        <v>1</v>
      </c>
      <c r="F6">
        <f>Sheet1!E5</f>
        <v>0</v>
      </c>
    </row>
    <row r="7" spans="1:7" x14ac:dyDescent="0.3">
      <c r="A7" t="s">
        <v>51</v>
      </c>
      <c r="B7" t="s">
        <v>58</v>
      </c>
      <c r="C7" t="s">
        <v>59</v>
      </c>
      <c r="D7" t="s">
        <v>61</v>
      </c>
      <c r="E7" t="s">
        <v>62</v>
      </c>
      <c r="F7">
        <f>Sheet1!E6</f>
        <v>0</v>
      </c>
    </row>
    <row r="8" spans="1:7" x14ac:dyDescent="0.3">
      <c r="A8" t="s">
        <v>51</v>
      </c>
      <c r="B8" t="s">
        <v>58</v>
      </c>
      <c r="C8" t="s">
        <v>59</v>
      </c>
      <c r="D8" t="s">
        <v>61</v>
      </c>
      <c r="E8" t="s">
        <v>63</v>
      </c>
      <c r="F8" t="s">
        <v>10</v>
      </c>
      <c r="G8">
        <f>Sheet1!E7</f>
        <v>0</v>
      </c>
    </row>
    <row r="9" spans="1:7" x14ac:dyDescent="0.3">
      <c r="A9" t="s">
        <v>51</v>
      </c>
      <c r="B9" t="s">
        <v>58</v>
      </c>
      <c r="C9" t="s">
        <v>59</v>
      </c>
      <c r="D9" t="s">
        <v>61</v>
      </c>
      <c r="E9" t="s">
        <v>63</v>
      </c>
      <c r="F9" t="s">
        <v>64</v>
      </c>
      <c r="G9">
        <f>Sheet1!E8</f>
        <v>0</v>
      </c>
    </row>
    <row r="10" spans="1:7" x14ac:dyDescent="0.3">
      <c r="A10" t="s">
        <v>51</v>
      </c>
      <c r="B10" t="s">
        <v>58</v>
      </c>
      <c r="C10" t="s">
        <v>59</v>
      </c>
      <c r="D10" t="s">
        <v>61</v>
      </c>
      <c r="E10" t="s">
        <v>65</v>
      </c>
      <c r="F10" t="s">
        <v>64</v>
      </c>
      <c r="G10">
        <f>Sheet1!E9</f>
        <v>0</v>
      </c>
    </row>
    <row r="11" spans="1:7" x14ac:dyDescent="0.3">
      <c r="A11" t="s">
        <v>51</v>
      </c>
      <c r="B11" t="s">
        <v>58</v>
      </c>
      <c r="C11" t="s">
        <v>66</v>
      </c>
      <c r="D11" t="s">
        <v>63</v>
      </c>
      <c r="E11" t="s">
        <v>10</v>
      </c>
      <c r="F11">
        <f>Sheet1!B12</f>
        <v>0</v>
      </c>
    </row>
    <row r="12" spans="1:7" x14ac:dyDescent="0.3">
      <c r="A12" t="s">
        <v>51</v>
      </c>
      <c r="B12" t="s">
        <v>58</v>
      </c>
      <c r="C12" t="s">
        <v>66</v>
      </c>
      <c r="D12" t="s">
        <v>63</v>
      </c>
      <c r="E12" t="s">
        <v>11</v>
      </c>
      <c r="F12">
        <f>Sheet1!B13</f>
        <v>0</v>
      </c>
    </row>
    <row r="13" spans="1:7" x14ac:dyDescent="0.3">
      <c r="A13" t="s">
        <v>51</v>
      </c>
      <c r="B13" t="s">
        <v>58</v>
      </c>
      <c r="C13" t="s">
        <v>66</v>
      </c>
      <c r="D13" t="s">
        <v>63</v>
      </c>
      <c r="E13" t="s">
        <v>12</v>
      </c>
      <c r="F13">
        <f>Sheet1!B14</f>
        <v>0</v>
      </c>
    </row>
    <row r="14" spans="1:7" x14ac:dyDescent="0.3">
      <c r="A14" t="s">
        <v>51</v>
      </c>
      <c r="B14" t="s">
        <v>58</v>
      </c>
      <c r="C14" t="s">
        <v>66</v>
      </c>
      <c r="D14" t="s">
        <v>63</v>
      </c>
      <c r="E14" t="s">
        <v>13</v>
      </c>
      <c r="F14">
        <f>Sheet1!B15</f>
        <v>0</v>
      </c>
    </row>
    <row r="15" spans="1:7" x14ac:dyDescent="0.3">
      <c r="A15" t="s">
        <v>51</v>
      </c>
      <c r="B15" t="s">
        <v>58</v>
      </c>
      <c r="C15" t="s">
        <v>66</v>
      </c>
      <c r="D15" t="s">
        <v>63</v>
      </c>
      <c r="E15" t="s">
        <v>67</v>
      </c>
      <c r="F15">
        <f>Sheet1!B16</f>
        <v>0</v>
      </c>
    </row>
    <row r="16" spans="1:7" x14ac:dyDescent="0.3">
      <c r="A16" t="s">
        <v>51</v>
      </c>
      <c r="B16" t="s">
        <v>58</v>
      </c>
      <c r="C16" t="s">
        <v>66</v>
      </c>
      <c r="D16" t="s">
        <v>68</v>
      </c>
      <c r="E16" t="s">
        <v>69</v>
      </c>
      <c r="F16">
        <f>Sheet1!B19</f>
        <v>0</v>
      </c>
    </row>
    <row r="17" spans="1:8" x14ac:dyDescent="0.3">
      <c r="A17" t="s">
        <v>51</v>
      </c>
      <c r="B17" t="s">
        <v>58</v>
      </c>
      <c r="C17" t="s">
        <v>66</v>
      </c>
      <c r="D17" t="s">
        <v>68</v>
      </c>
      <c r="E17" t="s">
        <v>70</v>
      </c>
      <c r="F17">
        <f>Sheet1!B20</f>
        <v>0</v>
      </c>
    </row>
    <row r="18" spans="1:8" x14ac:dyDescent="0.3">
      <c r="A18" t="s">
        <v>51</v>
      </c>
      <c r="B18" t="s">
        <v>58</v>
      </c>
      <c r="C18" t="s">
        <v>66</v>
      </c>
      <c r="D18" t="s">
        <v>68</v>
      </c>
      <c r="E18" t="s">
        <v>71</v>
      </c>
      <c r="F18">
        <f>Sheet1!B21</f>
        <v>0</v>
      </c>
    </row>
    <row r="19" spans="1:8" x14ac:dyDescent="0.3">
      <c r="A19" t="s">
        <v>51</v>
      </c>
      <c r="B19" t="s">
        <v>58</v>
      </c>
      <c r="C19" t="s">
        <v>66</v>
      </c>
      <c r="D19" t="s">
        <v>68</v>
      </c>
      <c r="E19" t="s">
        <v>72</v>
      </c>
      <c r="F19">
        <f>Sheet1!B22</f>
        <v>0</v>
      </c>
    </row>
    <row r="20" spans="1:8" x14ac:dyDescent="0.3">
      <c r="A20" t="s">
        <v>51</v>
      </c>
      <c r="B20" t="s">
        <v>58</v>
      </c>
      <c r="C20" t="s">
        <v>73</v>
      </c>
      <c r="D20" t="s">
        <v>23</v>
      </c>
      <c r="E20">
        <f>Sheet1!B26</f>
        <v>0</v>
      </c>
    </row>
    <row r="21" spans="1:8" x14ac:dyDescent="0.3">
      <c r="A21" t="s">
        <v>51</v>
      </c>
      <c r="B21" t="s">
        <v>58</v>
      </c>
      <c r="C21" t="s">
        <v>73</v>
      </c>
      <c r="D21" t="s">
        <v>24</v>
      </c>
      <c r="E21">
        <f>Sheet1!B27</f>
        <v>0</v>
      </c>
    </row>
    <row r="22" spans="1:8" x14ac:dyDescent="0.3">
      <c r="A22" t="s">
        <v>51</v>
      </c>
      <c r="B22" t="s">
        <v>58</v>
      </c>
      <c r="C22" t="s">
        <v>75</v>
      </c>
      <c r="D22" t="s">
        <v>76</v>
      </c>
      <c r="E22">
        <f>Sheet1!B23</f>
        <v>0</v>
      </c>
    </row>
    <row r="23" spans="1:8" x14ac:dyDescent="0.3">
      <c r="A23" t="s">
        <v>51</v>
      </c>
      <c r="B23" t="s">
        <v>58</v>
      </c>
      <c r="C23" t="s">
        <v>77</v>
      </c>
      <c r="D23" t="s">
        <v>78</v>
      </c>
      <c r="E23" t="s">
        <v>79</v>
      </c>
      <c r="F23">
        <v>0</v>
      </c>
    </row>
    <row r="24" spans="1:8" x14ac:dyDescent="0.3">
      <c r="A24" t="s">
        <v>51</v>
      </c>
      <c r="B24" t="s">
        <v>58</v>
      </c>
      <c r="C24" t="s">
        <v>77</v>
      </c>
      <c r="D24" t="s">
        <v>78</v>
      </c>
      <c r="E24" t="s">
        <v>80</v>
      </c>
      <c r="F24">
        <v>0</v>
      </c>
    </row>
    <row r="25" spans="1:8" x14ac:dyDescent="0.3">
      <c r="A25" t="s">
        <v>51</v>
      </c>
      <c r="B25" t="s">
        <v>58</v>
      </c>
      <c r="C25" t="s">
        <v>77</v>
      </c>
      <c r="D25" t="s">
        <v>78</v>
      </c>
      <c r="E25" t="s">
        <v>81</v>
      </c>
      <c r="F25" t="s">
        <v>82</v>
      </c>
      <c r="G25">
        <v>0</v>
      </c>
    </row>
    <row r="26" spans="1:8" x14ac:dyDescent="0.3">
      <c r="A26" t="s">
        <v>51</v>
      </c>
      <c r="B26" t="s">
        <v>58</v>
      </c>
      <c r="C26" t="s">
        <v>77</v>
      </c>
      <c r="D26" t="s">
        <v>78</v>
      </c>
      <c r="E26" t="s">
        <v>81</v>
      </c>
      <c r="F26" t="s">
        <v>83</v>
      </c>
      <c r="G26">
        <v>0</v>
      </c>
    </row>
    <row r="27" spans="1:8" x14ac:dyDescent="0.3">
      <c r="A27" t="s">
        <v>51</v>
      </c>
      <c r="B27" t="s">
        <v>58</v>
      </c>
      <c r="C27" t="s">
        <v>77</v>
      </c>
      <c r="D27" t="s">
        <v>78</v>
      </c>
      <c r="E27" t="s">
        <v>81</v>
      </c>
      <c r="F27" t="s">
        <v>84</v>
      </c>
      <c r="G27">
        <v>0</v>
      </c>
    </row>
    <row r="28" spans="1:8" x14ac:dyDescent="0.3">
      <c r="A28" t="s">
        <v>51</v>
      </c>
      <c r="B28" t="s">
        <v>58</v>
      </c>
      <c r="C28" t="s">
        <v>77</v>
      </c>
      <c r="D28" t="s">
        <v>78</v>
      </c>
      <c r="E28" t="s">
        <v>81</v>
      </c>
      <c r="F28" t="s">
        <v>85</v>
      </c>
      <c r="G28">
        <v>0</v>
      </c>
    </row>
    <row r="29" spans="1:8" x14ac:dyDescent="0.3">
      <c r="A29" t="s">
        <v>51</v>
      </c>
      <c r="B29" t="s">
        <v>58</v>
      </c>
      <c r="C29" t="s">
        <v>77</v>
      </c>
      <c r="D29" t="s">
        <v>78</v>
      </c>
      <c r="E29" t="s">
        <v>81</v>
      </c>
      <c r="F29" t="s">
        <v>86</v>
      </c>
      <c r="G29">
        <v>0</v>
      </c>
    </row>
    <row r="30" spans="1:8" x14ac:dyDescent="0.3">
      <c r="A30" t="s">
        <v>51</v>
      </c>
      <c r="B30" t="s">
        <v>58</v>
      </c>
      <c r="C30" t="s">
        <v>77</v>
      </c>
      <c r="D30" t="s">
        <v>78</v>
      </c>
      <c r="E30" t="s">
        <v>81</v>
      </c>
      <c r="F30" t="s">
        <v>80</v>
      </c>
      <c r="G30">
        <v>0</v>
      </c>
    </row>
    <row r="31" spans="1:8" x14ac:dyDescent="0.3">
      <c r="A31" t="s">
        <v>51</v>
      </c>
      <c r="B31" t="s">
        <v>58</v>
      </c>
      <c r="C31" t="s">
        <v>77</v>
      </c>
      <c r="D31" t="s">
        <v>78</v>
      </c>
      <c r="E31" t="s">
        <v>81</v>
      </c>
      <c r="F31" t="s">
        <v>87</v>
      </c>
      <c r="G31">
        <v>0</v>
      </c>
    </row>
    <row r="32" spans="1:8" x14ac:dyDescent="0.3">
      <c r="A32" t="s">
        <v>51</v>
      </c>
      <c r="B32" t="s">
        <v>58</v>
      </c>
      <c r="C32" t="s">
        <v>77</v>
      </c>
      <c r="D32" t="s">
        <v>78</v>
      </c>
      <c r="E32" t="s">
        <v>81</v>
      </c>
      <c r="F32" t="s">
        <v>88</v>
      </c>
      <c r="G32" t="s">
        <v>89</v>
      </c>
      <c r="H32">
        <v>0</v>
      </c>
    </row>
    <row r="33" spans="1:8" x14ac:dyDescent="0.3">
      <c r="A33" t="s">
        <v>51</v>
      </c>
      <c r="B33" t="s">
        <v>58</v>
      </c>
      <c r="C33" t="s">
        <v>77</v>
      </c>
      <c r="D33" t="s">
        <v>78</v>
      </c>
      <c r="E33" t="s">
        <v>81</v>
      </c>
      <c r="F33" t="s">
        <v>88</v>
      </c>
      <c r="G33" t="s">
        <v>90</v>
      </c>
      <c r="H33">
        <v>0</v>
      </c>
    </row>
    <row r="34" spans="1:8" x14ac:dyDescent="0.3">
      <c r="A34" t="s">
        <v>51</v>
      </c>
      <c r="B34" t="s">
        <v>58</v>
      </c>
      <c r="C34" t="s">
        <v>77</v>
      </c>
      <c r="D34" t="s">
        <v>78</v>
      </c>
      <c r="E34" t="s">
        <v>81</v>
      </c>
      <c r="F34" t="s">
        <v>88</v>
      </c>
      <c r="G34" t="s">
        <v>91</v>
      </c>
      <c r="H34">
        <v>0</v>
      </c>
    </row>
    <row r="35" spans="1:8" x14ac:dyDescent="0.3">
      <c r="A35" t="s">
        <v>51</v>
      </c>
      <c r="B35" t="s">
        <v>58</v>
      </c>
      <c r="C35" t="s">
        <v>77</v>
      </c>
      <c r="D35" t="s">
        <v>78</v>
      </c>
      <c r="E35" t="s">
        <v>81</v>
      </c>
      <c r="F35" t="s">
        <v>88</v>
      </c>
      <c r="G35" t="s">
        <v>92</v>
      </c>
      <c r="H35">
        <v>0</v>
      </c>
    </row>
    <row r="36" spans="1:8" x14ac:dyDescent="0.3">
      <c r="A36" t="s">
        <v>51</v>
      </c>
      <c r="B36" t="s">
        <v>58</v>
      </c>
      <c r="C36" t="s">
        <v>77</v>
      </c>
      <c r="D36" t="s">
        <v>78</v>
      </c>
      <c r="E36" t="s">
        <v>81</v>
      </c>
      <c r="F36" t="s">
        <v>88</v>
      </c>
      <c r="G36" t="s">
        <v>112</v>
      </c>
      <c r="H36">
        <v>0</v>
      </c>
    </row>
    <row r="37" spans="1:8" x14ac:dyDescent="0.3">
      <c r="A37" t="s">
        <v>51</v>
      </c>
      <c r="B37" t="s">
        <v>58</v>
      </c>
      <c r="C37" t="s">
        <v>77</v>
      </c>
      <c r="D37" t="s">
        <v>78</v>
      </c>
      <c r="E37" t="s">
        <v>81</v>
      </c>
      <c r="F37" t="s">
        <v>88</v>
      </c>
      <c r="G37" t="s">
        <v>93</v>
      </c>
      <c r="H37">
        <v>0</v>
      </c>
    </row>
    <row r="38" spans="1:8" x14ac:dyDescent="0.3">
      <c r="A38" t="s">
        <v>51</v>
      </c>
      <c r="B38" t="s">
        <v>58</v>
      </c>
      <c r="C38" t="s">
        <v>77</v>
      </c>
      <c r="D38" t="s">
        <v>78</v>
      </c>
      <c r="E38" t="s">
        <v>81</v>
      </c>
      <c r="F38" t="s">
        <v>94</v>
      </c>
      <c r="G38">
        <v>0</v>
      </c>
    </row>
    <row r="39" spans="1:8" x14ac:dyDescent="0.3">
      <c r="A39" t="s">
        <v>51</v>
      </c>
      <c r="B39" t="s">
        <v>58</v>
      </c>
      <c r="C39" t="s">
        <v>77</v>
      </c>
      <c r="D39" t="s">
        <v>65</v>
      </c>
      <c r="E39" t="s">
        <v>11</v>
      </c>
      <c r="F39">
        <f>Sheet1!B36</f>
        <v>0</v>
      </c>
    </row>
    <row r="40" spans="1:8" x14ac:dyDescent="0.3">
      <c r="A40" t="s">
        <v>51</v>
      </c>
      <c r="B40" t="s">
        <v>58</v>
      </c>
      <c r="C40" t="s">
        <v>77</v>
      </c>
      <c r="D40" t="s">
        <v>65</v>
      </c>
      <c r="E40" t="s">
        <v>28</v>
      </c>
      <c r="F40">
        <f>Sheet1!C36</f>
        <v>0</v>
      </c>
    </row>
    <row r="41" spans="1:8" x14ac:dyDescent="0.3">
      <c r="A41" t="s">
        <v>51</v>
      </c>
      <c r="B41" t="s">
        <v>95</v>
      </c>
      <c r="C41" t="s">
        <v>96</v>
      </c>
      <c r="D41">
        <f>Sheet1!B39</f>
        <v>0</v>
      </c>
    </row>
    <row r="42" spans="1:8" x14ac:dyDescent="0.3">
      <c r="A42" t="s">
        <v>51</v>
      </c>
      <c r="B42" t="s">
        <v>95</v>
      </c>
      <c r="C42" t="s">
        <v>39</v>
      </c>
      <c r="D42">
        <f>Sheet1!B40</f>
        <v>0</v>
      </c>
    </row>
    <row r="43" spans="1:8" x14ac:dyDescent="0.3">
      <c r="A43" t="s">
        <v>51</v>
      </c>
      <c r="B43" t="s">
        <v>95</v>
      </c>
      <c r="C43" t="s">
        <v>4</v>
      </c>
      <c r="D43">
        <f>Sheet1!B41</f>
        <v>0</v>
      </c>
    </row>
    <row r="44" spans="1:8" x14ac:dyDescent="0.3">
      <c r="A44" t="s">
        <v>51</v>
      </c>
      <c r="B44" t="s">
        <v>95</v>
      </c>
      <c r="C44" t="s">
        <v>97</v>
      </c>
      <c r="D44" t="s">
        <v>98</v>
      </c>
      <c r="E44" t="s">
        <v>99</v>
      </c>
      <c r="F44">
        <f>Sheet1!B42</f>
        <v>0</v>
      </c>
    </row>
    <row r="45" spans="1:8" x14ac:dyDescent="0.3">
      <c r="A45" t="s">
        <v>51</v>
      </c>
      <c r="B45" t="s">
        <v>95</v>
      </c>
      <c r="C45" t="s">
        <v>97</v>
      </c>
      <c r="D45" t="s">
        <v>98</v>
      </c>
      <c r="E45" t="s">
        <v>100</v>
      </c>
      <c r="F45" t="s">
        <v>101</v>
      </c>
      <c r="G45">
        <f>Sheet1!B43</f>
        <v>0</v>
      </c>
    </row>
    <row r="46" spans="1:8" x14ac:dyDescent="0.3">
      <c r="A46" t="s">
        <v>51</v>
      </c>
      <c r="B46" t="s">
        <v>95</v>
      </c>
      <c r="C46" t="s">
        <v>97</v>
      </c>
      <c r="D46" t="s">
        <v>98</v>
      </c>
      <c r="E46" t="s">
        <v>100</v>
      </c>
      <c r="F46" t="s">
        <v>102</v>
      </c>
      <c r="G46">
        <f>Sheet1!B44</f>
        <v>0</v>
      </c>
    </row>
    <row r="47" spans="1:8" x14ac:dyDescent="0.3">
      <c r="A47" t="s">
        <v>51</v>
      </c>
      <c r="B47" t="s">
        <v>95</v>
      </c>
      <c r="C47" t="s">
        <v>97</v>
      </c>
      <c r="D47" t="s">
        <v>98</v>
      </c>
      <c r="E47" t="s">
        <v>100</v>
      </c>
      <c r="F47" t="s">
        <v>103</v>
      </c>
      <c r="G47">
        <f>Sheet1!B45</f>
        <v>0</v>
      </c>
    </row>
    <row r="48" spans="1:8" x14ac:dyDescent="0.3">
      <c r="A48" t="s">
        <v>51</v>
      </c>
      <c r="B48" t="s">
        <v>95</v>
      </c>
      <c r="C48" t="s">
        <v>97</v>
      </c>
      <c r="D48" t="s">
        <v>98</v>
      </c>
      <c r="E48" t="s">
        <v>100</v>
      </c>
      <c r="F48" t="s">
        <v>104</v>
      </c>
      <c r="G48">
        <f>Sheet1!B46</f>
        <v>0</v>
      </c>
    </row>
    <row r="49" spans="1:7" x14ac:dyDescent="0.3">
      <c r="A49" t="s">
        <v>51</v>
      </c>
      <c r="B49" t="s">
        <v>95</v>
      </c>
      <c r="C49" t="s">
        <v>97</v>
      </c>
      <c r="D49" t="s">
        <v>98</v>
      </c>
      <c r="E49" t="s">
        <v>100</v>
      </c>
      <c r="F49" t="s">
        <v>44</v>
      </c>
      <c r="G49">
        <f>Sheet1!B47</f>
        <v>0</v>
      </c>
    </row>
    <row r="50" spans="1:7" x14ac:dyDescent="0.3">
      <c r="A50" t="s">
        <v>51</v>
      </c>
      <c r="B50" t="s">
        <v>95</v>
      </c>
      <c r="C50" t="s">
        <v>105</v>
      </c>
      <c r="D50" t="s">
        <v>6</v>
      </c>
      <c r="E50">
        <f>Sheet1!B48</f>
        <v>0</v>
      </c>
    </row>
    <row r="51" spans="1:7" x14ac:dyDescent="0.3">
      <c r="A51" t="s">
        <v>51</v>
      </c>
      <c r="B51" t="s">
        <v>95</v>
      </c>
      <c r="C51" t="s">
        <v>105</v>
      </c>
      <c r="D51" t="s">
        <v>106</v>
      </c>
      <c r="E51">
        <f>Sheet1!B49</f>
        <v>0</v>
      </c>
    </row>
    <row r="52" spans="1:7" x14ac:dyDescent="0.3">
      <c r="A52" t="s">
        <v>51</v>
      </c>
      <c r="B52" t="s">
        <v>95</v>
      </c>
      <c r="C52" t="s">
        <v>105</v>
      </c>
      <c r="D52" t="s">
        <v>5</v>
      </c>
      <c r="E52">
        <f>Sheet1!B50</f>
        <v>0</v>
      </c>
    </row>
    <row r="53" spans="1:7" x14ac:dyDescent="0.3">
      <c r="A53" t="s">
        <v>51</v>
      </c>
      <c r="B53" t="s">
        <v>95</v>
      </c>
      <c r="C53" t="s">
        <v>105</v>
      </c>
      <c r="D53" t="s">
        <v>107</v>
      </c>
      <c r="E53">
        <f>Sheet1!B51</f>
        <v>0</v>
      </c>
    </row>
    <row r="54" spans="1:7" x14ac:dyDescent="0.3">
      <c r="A54" t="s">
        <v>51</v>
      </c>
      <c r="B54" t="s">
        <v>58</v>
      </c>
      <c r="C54" t="s">
        <v>74</v>
      </c>
      <c r="D54" t="s">
        <v>0</v>
      </c>
      <c r="E54" t="s">
        <v>0</v>
      </c>
      <c r="F54" t="s">
        <v>0</v>
      </c>
    </row>
    <row r="55" spans="1:7" x14ac:dyDescent="0.3">
      <c r="A55" t="s">
        <v>108</v>
      </c>
      <c r="B55" t="s">
        <v>26</v>
      </c>
      <c r="C55">
        <f>Sheet1!B33</f>
        <v>0</v>
      </c>
    </row>
    <row r="56" spans="1:7" x14ac:dyDescent="0.3">
      <c r="A56" t="s">
        <v>108</v>
      </c>
      <c r="B56" t="s">
        <v>27</v>
      </c>
      <c r="C56">
        <f>Sheet1!B34</f>
        <v>0</v>
      </c>
    </row>
    <row r="57" spans="1:7" x14ac:dyDescent="0.3">
      <c r="A57" t="s">
        <v>108</v>
      </c>
      <c r="B57" t="s">
        <v>7</v>
      </c>
      <c r="C57" t="s">
        <v>109</v>
      </c>
      <c r="D57" t="b">
        <v>0</v>
      </c>
    </row>
    <row r="58" spans="1:7" x14ac:dyDescent="0.3">
      <c r="A58" t="s">
        <v>108</v>
      </c>
      <c r="B58" t="s">
        <v>7</v>
      </c>
      <c r="C58" t="s">
        <v>1</v>
      </c>
      <c r="D58">
        <f>Sheet1!B35</f>
        <v>0</v>
      </c>
    </row>
    <row r="59" spans="1:7" x14ac:dyDescent="0.3">
      <c r="A59" t="s">
        <v>110</v>
      </c>
      <c r="B59" t="s">
        <v>26</v>
      </c>
      <c r="C59">
        <f>Sheet1!C33</f>
        <v>0</v>
      </c>
    </row>
    <row r="60" spans="1:7" x14ac:dyDescent="0.3">
      <c r="A60" t="s">
        <v>110</v>
      </c>
      <c r="B60" t="s">
        <v>27</v>
      </c>
      <c r="C60">
        <f>Sheet1!C34</f>
        <v>0</v>
      </c>
    </row>
    <row r="61" spans="1:7" x14ac:dyDescent="0.3">
      <c r="A61" t="s">
        <v>110</v>
      </c>
      <c r="B61" t="s">
        <v>7</v>
      </c>
      <c r="C61" t="s">
        <v>109</v>
      </c>
      <c r="D61" t="b">
        <v>0</v>
      </c>
    </row>
    <row r="62" spans="1:7" x14ac:dyDescent="0.3">
      <c r="A62" t="s">
        <v>110</v>
      </c>
      <c r="B62" t="s">
        <v>7</v>
      </c>
      <c r="C62" t="s">
        <v>1</v>
      </c>
      <c r="D62">
        <f>Sheet1!C35</f>
        <v>0</v>
      </c>
    </row>
    <row r="63" spans="1:7" x14ac:dyDescent="0.3">
      <c r="A63" t="s">
        <v>111</v>
      </c>
      <c r="B63">
        <f>Sheet1!B30</f>
        <v>0</v>
      </c>
    </row>
    <row r="64" spans="1:7" x14ac:dyDescent="0.3">
      <c r="A64" t="s">
        <v>30</v>
      </c>
      <c r="B64">
        <f>Sheet1!B31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Dahl</dc:creator>
  <cp:lastModifiedBy>Mary Dahl</cp:lastModifiedBy>
  <dcterms:created xsi:type="dcterms:W3CDTF">2020-09-21T13:28:01Z</dcterms:created>
  <dcterms:modified xsi:type="dcterms:W3CDTF">2020-12-10T04:22:20Z</dcterms:modified>
</cp:coreProperties>
</file>