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arydahl\projects\SPRINT\scripts\tools\case_generator\"/>
    </mc:Choice>
  </mc:AlternateContent>
  <xr:revisionPtr revIDLastSave="0" documentId="13_ncr:1_{C0801186-2870-477A-8E70-6ACF6F941A0F}" xr6:coauthVersionLast="36" xr6:coauthVersionMax="36" xr10:uidLastSave="{00000000-0000-0000-0000-000000000000}"/>
  <bookViews>
    <workbookView xWindow="0" yWindow="0" windowWidth="19008" windowHeight="9060" activeTab="1" xr2:uid="{87C99818-2EE9-4C6E-B8CD-BB02AE1BC6AD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B24" i="1"/>
  <c r="C24" i="1"/>
  <c r="A25" i="1"/>
  <c r="B25" i="1"/>
  <c r="C25" i="1"/>
  <c r="B23" i="1"/>
  <c r="C23" i="1"/>
  <c r="A23" i="1"/>
  <c r="A22" i="1"/>
  <c r="C22" i="1" s="1"/>
  <c r="F18" i="1"/>
  <c r="F14" i="1"/>
  <c r="B22" i="1" l="1"/>
  <c r="D16" i="1"/>
  <c r="D17" i="1"/>
  <c r="D18" i="1"/>
  <c r="D15" i="1"/>
  <c r="D12" i="1"/>
  <c r="D13" i="1"/>
  <c r="D14" i="1"/>
  <c r="D11" i="1"/>
  <c r="D19" i="1" l="1"/>
  <c r="F17" i="1"/>
  <c r="F16" i="1"/>
  <c r="F15" i="1"/>
  <c r="F13" i="1"/>
  <c r="F12" i="1"/>
  <c r="F11" i="1"/>
  <c r="C7" i="1"/>
  <c r="C6" i="1"/>
  <c r="C5" i="1"/>
  <c r="A25" i="2" l="1"/>
</calcChain>
</file>

<file path=xl/sharedStrings.xml><?xml version="1.0" encoding="utf-8"?>
<sst xmlns="http://schemas.openxmlformats.org/spreadsheetml/2006/main" count="99" uniqueCount="58">
  <si>
    <t>SPRINT Constellation Generator Tool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</si>
  <si>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 Fill out orbit parameters on this sheet. Do not edit Sheet 2 directly; it will be automatically populated.</t>
    </r>
  </si>
  <si>
    <t>version</t>
  </si>
  <si>
    <t>which_config</t>
  </si>
  <si>
    <t>operational_profile_config</t>
  </si>
  <si>
    <t>where_should_i_be</t>
  </si>
  <si>
    <t>inputs/cases/</t>
  </si>
  <si>
    <t>what_goes_here</t>
  </si>
  <si>
    <t>start_utc</t>
  </si>
  <si>
    <t>scenario_params</t>
  </si>
  <si>
    <t>end_utc</t>
  </si>
  <si>
    <t>use_crosslinks</t>
  </si>
  <si>
    <t>all_sats_same_time_system</t>
  </si>
  <si>
    <t>restore_pkl_name</t>
  </si>
  <si>
    <t>sat_schedule_hotstart</t>
  </si>
  <si>
    <t>lookup_params</t>
  </si>
  <si>
    <t>xlnk_range_rates</t>
  </si>
  <si>
    <t>Zhou_2017_xlnk</t>
  </si>
  <si>
    <t>range_units</t>
  </si>
  <si>
    <t>rates_units</t>
  </si>
  <si>
    <t>interpolation_method</t>
  </si>
  <si>
    <t>range_rates_table</t>
  </si>
  <si>
    <t>Zhou_2017_dlnk</t>
  </si>
  <si>
    <t>sim_run_perturbations</t>
  </si>
  <si>
    <t>do_inject_obs</t>
  </si>
  <si>
    <t>schedule_disruptions</t>
  </si>
  <si>
    <t>injected_observations</t>
  </si>
  <si>
    <t>Start utc</t>
  </si>
  <si>
    <t>End utc</t>
  </si>
  <si>
    <t>Zhou 2017</t>
  </si>
  <si>
    <t>Xlink/Dlink Range Rates</t>
  </si>
  <si>
    <t>xlink range units</t>
  </si>
  <si>
    <t>xlink rates units</t>
  </si>
  <si>
    <t>xlink interpolation method</t>
  </si>
  <si>
    <t>xlink range rates table</t>
  </si>
  <si>
    <t>dlink range units</t>
  </si>
  <si>
    <t>dlink rates unites</t>
  </si>
  <si>
    <t>dlink interpolation method</t>
  </si>
  <si>
    <t>dlink range rates table</t>
  </si>
  <si>
    <t>km</t>
  </si>
  <si>
    <t>Mbps</t>
  </si>
  <si>
    <t>floor</t>
  </si>
  <si>
    <t>2016-02-14T04:00:00.000000Z</t>
  </si>
  <si>
    <t>2016-02-15T04:00:00.000000Z</t>
  </si>
  <si>
    <t>pickles/</t>
  </si>
  <si>
    <t>things that only mater to the sim or definition of time</t>
  </si>
  <si>
    <t>dlnk_range_rates</t>
  </si>
  <si>
    <t>Outage Start</t>
  </si>
  <si>
    <t>Outage End</t>
  </si>
  <si>
    <t>EMPTY</t>
  </si>
  <si>
    <t>Name of xlink</t>
  </si>
  <si>
    <t>Name of dlink</t>
  </si>
  <si>
    <t>[[0&amp;10]]</t>
  </si>
  <si>
    <t>Ground Station Disruptions</t>
  </si>
  <si>
    <t>Ground Station ID</t>
  </si>
  <si>
    <t>Use xlinks? (T/F)</t>
  </si>
  <si>
    <t>Inject obs? (T/F)</t>
  </si>
  <si>
    <t>Enter all dates in this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</si>
</sst>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Font="1" applyBorder="1"/>
    <xf numFmtId="0" fontId="0" fillId="0" borderId="3" xfId="0" applyBorder="1"/>
    <xf numFmtId="0" fontId="4" fillId="0" borderId="2" xfId="3" applyBorder="1"/>
    <xf numFmtId="0" fontId="3" fillId="0" borderId="1" xfId="2"/>
    <xf numFmtId="0" fontId="3" fillId="3" borderId="1" xfId="2" applyFill="1"/>
    <xf numFmtId="0" fontId="0" fillId="2" borderId="4" xfId="0" applyFill="1" applyBorder="1" applyAlignment="1">
      <alignment horizontal="right"/>
    </xf>
    <xf numFmtId="0" fontId="5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Fill="1" applyBorder="1"/>
    <xf numFmtId="0" fontId="0" fillId="0" borderId="0" xfId="0" applyAlignment="1">
      <alignment horizontal="right"/>
    </xf>
    <xf numFmtId="0" fontId="6" fillId="0" borderId="0" xfId="1" applyFont="1" applyAlignment="1">
      <alignment vertical="center"/>
    </xf>
    <xf numFmtId="0" fontId="0" fillId="2" borderId="2" xfId="0" applyFill="1" applyBorder="1" applyAlignment="1">
      <alignment horizontal="left"/>
    </xf>
    <xf numFmtId="0" fontId="0" fillId="0" borderId="0" xfId="0" quotePrefix="1"/>
    <xf numFmtId="0" fontId="0" fillId="0" borderId="0" xfId="0" applyBorder="1"/>
    <xf numFmtId="0" fontId="1" fillId="0" borderId="5" xfId="0" applyFont="1" applyBorder="1"/>
    <xf numFmtId="0" fontId="0" fillId="2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0" borderId="0" xfId="3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1" fillId="0" borderId="6" xfId="0" applyFont="1" applyFill="1" applyBorder="1"/>
    <xf numFmtId="0" fontId="0" fillId="0" borderId="8" xfId="0" applyBorder="1"/>
    <xf numFmtId="0" fontId="5" fillId="3" borderId="9" xfId="0" applyFont="1" applyFill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5" fillId="0" borderId="12" xfId="0" applyFont="1" applyBorder="1"/>
    <xf numFmtId="0" fontId="5" fillId="3" borderId="13" xfId="0" applyFont="1" applyFill="1" applyBorder="1" applyAlignment="1">
      <alignment horizontal="right"/>
    </xf>
    <xf numFmtId="0" fontId="0" fillId="0" borderId="14" xfId="0" applyBorder="1"/>
    <xf numFmtId="0" fontId="5" fillId="3" borderId="7" xfId="0" applyFont="1" applyFill="1" applyBorder="1" applyAlignment="1">
      <alignment horizontal="right"/>
    </xf>
    <xf numFmtId="0" fontId="0" fillId="0" borderId="15" xfId="0" applyBorder="1"/>
    <xf numFmtId="0" fontId="0" fillId="0" borderId="4" xfId="0" applyFill="1" applyBorder="1"/>
    <xf numFmtId="0" fontId="0" fillId="0" borderId="2" xfId="0" applyFill="1" applyBorder="1"/>
  </cellXfs>
  <cellStyles count="4">
    <cellStyle name="Heading 1" xfId="2" builtinId="16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AEDF-8D49-4939-946A-B29D7C6C3619}">
  <dimension ref="A1:L26"/>
  <sheetViews>
    <sheetView zoomScale="85" zoomScaleNormal="85" workbookViewId="0">
      <selection activeCell="B11" sqref="B11"/>
    </sheetView>
  </sheetViews>
  <sheetFormatPr defaultRowHeight="14.4" x14ac:dyDescent="0.3"/>
  <cols>
    <col min="1" max="1" width="29" customWidth="1"/>
    <col min="2" max="2" width="28.33203125" customWidth="1"/>
    <col min="3" max="3" width="18.109375" customWidth="1"/>
    <col min="4" max="4" width="18.33203125" customWidth="1"/>
    <col min="5" max="5" width="17.21875" customWidth="1"/>
    <col min="6" max="6" width="18.109375" customWidth="1"/>
    <col min="7" max="7" width="18.44140625" customWidth="1"/>
    <col min="8" max="8" width="15" customWidth="1"/>
    <col min="9" max="9" width="19.6640625" customWidth="1"/>
    <col min="10" max="10" width="14.44140625" customWidth="1"/>
    <col min="11" max="11" width="17.21875" customWidth="1"/>
    <col min="12" max="12" width="13.77734375" customWidth="1"/>
  </cols>
  <sheetData>
    <row r="1" spans="1:12" ht="20.399999999999999" thickBot="1" x14ac:dyDescent="0.45">
      <c r="A1" s="8" t="s">
        <v>0</v>
      </c>
      <c r="F1" s="7" t="s">
        <v>53</v>
      </c>
      <c r="G1" s="18"/>
      <c r="H1" s="18"/>
      <c r="J1" t="s">
        <v>57</v>
      </c>
    </row>
    <row r="2" spans="1:12" ht="15.6" thickTop="1" thickBot="1" x14ac:dyDescent="0.35">
      <c r="A2" s="4" t="s">
        <v>1</v>
      </c>
      <c r="B2" s="5"/>
      <c r="J2" s="21" t="s">
        <v>42</v>
      </c>
    </row>
    <row r="3" spans="1:12" x14ac:dyDescent="0.3">
      <c r="A3" s="12" t="s">
        <v>27</v>
      </c>
      <c r="B3" s="9" t="s">
        <v>42</v>
      </c>
      <c r="F3" s="11" t="s">
        <v>54</v>
      </c>
      <c r="G3" s="11" t="s">
        <v>47</v>
      </c>
      <c r="H3" s="11" t="s">
        <v>48</v>
      </c>
    </row>
    <row r="4" spans="1:12" x14ac:dyDescent="0.3">
      <c r="A4" s="11" t="s">
        <v>28</v>
      </c>
      <c r="B4" s="9" t="s">
        <v>43</v>
      </c>
      <c r="F4" s="3"/>
      <c r="G4" s="3"/>
      <c r="H4" s="3"/>
    </row>
    <row r="5" spans="1:12" x14ac:dyDescent="0.3">
      <c r="A5" s="13" t="s">
        <v>55</v>
      </c>
      <c r="B5" s="2" t="b">
        <v>1</v>
      </c>
      <c r="F5" s="3"/>
      <c r="G5" s="3"/>
      <c r="H5" s="3"/>
    </row>
    <row r="6" spans="1:12" x14ac:dyDescent="0.3">
      <c r="A6" s="11" t="s">
        <v>50</v>
      </c>
      <c r="B6" s="16" t="s">
        <v>17</v>
      </c>
      <c r="F6" s="3"/>
      <c r="G6" s="3"/>
      <c r="H6" s="3"/>
    </row>
    <row r="7" spans="1:12" x14ac:dyDescent="0.3">
      <c r="A7" s="19" t="s">
        <v>51</v>
      </c>
      <c r="B7" s="20" t="s">
        <v>22</v>
      </c>
      <c r="F7" s="3"/>
      <c r="G7" s="3"/>
      <c r="H7" s="3"/>
    </row>
    <row r="8" spans="1:12" x14ac:dyDescent="0.3">
      <c r="A8" s="13" t="s">
        <v>56</v>
      </c>
      <c r="B8" s="2" t="b">
        <v>1</v>
      </c>
      <c r="F8" s="3"/>
      <c r="G8" s="3"/>
      <c r="H8" s="3"/>
    </row>
    <row r="9" spans="1:12" x14ac:dyDescent="0.3">
      <c r="A9" s="25"/>
      <c r="B9" s="34"/>
      <c r="F9" s="3"/>
      <c r="G9" s="3"/>
      <c r="H9" s="3"/>
    </row>
    <row r="10" spans="1:12" x14ac:dyDescent="0.3">
      <c r="A10" s="10"/>
      <c r="B10" s="31"/>
      <c r="C10" s="28"/>
    </row>
    <row r="11" spans="1:12" x14ac:dyDescent="0.3">
      <c r="A11" s="30"/>
      <c r="B11" s="27"/>
      <c r="C11" s="32"/>
    </row>
    <row r="12" spans="1:12" x14ac:dyDescent="0.3">
      <c r="A12" s="10"/>
      <c r="B12" s="33"/>
      <c r="C12" s="29"/>
    </row>
    <row r="13" spans="1:12" ht="20.399999999999999" thickBot="1" x14ac:dyDescent="0.45">
      <c r="A13" s="7" t="s">
        <v>30</v>
      </c>
      <c r="B13" s="26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" thickTop="1" x14ac:dyDescent="0.3">
      <c r="A14" s="6" t="s">
        <v>29</v>
      </c>
      <c r="B14" s="6">
        <v>0</v>
      </c>
      <c r="C14" s="22"/>
      <c r="D14" s="22"/>
      <c r="E14" s="22"/>
      <c r="F14" s="22"/>
      <c r="G14" s="22"/>
      <c r="H14" s="22"/>
      <c r="I14" s="22"/>
      <c r="J14" s="22"/>
      <c r="K14" s="22"/>
      <c r="L14" s="18"/>
    </row>
    <row r="15" spans="1:12" x14ac:dyDescent="0.3">
      <c r="A15" s="11" t="s">
        <v>31</v>
      </c>
      <c r="B15" s="3" t="s">
        <v>39</v>
      </c>
      <c r="C15" s="23"/>
      <c r="D15" s="18"/>
      <c r="E15" s="23"/>
      <c r="F15" s="18"/>
      <c r="G15" s="23"/>
      <c r="H15" s="18"/>
      <c r="I15" s="23"/>
      <c r="J15" s="18"/>
      <c r="K15" s="23"/>
      <c r="L15" s="18"/>
    </row>
    <row r="16" spans="1:12" x14ac:dyDescent="0.3">
      <c r="A16" s="11" t="s">
        <v>32</v>
      </c>
      <c r="B16" s="3" t="s">
        <v>40</v>
      </c>
      <c r="C16" s="23"/>
      <c r="D16" s="18"/>
      <c r="E16" s="23"/>
      <c r="F16" s="18"/>
      <c r="G16" s="23"/>
      <c r="H16" s="18"/>
      <c r="I16" s="23"/>
      <c r="J16" s="18"/>
      <c r="K16" s="23"/>
      <c r="L16" s="18"/>
    </row>
    <row r="17" spans="1:12" x14ac:dyDescent="0.3">
      <c r="A17" s="11" t="s">
        <v>33</v>
      </c>
      <c r="B17" s="3" t="s">
        <v>41</v>
      </c>
      <c r="C17" s="23"/>
      <c r="D17" s="18"/>
      <c r="E17" s="23"/>
      <c r="F17" s="18"/>
      <c r="G17" s="23"/>
      <c r="H17" s="18"/>
      <c r="I17" s="23"/>
      <c r="J17" s="18"/>
      <c r="K17" s="23"/>
      <c r="L17" s="18"/>
    </row>
    <row r="18" spans="1:12" x14ac:dyDescent="0.3">
      <c r="A18" s="11" t="s">
        <v>34</v>
      </c>
      <c r="B18" s="3" t="s">
        <v>52</v>
      </c>
      <c r="C18" s="23"/>
      <c r="D18" s="18"/>
      <c r="E18" s="23"/>
      <c r="F18" s="18"/>
      <c r="G18" s="23"/>
      <c r="H18" s="18"/>
      <c r="I18" s="23"/>
      <c r="J18" s="18"/>
      <c r="K18" s="23"/>
      <c r="L18" s="18"/>
    </row>
    <row r="19" spans="1:12" x14ac:dyDescent="0.3">
      <c r="A19" s="11" t="s">
        <v>35</v>
      </c>
      <c r="B19" s="3" t="s">
        <v>39</v>
      </c>
      <c r="C19" s="23"/>
      <c r="D19" s="18"/>
      <c r="E19" s="23"/>
      <c r="F19" s="18"/>
      <c r="G19" s="23"/>
      <c r="H19" s="18"/>
      <c r="I19" s="23"/>
      <c r="J19" s="18"/>
      <c r="K19" s="23"/>
      <c r="L19" s="18"/>
    </row>
    <row r="20" spans="1:12" x14ac:dyDescent="0.3">
      <c r="A20" s="11" t="s">
        <v>36</v>
      </c>
      <c r="B20" s="3" t="s">
        <v>40</v>
      </c>
      <c r="C20" s="23"/>
      <c r="D20" s="18"/>
      <c r="E20" s="23"/>
      <c r="F20" s="18"/>
      <c r="G20" s="23"/>
      <c r="H20" s="18"/>
      <c r="I20" s="23"/>
      <c r="J20" s="18"/>
      <c r="K20" s="23"/>
      <c r="L20" s="18"/>
    </row>
    <row r="21" spans="1:12" x14ac:dyDescent="0.3">
      <c r="A21" s="11" t="s">
        <v>37</v>
      </c>
      <c r="B21" s="36" t="s">
        <v>41</v>
      </c>
      <c r="C21" s="23"/>
      <c r="D21" s="18"/>
      <c r="E21" s="23"/>
      <c r="F21" s="18"/>
      <c r="G21" s="23"/>
      <c r="H21" s="18"/>
      <c r="I21" s="23"/>
      <c r="J21" s="18"/>
      <c r="K21" s="23"/>
      <c r="L21" s="23"/>
    </row>
    <row r="22" spans="1:12" x14ac:dyDescent="0.3">
      <c r="A22" s="11" t="s">
        <v>38</v>
      </c>
      <c r="B22" s="35" t="s">
        <v>52</v>
      </c>
      <c r="C22" s="23"/>
      <c r="D22" s="18"/>
      <c r="E22" s="23"/>
      <c r="F22" s="18"/>
      <c r="G22" s="23"/>
      <c r="H22" s="18"/>
      <c r="I22" s="23"/>
      <c r="J22" s="18"/>
      <c r="K22" s="23"/>
      <c r="L22" s="18"/>
    </row>
    <row r="23" spans="1:12" x14ac:dyDescent="0.3">
      <c r="A23" s="11"/>
      <c r="C23" s="23"/>
      <c r="D23" s="18"/>
      <c r="E23" s="23"/>
      <c r="F23" s="18"/>
      <c r="G23" s="23"/>
      <c r="H23" s="18"/>
      <c r="I23" s="23"/>
      <c r="J23" s="18"/>
      <c r="K23" s="23"/>
      <c r="L23" s="18"/>
    </row>
    <row r="24" spans="1:12" x14ac:dyDescent="0.3">
      <c r="A24" s="1"/>
      <c r="B24" s="14"/>
      <c r="C24" s="23"/>
      <c r="D24" s="24"/>
      <c r="E24" s="23"/>
      <c r="F24" s="24"/>
      <c r="G24" s="23"/>
      <c r="H24" s="24"/>
      <c r="I24" s="23"/>
      <c r="J24" s="24"/>
      <c r="K24" s="23"/>
      <c r="L24" s="24"/>
    </row>
    <row r="25" spans="1:12" x14ac:dyDescent="0.3">
      <c r="A25" t="str">
        <f>IF(B24="progressive","Spacing Value","")</f>
        <v/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3">
      <c r="C26" s="18"/>
      <c r="D26" s="18"/>
      <c r="E26" s="18"/>
      <c r="F26" s="18"/>
      <c r="G26" s="18"/>
      <c r="H26" s="18"/>
      <c r="I26" s="18"/>
      <c r="J26" s="18"/>
      <c r="K26" s="18"/>
      <c r="L26" s="18"/>
    </row>
  </sheetData>
  <dataConsolidate link="1"/>
  <dataValidations count="1">
    <dataValidation type="list" allowBlank="1" showInputMessage="1" showErrorMessage="1" sqref="B24" xr:uid="{9822EAE9-6FA6-4672-BFD1-4B3E03D3D78D}">
      <formula1>"even, progressive, set, _"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C036-9D3C-4A9D-852F-288770C74BA5}">
  <dimension ref="A1:F25"/>
  <sheetViews>
    <sheetView tabSelected="1" workbookViewId="0">
      <selection activeCell="D9" sqref="D9"/>
    </sheetView>
  </sheetViews>
  <sheetFormatPr defaultRowHeight="14.4" x14ac:dyDescent="0.3"/>
  <cols>
    <col min="1" max="1" width="20" bestFit="1" customWidth="1"/>
    <col min="2" max="2" width="48" bestFit="1" customWidth="1"/>
    <col min="3" max="3" width="26.33203125" bestFit="1" customWidth="1"/>
    <col min="4" max="4" width="24.109375" customWidth="1"/>
    <col min="5" max="5" width="18.44140625" customWidth="1"/>
  </cols>
  <sheetData>
    <row r="1" spans="1:6" x14ac:dyDescent="0.3">
      <c r="A1" t="s">
        <v>2</v>
      </c>
      <c r="B1">
        <v>0.01</v>
      </c>
    </row>
    <row r="2" spans="1:6" x14ac:dyDescent="0.3">
      <c r="A2" t="s">
        <v>3</v>
      </c>
      <c r="B2" s="15" t="s">
        <v>4</v>
      </c>
    </row>
    <row r="3" spans="1:6" x14ac:dyDescent="0.3">
      <c r="A3" t="s">
        <v>5</v>
      </c>
      <c r="B3" t="s">
        <v>6</v>
      </c>
    </row>
    <row r="4" spans="1:6" x14ac:dyDescent="0.3">
      <c r="A4" t="s">
        <v>7</v>
      </c>
      <c r="B4" t="s">
        <v>45</v>
      </c>
    </row>
    <row r="5" spans="1:6" x14ac:dyDescent="0.3">
      <c r="A5" t="s">
        <v>9</v>
      </c>
      <c r="B5" t="s">
        <v>8</v>
      </c>
      <c r="C5" t="str">
        <f>Sheet1!B3</f>
        <v>2016-02-14T04:00:00.000000Z</v>
      </c>
    </row>
    <row r="6" spans="1:6" x14ac:dyDescent="0.3">
      <c r="A6" t="s">
        <v>9</v>
      </c>
      <c r="B6" t="s">
        <v>10</v>
      </c>
      <c r="C6" t="str">
        <f>Sheet1!B4</f>
        <v>2016-02-15T04:00:00.000000Z</v>
      </c>
    </row>
    <row r="7" spans="1:6" x14ac:dyDescent="0.3">
      <c r="A7" t="s">
        <v>9</v>
      </c>
      <c r="B7" t="s">
        <v>11</v>
      </c>
      <c r="C7" t="b">
        <f>Sheet1!B5</f>
        <v>1</v>
      </c>
    </row>
    <row r="8" spans="1:6" x14ac:dyDescent="0.3">
      <c r="A8" t="s">
        <v>9</v>
      </c>
      <c r="B8" t="s">
        <v>12</v>
      </c>
      <c r="C8" t="b">
        <v>1</v>
      </c>
    </row>
    <row r="9" spans="1:6" x14ac:dyDescent="0.3">
      <c r="A9" t="s">
        <v>9</v>
      </c>
      <c r="B9" t="s">
        <v>13</v>
      </c>
      <c r="C9" t="s">
        <v>44</v>
      </c>
    </row>
    <row r="10" spans="1:6" x14ac:dyDescent="0.3">
      <c r="A10" t="s">
        <v>9</v>
      </c>
      <c r="B10" t="s">
        <v>14</v>
      </c>
      <c r="C10" t="b">
        <v>1</v>
      </c>
    </row>
    <row r="11" spans="1:6" x14ac:dyDescent="0.3">
      <c r="A11" t="s">
        <v>9</v>
      </c>
      <c r="B11" t="s">
        <v>15</v>
      </c>
      <c r="C11" t="s">
        <v>16</v>
      </c>
      <c r="D11" t="str">
        <f>Sheet1!$B$6</f>
        <v>Zhou_2017_xlnk</v>
      </c>
      <c r="E11" t="s">
        <v>18</v>
      </c>
      <c r="F11" t="str">
        <f>Sheet1!B15</f>
        <v>km</v>
      </c>
    </row>
    <row r="12" spans="1:6" x14ac:dyDescent="0.3">
      <c r="A12" t="s">
        <v>9</v>
      </c>
      <c r="B12" t="s">
        <v>15</v>
      </c>
      <c r="C12" t="s">
        <v>16</v>
      </c>
      <c r="D12" t="str">
        <f>Sheet1!$B$6</f>
        <v>Zhou_2017_xlnk</v>
      </c>
      <c r="E12" t="s">
        <v>19</v>
      </c>
      <c r="F12" t="str">
        <f>Sheet1!B16</f>
        <v>Mbps</v>
      </c>
    </row>
    <row r="13" spans="1:6" x14ac:dyDescent="0.3">
      <c r="A13" t="s">
        <v>9</v>
      </c>
      <c r="B13" t="s">
        <v>15</v>
      </c>
      <c r="C13" t="s">
        <v>16</v>
      </c>
      <c r="D13" t="str">
        <f>Sheet1!$B$6</f>
        <v>Zhou_2017_xlnk</v>
      </c>
      <c r="E13" t="s">
        <v>20</v>
      </c>
      <c r="F13" t="str">
        <f>Sheet1!B17</f>
        <v>floor</v>
      </c>
    </row>
    <row r="14" spans="1:6" x14ac:dyDescent="0.3">
      <c r="A14" t="s">
        <v>9</v>
      </c>
      <c r="B14" t="s">
        <v>15</v>
      </c>
      <c r="C14" t="s">
        <v>16</v>
      </c>
      <c r="D14" t="str">
        <f>Sheet1!$B$6</f>
        <v>Zhou_2017_xlnk</v>
      </c>
      <c r="E14" t="s">
        <v>21</v>
      </c>
      <c r="F14" t="str">
        <f>Sheet1!B18</f>
        <v>[[0&amp;10]]</v>
      </c>
    </row>
    <row r="15" spans="1:6" x14ac:dyDescent="0.3">
      <c r="A15" t="s">
        <v>9</v>
      </c>
      <c r="B15" t="s">
        <v>15</v>
      </c>
      <c r="C15" t="s">
        <v>46</v>
      </c>
      <c r="D15" t="str">
        <f>Sheet1!$B$7</f>
        <v>Zhou_2017_dlnk</v>
      </c>
      <c r="E15" t="s">
        <v>18</v>
      </c>
      <c r="F15" t="str">
        <f>Sheet1!B19</f>
        <v>km</v>
      </c>
    </row>
    <row r="16" spans="1:6" x14ac:dyDescent="0.3">
      <c r="A16" t="s">
        <v>9</v>
      </c>
      <c r="B16" t="s">
        <v>15</v>
      </c>
      <c r="C16" t="s">
        <v>46</v>
      </c>
      <c r="D16" t="str">
        <f>Sheet1!$B$7</f>
        <v>Zhou_2017_dlnk</v>
      </c>
      <c r="E16" t="s">
        <v>19</v>
      </c>
      <c r="F16" t="str">
        <f>Sheet1!B20</f>
        <v>Mbps</v>
      </c>
    </row>
    <row r="17" spans="1:6" x14ac:dyDescent="0.3">
      <c r="A17" t="s">
        <v>9</v>
      </c>
      <c r="B17" t="s">
        <v>15</v>
      </c>
      <c r="C17" t="s">
        <v>46</v>
      </c>
      <c r="D17" t="str">
        <f>Sheet1!$B$7</f>
        <v>Zhou_2017_dlnk</v>
      </c>
      <c r="E17" t="s">
        <v>20</v>
      </c>
      <c r="F17" t="str">
        <f>Sheet1!B21</f>
        <v>floor</v>
      </c>
    </row>
    <row r="18" spans="1:6" x14ac:dyDescent="0.3">
      <c r="A18" t="s">
        <v>9</v>
      </c>
      <c r="B18" t="s">
        <v>15</v>
      </c>
      <c r="C18" t="s">
        <v>46</v>
      </c>
      <c r="D18" t="str">
        <f>Sheet1!$B$7</f>
        <v>Zhou_2017_dlnk</v>
      </c>
      <c r="E18" t="s">
        <v>21</v>
      </c>
      <c r="F18" t="str">
        <f>Sheet1!B22</f>
        <v>[[0&amp;10]]</v>
      </c>
    </row>
    <row r="19" spans="1:6" x14ac:dyDescent="0.3">
      <c r="A19" t="s">
        <v>9</v>
      </c>
      <c r="B19" t="s">
        <v>23</v>
      </c>
      <c r="C19" t="s">
        <v>24</v>
      </c>
      <c r="D19" t="b">
        <f>Sheet1!B8</f>
        <v>1</v>
      </c>
    </row>
    <row r="20" spans="1:6" x14ac:dyDescent="0.3">
      <c r="A20" t="s">
        <v>9</v>
      </c>
      <c r="B20" t="s">
        <v>23</v>
      </c>
      <c r="C20" t="s">
        <v>26</v>
      </c>
      <c r="D20" t="s">
        <v>49</v>
      </c>
    </row>
    <row r="21" spans="1:6" x14ac:dyDescent="0.3">
      <c r="A21" t="s">
        <v>9</v>
      </c>
      <c r="B21" t="s">
        <v>23</v>
      </c>
      <c r="C21" t="s">
        <v>25</v>
      </c>
      <c r="D21" t="s">
        <v>49</v>
      </c>
      <c r="E21" s="17"/>
    </row>
    <row r="22" spans="1:6" x14ac:dyDescent="0.3">
      <c r="A22" t="str">
        <f>IF(NOT(Sheet1!F4 = ""),"GS_DISRUPT","")</f>
        <v/>
      </c>
      <c r="B22" t="str">
        <f>A22</f>
        <v/>
      </c>
      <c r="C22" t="str">
        <f>A22</f>
        <v/>
      </c>
    </row>
    <row r="23" spans="1:6" x14ac:dyDescent="0.3">
      <c r="A23" t="str">
        <f>IF(Sheet1!F4 ="", "", Sheet1!F4)</f>
        <v/>
      </c>
      <c r="B23" t="str">
        <f>IF(Sheet1!G4 ="", "", Sheet1!G4)</f>
        <v/>
      </c>
      <c r="C23" t="str">
        <f>IF(Sheet1!H4 ="", "", Sheet1!H4)</f>
        <v/>
      </c>
    </row>
    <row r="24" spans="1:6" x14ac:dyDescent="0.3">
      <c r="A24" t="str">
        <f>IF(Sheet1!F5 ="", "", Sheet1!F5)</f>
        <v/>
      </c>
      <c r="B24" t="str">
        <f>IF(Sheet1!G5 ="", "", Sheet1!G5)</f>
        <v/>
      </c>
      <c r="C24" t="str">
        <f>IF(Sheet1!H5 ="", "", Sheet1!H5)</f>
        <v/>
      </c>
    </row>
    <row r="25" spans="1:6" x14ac:dyDescent="0.3">
      <c r="A25" t="str">
        <f>IF(Sheet1!F6 ="", "", Sheet1!F6)</f>
        <v/>
      </c>
      <c r="B25" t="str">
        <f>IF(Sheet1!G6 ="", "", Sheet1!G6)</f>
        <v/>
      </c>
      <c r="C25" t="str">
        <f>IF(Sheet1!H6 ="", "", Sheet1!H6)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Dahl</dc:creator>
  <cp:lastModifiedBy>Mary Dahl</cp:lastModifiedBy>
  <dcterms:created xsi:type="dcterms:W3CDTF">2020-09-21T13:28:01Z</dcterms:created>
  <dcterms:modified xsi:type="dcterms:W3CDTF">2020-11-25T08:10:05Z</dcterms:modified>
</cp:coreProperties>
</file>